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<sst xmlns="http://schemas.openxmlformats.org/spreadsheetml/2006/main" count="1862" uniqueCount="1497">
  <si>
    <t>ticker</t>
  </si>
  <si>
    <t>AVB</t>
  </si>
  <si>
    <t>nombre</t>
  </si>
  <si>
    <t>AVALONBAY COMMUNITIES INC</t>
  </si>
  <si>
    <t>empresa</t>
  </si>
  <si>
    <t>Residential REITs</t>
  </si>
  <si>
    <t>Open</t>
  </si>
  <si>
    <t>Target Price</t>
  </si>
  <si>
    <t>Upside</t>
  </si>
  <si>
    <t>-4.07%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</si>
  <si>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</si>
  <si>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</si>
  <si>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</si>
  <si>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</si>
  <si>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</si>
  <si>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</si>
  <si>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</si>
  <si>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-0.66%</t>
  </si>
  <si>
    <t>Total Assets Growth</t>
  </si>
  <si>
    <t>-4.43%</t>
  </si>
  <si>
    <t>Net Property, Plant and Equipment Growth</t>
  </si>
  <si>
    <t>-4.73%</t>
  </si>
  <si>
    <t>EBITDA Growth</t>
  </si>
  <si>
    <t>33.25%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</si>
  <si>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</si>
  <si>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</si>
  <si>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</si>
  <si>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</si>
  <si>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</si>
  <si>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</si>
  <si>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</si>
  <si>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</si>
  <si>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</si>
  <si>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</si>
  <si>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</si>
  <si>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</si>
  <si>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</si>
  <si>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</si>
  <si>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</si>
  <si>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</si>
  <si>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</si>
  <si>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</si>
  <si>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</si>
  <si>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</si>
  <si>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</si>
  <si>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</si>
  <si>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</si>
  <si>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</si>
  <si>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</si>
  <si>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</si>
  <si>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</si>
  <si>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</si>
  <si>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</si>
  <si>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</si>
  <si>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</si>
  <si>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</si>
  <si>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</si>
  <si>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</si>
  <si>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</si>
  <si>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</si>
  <si>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</si>
  <si>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</si>
  <si>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</si>
  <si>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</si>
  <si>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</si>
  <si>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</si>
  <si>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</si>
  <si>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</si>
  <si>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</si>
  <si>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Notes Receivable (Collected)</t>
  </si>
  <si>
    <t>Mortgage Loans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</si>
  <si>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</si>
  <si>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</si>
  <si>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</si>
  <si>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</si>
  <si>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</si>
  <si>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</si>
  <si>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</si>
  <si>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</si>
  <si>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</si>
  <si>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</si>
  <si>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</si>
  <si>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</si>
  <si>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</si>
  <si>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</si>
  <si>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</si>
  <si>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</si>
  <si>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</si>
  <si>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</si>
  <si>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</si>
  <si>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</si>
  <si>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</si>
  <si>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</si>
  <si>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</si>
  <si>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</si>
  <si>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</si>
  <si>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</si>
  <si>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</si>
  <si>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</si>
  <si>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</si>
  <si>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68.51</t>
  </si>
  <si>
    <t>71.83</t>
  </si>
  <si>
    <t>74.23</t>
  </si>
  <si>
    <t>75.43</t>
  </si>
  <si>
    <t>76.97</t>
  </si>
  <si>
    <t>78.31</t>
  </si>
  <si>
    <t>77.21</t>
  </si>
  <si>
    <t>78.36</t>
  </si>
  <si>
    <t>80.54</t>
  </si>
  <si>
    <t>83.07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</si>
  <si>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</si>
  <si>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</si>
  <si>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</si>
  <si>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</si>
  <si>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</si>
  <si>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</si>
  <si>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</si>
  <si>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</si>
  <si>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</si>
  <si>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</si>
  <si>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</si>
  <si>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</si>
  <si>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</si>
  <si>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Rental Revenues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</si>
  <si>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</si>
  <si>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</si>
  <si>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</si>
  <si>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</si>
  <si>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</si>
  <si>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</si>
  <si>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</si>
  <si>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</si>
  <si>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</si>
  <si>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</si>
  <si>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</si>
  <si>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</si>
  <si>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</si>
  <si>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</si>
  <si>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</si>
  <si>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</si>
  <si>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</si>
  <si>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</si>
  <si>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</si>
  <si>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</si>
  <si>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</si>
  <si>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</si>
  <si>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</si>
  <si>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</si>
  <si>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</si>
  <si>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</si>
  <si>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</si>
  <si>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</si>
  <si>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</si>
  <si>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</si>
  <si>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5.22</t>
  </si>
  <si>
    <t>5.54</t>
  </si>
  <si>
    <t>7.53</t>
  </si>
  <si>
    <t>6.36</t>
  </si>
  <si>
    <t>7.05</t>
  </si>
  <si>
    <t>5.64</t>
  </si>
  <si>
    <t>5.89</t>
  </si>
  <si>
    <t>7.19</t>
  </si>
  <si>
    <t>8.13</t>
  </si>
  <si>
    <t>6.56</t>
  </si>
  <si>
    <t>Basic EPS - Continuing Operations</t>
  </si>
  <si>
    <t>4.93</t>
  </si>
  <si>
    <t>Basic Weighted Average Shares Outstanding</t>
  </si>
  <si>
    <t>Net EPS - Diluted</t>
  </si>
  <si>
    <t>5.21</t>
  </si>
  <si>
    <t>5.51</t>
  </si>
  <si>
    <t>7.52</t>
  </si>
  <si>
    <t>6.35</t>
  </si>
  <si>
    <t>5.63</t>
  </si>
  <si>
    <t>8.12</t>
  </si>
  <si>
    <t>Diluted EPS - Continuing Operations</t>
  </si>
  <si>
    <t>4.92</t>
  </si>
  <si>
    <t>Diluted Weighted Average Shares Outstanding</t>
  </si>
  <si>
    <t>Normalized Basic EPS</t>
  </si>
  <si>
    <t>2.6</t>
  </si>
  <si>
    <t>2.61</t>
  </si>
  <si>
    <t>2.75</t>
  </si>
  <si>
    <t>2.86</t>
  </si>
  <si>
    <t>2.77</t>
  </si>
  <si>
    <t>2.82</t>
  </si>
  <si>
    <t>2.23</t>
  </si>
  <si>
    <t>1.82</t>
  </si>
  <si>
    <t>2.53</t>
  </si>
  <si>
    <t>3.07</t>
  </si>
  <si>
    <t>Normalized Diluted EPS</t>
  </si>
  <si>
    <t>2.59</t>
  </si>
  <si>
    <t>2.74</t>
  </si>
  <si>
    <t>2.85</t>
  </si>
  <si>
    <t>2.76</t>
  </si>
  <si>
    <t>2.81</t>
  </si>
  <si>
    <t>2.22</t>
  </si>
  <si>
    <t>1.81</t>
  </si>
  <si>
    <t>2.52</t>
  </si>
  <si>
    <t>3.06</t>
  </si>
  <si>
    <t>Dividend Per Share</t>
  </si>
  <si>
    <t>4.64</t>
  </si>
  <si>
    <t>5.4</t>
  </si>
  <si>
    <t>5.68</t>
  </si>
  <si>
    <t>5.88</t>
  </si>
  <si>
    <t>6.08</t>
  </si>
  <si>
    <t>6.6</t>
  </si>
  <si>
    <t>Payout Ratio</t>
  </si>
  <si>
    <t>86.84</t>
  </si>
  <si>
    <t>88.3</t>
  </si>
  <si>
    <t>70.28</t>
  </si>
  <si>
    <t>88.11</t>
  </si>
  <si>
    <t>82.63</t>
  </si>
  <si>
    <t>106.83</t>
  </si>
  <si>
    <t>106.72</t>
  </si>
  <si>
    <t>88.45</t>
  </si>
  <si>
    <t>78.26</t>
  </si>
  <si>
    <t>99.34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</si>
  <si>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</si>
  <si>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</si>
  <si>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</si>
  <si>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</si>
  <si>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</si>
  <si>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</si>
  <si>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</si>
  <si>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</si>
  <si>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1.4</t>
  </si>
  <si>
    <t>0.03</t>
  </si>
  <si>
    <t>0.02</t>
  </si>
  <si>
    <t>-0.02</t>
  </si>
  <si>
    <t>1.63</t>
  </si>
  <si>
    <t>-0.39</t>
  </si>
  <si>
    <t>0.57</t>
  </si>
  <si>
    <t>1.27</t>
  </si>
  <si>
    <t>1.08</t>
  </si>
  <si>
    <t>Normalized Net Income</t>
  </si>
  <si>
    <t>Interest Capitalized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</si>
  <si>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</si>
  <si>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</si>
  <si>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</si>
  <si>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</si>
  <si>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</si>
  <si>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</si>
  <si>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</si>
  <si>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</si>
  <si>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</si>
  <si>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</si>
  <si>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2.96</t>
  </si>
  <si>
    <t>2.84</t>
  </si>
  <si>
    <t>2.33</t>
  </si>
  <si>
    <t>2.46</t>
  </si>
  <si>
    <t>2.73</t>
  </si>
  <si>
    <t>Return on Total Capital</t>
  </si>
  <si>
    <t>2.88</t>
  </si>
  <si>
    <t>2.94</t>
  </si>
  <si>
    <t>2.93</t>
  </si>
  <si>
    <t>2.42</t>
  </si>
  <si>
    <t>2.08</t>
  </si>
  <si>
    <t>2.55</t>
  </si>
  <si>
    <t>Return On Equity %</t>
  </si>
  <si>
    <t>7.46</t>
  </si>
  <si>
    <t>7.84</t>
  </si>
  <si>
    <t>10.32</t>
  </si>
  <si>
    <t>8.52</t>
  </si>
  <si>
    <t>9.26</t>
  </si>
  <si>
    <t>7.27</t>
  </si>
  <si>
    <t>7.61</t>
  </si>
  <si>
    <t>10.24</t>
  </si>
  <si>
    <t>8.06</t>
  </si>
  <si>
    <t>Return on Common Equity</t>
  </si>
  <si>
    <t>7.3</t>
  </si>
  <si>
    <t>10.31</t>
  </si>
  <si>
    <t>8.51</t>
  </si>
  <si>
    <t>9.24</t>
  </si>
  <si>
    <t>7.25</t>
  </si>
  <si>
    <t>7.6</t>
  </si>
  <si>
    <t>10.23</t>
  </si>
  <si>
    <t>8.05</t>
  </si>
  <si>
    <t>Margin Analysis</t>
  </si>
  <si>
    <t>Gross Profit Margin %</t>
  </si>
  <si>
    <t>67.89</t>
  </si>
  <si>
    <t>66.13</t>
  </si>
  <si>
    <t>66.67</t>
  </si>
  <si>
    <t>66.85</t>
  </si>
  <si>
    <t>66.34</t>
  </si>
  <si>
    <t>66.99</t>
  </si>
  <si>
    <t>64.25</t>
  </si>
  <si>
    <t>62.99</t>
  </si>
  <si>
    <t>64.77</t>
  </si>
  <si>
    <t>64.47</t>
  </si>
  <si>
    <t>SG&amp;A Margin</t>
  </si>
  <si>
    <t>2.29</t>
  </si>
  <si>
    <t>2.24</t>
  </si>
  <si>
    <t>2.25</t>
  </si>
  <si>
    <t>2.31</t>
  </si>
  <si>
    <t>2.89</t>
  </si>
  <si>
    <t>2.51</t>
  </si>
  <si>
    <t>EBITDA Margin %</t>
  </si>
  <si>
    <t>65.6</t>
  </si>
  <si>
    <t>63.9</t>
  </si>
  <si>
    <t>64.42</t>
  </si>
  <si>
    <t>64.54</t>
  </si>
  <si>
    <t>63.88</t>
  </si>
  <si>
    <t>64.11</t>
  </si>
  <si>
    <t>61.74</t>
  </si>
  <si>
    <t>59.93</t>
  </si>
  <si>
    <t>61.7</t>
  </si>
  <si>
    <t>61.72</t>
  </si>
  <si>
    <t>EBITA Margin %</t>
  </si>
  <si>
    <t>41.16</t>
  </si>
  <si>
    <t>38.69</t>
  </si>
  <si>
    <t>38.53</t>
  </si>
  <si>
    <t>37.86</t>
  </si>
  <si>
    <t>36.31</t>
  </si>
  <si>
    <t>35.68</t>
  </si>
  <si>
    <t>31.02</t>
  </si>
  <si>
    <t>27.1</t>
  </si>
  <si>
    <t>30.46</t>
  </si>
  <si>
    <t>32.35</t>
  </si>
  <si>
    <t>EBIT Margin %</t>
  </si>
  <si>
    <t>Income From Continuing Operations Margin %</t>
  </si>
  <si>
    <t>36.39</t>
  </si>
  <si>
    <t>39.11</t>
  </si>
  <si>
    <t>50.37</t>
  </si>
  <si>
    <t>40.04</t>
  </si>
  <si>
    <t>42.56</t>
  </si>
  <si>
    <t>33.77</t>
  </si>
  <si>
    <t>35.95</t>
  </si>
  <si>
    <t>43.48</t>
  </si>
  <si>
    <t>43.56</t>
  </si>
  <si>
    <t>33.38</t>
  </si>
  <si>
    <t>Net Income Margin %</t>
  </si>
  <si>
    <t>37.74</t>
  </si>
  <si>
    <t>39.13</t>
  </si>
  <si>
    <t>50.39</t>
  </si>
  <si>
    <t>40.06</t>
  </si>
  <si>
    <t>42.57</t>
  </si>
  <si>
    <t>35.94</t>
  </si>
  <si>
    <t>43.47</t>
  </si>
  <si>
    <t>43.58</t>
  </si>
  <si>
    <t>33.39</t>
  </si>
  <si>
    <t>Net Avail. For Common Margin %</t>
  </si>
  <si>
    <t>35.55</t>
  </si>
  <si>
    <t>39.04</t>
  </si>
  <si>
    <t>50.26</t>
  </si>
  <si>
    <t>39.94</t>
  </si>
  <si>
    <t>42.45</t>
  </si>
  <si>
    <t>33.68</t>
  </si>
  <si>
    <t>35.86</t>
  </si>
  <si>
    <t>43.38</t>
  </si>
  <si>
    <t>43.5</t>
  </si>
  <si>
    <t>33.33</t>
  </si>
  <si>
    <t>Normalized Net Income Margin</t>
  </si>
  <si>
    <t>18.73</t>
  </si>
  <si>
    <t>18.41</t>
  </si>
  <si>
    <t>18.38</t>
  </si>
  <si>
    <t>17.97</t>
  </si>
  <si>
    <t>16.67</t>
  </si>
  <si>
    <t>16.83</t>
  </si>
  <si>
    <t>13.57</t>
  </si>
  <si>
    <t>10.97</t>
  </si>
  <si>
    <t>13.54</t>
  </si>
  <si>
    <t>15.61</t>
  </si>
  <si>
    <t>Levered Free Cash Flow Margin</t>
  </si>
  <si>
    <t>43.39</t>
  </si>
  <si>
    <t>43.67</t>
  </si>
  <si>
    <t>42.67</t>
  </si>
  <si>
    <t>47.3</t>
  </si>
  <si>
    <t>49.34</t>
  </si>
  <si>
    <t>46.03</t>
  </si>
  <si>
    <t>42.68</t>
  </si>
  <si>
    <t>43.31</t>
  </si>
  <si>
    <t>45.41</t>
  </si>
  <si>
    <t>45.19</t>
  </si>
  <si>
    <t>Unlevered Free Cash Flow Margin</t>
  </si>
  <si>
    <t>49.27</t>
  </si>
  <si>
    <t>49.1</t>
  </si>
  <si>
    <t>48.01</t>
  </si>
  <si>
    <t>52.65</t>
  </si>
  <si>
    <t>54.95</t>
  </si>
  <si>
    <t>51.11</t>
  </si>
  <si>
    <t>48.09</t>
  </si>
  <si>
    <t>48.83</t>
  </si>
  <si>
    <t>50.49</t>
  </si>
  <si>
    <t>49.36</t>
  </si>
  <si>
    <t>Asset Turnover</t>
  </si>
  <si>
    <t>0.11</t>
  </si>
  <si>
    <t>0.12</t>
  </si>
  <si>
    <t>0.13</t>
  </si>
  <si>
    <t>0.14</t>
  </si>
  <si>
    <t>Fixed Assets Turnover</t>
  </si>
  <si>
    <t>0.15</t>
  </si>
  <si>
    <t>Short Term Liquidity</t>
  </si>
  <si>
    <t>Current Ratio</t>
  </si>
  <si>
    <t>0.72</t>
  </si>
  <si>
    <t>1.3</t>
  </si>
  <si>
    <t>1.05</t>
  </si>
  <si>
    <t>0.59</t>
  </si>
  <si>
    <t>0.49</t>
  </si>
  <si>
    <t>0.83</t>
  </si>
  <si>
    <t>1.19</t>
  </si>
  <si>
    <t>1.49</t>
  </si>
  <si>
    <t>1.24</t>
  </si>
  <si>
    <t>Quick Ratio</t>
  </si>
  <si>
    <t>0.46</t>
  </si>
  <si>
    <t>0.71</t>
  </si>
  <si>
    <t>0.38</t>
  </si>
  <si>
    <t>0.06</t>
  </si>
  <si>
    <t>0.33</t>
  </si>
  <si>
    <t>0.65</t>
  </si>
  <si>
    <t>0.91</t>
  </si>
  <si>
    <t>Operating Cash Flow to Current Liabilities</t>
  </si>
  <si>
    <t>0.8</t>
  </si>
  <si>
    <t>1.87</t>
  </si>
  <si>
    <t>2.03</t>
  </si>
  <si>
    <t>2.05</t>
  </si>
  <si>
    <t>2.06</t>
  </si>
  <si>
    <t>1.85</t>
  </si>
  <si>
    <t>2.11</t>
  </si>
  <si>
    <t>2.2</t>
  </si>
  <si>
    <t>Average Days Payable Outstanding</t>
  </si>
  <si>
    <t>61.68</t>
  </si>
  <si>
    <t>57.04</t>
  </si>
  <si>
    <t>53.46</t>
  </si>
  <si>
    <t>46.87</t>
  </si>
  <si>
    <t>43.19</t>
  </si>
  <si>
    <t>44.93</t>
  </si>
  <si>
    <t>41.29</t>
  </si>
  <si>
    <t>33.58</t>
  </si>
  <si>
    <t>27.11</t>
  </si>
  <si>
    <t>29.64</t>
  </si>
  <si>
    <t>Long Term Solvency</t>
  </si>
  <si>
    <t>Total Debt/Equity</t>
  </si>
  <si>
    <t>72.41</t>
  </si>
  <si>
    <t>65.93</t>
  </si>
  <si>
    <t>69.44</t>
  </si>
  <si>
    <t>70.71</t>
  </si>
  <si>
    <t>66.38</t>
  </si>
  <si>
    <t>67.65</t>
  </si>
  <si>
    <t>72.02</t>
  </si>
  <si>
    <t>75.62</t>
  </si>
  <si>
    <t>75.32</t>
  </si>
  <si>
    <t>69.03</t>
  </si>
  <si>
    <t>Total Debt / Total Capital</t>
  </si>
  <si>
    <t>39.73</t>
  </si>
  <si>
    <t>40.98</t>
  </si>
  <si>
    <t>41.42</t>
  </si>
  <si>
    <t>39.9</t>
  </si>
  <si>
    <t>40.35</t>
  </si>
  <si>
    <t>41.87</t>
  </si>
  <si>
    <t>43.06</t>
  </si>
  <si>
    <t>42.96</t>
  </si>
  <si>
    <t>40.84</t>
  </si>
  <si>
    <t>LT Debt/Equity</t>
  </si>
  <si>
    <t>65.74</t>
  </si>
  <si>
    <t>67.53</t>
  </si>
  <si>
    <t>71.88</t>
  </si>
  <si>
    <t>75.48</t>
  </si>
  <si>
    <t>75.18</t>
  </si>
  <si>
    <t>68.9</t>
  </si>
  <si>
    <t>Long-Term Debt / Total Capital</t>
  </si>
  <si>
    <t>38.13</t>
  </si>
  <si>
    <t>39.54</t>
  </si>
  <si>
    <t>40.28</t>
  </si>
  <si>
    <t>41.78</t>
  </si>
  <si>
    <t>42.98</t>
  </si>
  <si>
    <t>42.88</t>
  </si>
  <si>
    <t>40.76</t>
  </si>
  <si>
    <t>Total Liabilities / Total Assets</t>
  </si>
  <si>
    <t>41.82</t>
  </si>
  <si>
    <t>43.03</t>
  </si>
  <si>
    <t>42.13</t>
  </si>
  <si>
    <t>42.51</t>
  </si>
  <si>
    <t>43.98</t>
  </si>
  <si>
    <t>45.05</t>
  </si>
  <si>
    <t>44.98</t>
  </si>
  <si>
    <t>43.01</t>
  </si>
  <si>
    <t>EBIT / Interest Expense</t>
  </si>
  <si>
    <t>4.13</t>
  </si>
  <si>
    <t>4.18</t>
  </si>
  <si>
    <t>4.22</t>
  </si>
  <si>
    <t>4.15</t>
  </si>
  <si>
    <t>3.76</t>
  </si>
  <si>
    <t>4.08</t>
  </si>
  <si>
    <t>3.34</t>
  </si>
  <si>
    <t>3.45</t>
  </si>
  <si>
    <t>4.37</t>
  </si>
  <si>
    <t>EBITDA / Interest Expense</t>
  </si>
  <si>
    <t>6.58</t>
  </si>
  <si>
    <t>6.9</t>
  </si>
  <si>
    <t>7.08</t>
  </si>
  <si>
    <t>6.62</t>
  </si>
  <si>
    <t>7.4</t>
  </si>
  <si>
    <t>6.71</t>
  </si>
  <si>
    <t>7.06</t>
  </si>
  <si>
    <t>8.41</t>
  </si>
  <si>
    <t>(EBITDA - Capex) / Interest Expense</t>
  </si>
  <si>
    <t>6.55</t>
  </si>
  <si>
    <t>6.86</t>
  </si>
  <si>
    <t>7.02</t>
  </si>
  <si>
    <t>7.03</t>
  </si>
  <si>
    <t>7.37</t>
  </si>
  <si>
    <t>6.3</t>
  </si>
  <si>
    <t>8.32</t>
  </si>
  <si>
    <t>Total Debt / EBITDA</t>
  </si>
  <si>
    <t>5.52</t>
  </si>
  <si>
    <t>5.36</t>
  </si>
  <si>
    <t>5.35</t>
  </si>
  <si>
    <t>5.2</t>
  </si>
  <si>
    <t>4.83</t>
  </si>
  <si>
    <t>4.94</t>
  </si>
  <si>
    <t>5.39</t>
  </si>
  <si>
    <t>5.91</t>
  </si>
  <si>
    <t>4.69</t>
  </si>
  <si>
    <t>Net Debt / EBITDA</t>
  </si>
  <si>
    <t>5.09</t>
  </si>
  <si>
    <t>5.03</t>
  </si>
  <si>
    <t>5.18</t>
  </si>
  <si>
    <t>5.15</t>
  </si>
  <si>
    <t>4.77</t>
  </si>
  <si>
    <t>4.91</t>
  </si>
  <si>
    <t>5.24</t>
  </si>
  <si>
    <t>5.6</t>
  </si>
  <si>
    <t>4.84</t>
  </si>
  <si>
    <t>4.46</t>
  </si>
  <si>
    <t>Total Debt / (EBITDA - Capex)</t>
  </si>
  <si>
    <t>5.55</t>
  </si>
  <si>
    <t>5.37</t>
  </si>
  <si>
    <t>5.23</t>
  </si>
  <si>
    <t>4.95</t>
  </si>
  <si>
    <t>5.5</t>
  </si>
  <si>
    <t>5.95</t>
  </si>
  <si>
    <t>5.26</t>
  </si>
  <si>
    <t>4.75</t>
  </si>
  <si>
    <t>Net Debt / (EBITDA - Capex)</t>
  </si>
  <si>
    <t>5.12</t>
  </si>
  <si>
    <t>5.06</t>
  </si>
  <si>
    <t>5.19</t>
  </si>
  <si>
    <t>4.78</t>
  </si>
  <si>
    <t>5.34</t>
  </si>
  <si>
    <t>5.65</t>
  </si>
  <si>
    <t>4.88</t>
  </si>
  <si>
    <t>4.51</t>
  </si>
  <si>
    <t>Growth Over Prior Year</t>
  </si>
  <si>
    <t>Total Revenues, 1 Yr. Growth %</t>
  </si>
  <si>
    <t>7.85</t>
  </si>
  <si>
    <t>8.26</t>
  </si>
  <si>
    <t>6.69</t>
  </si>
  <si>
    <t>4.56</t>
  </si>
  <si>
    <t>1.67</t>
  </si>
  <si>
    <t>-1.07</t>
  </si>
  <si>
    <t>12.92</t>
  </si>
  <si>
    <t>Gross Profit, 1 Yr. Growth %</t>
  </si>
  <si>
    <t>32.72</t>
  </si>
  <si>
    <t>6.57</t>
  </si>
  <si>
    <t>9.18</t>
  </si>
  <si>
    <t>6.97</t>
  </si>
  <si>
    <t>-5.13</t>
  </si>
  <si>
    <t>-1.64</t>
  </si>
  <si>
    <t>16.11</t>
  </si>
  <si>
    <t>6.13</t>
  </si>
  <si>
    <t>EBITDA, 1 Yr. Growth %</t>
  </si>
  <si>
    <t>33.97</t>
  </si>
  <si>
    <t>6.91</t>
  </si>
  <si>
    <t>9.22</t>
  </si>
  <si>
    <t>6.84</t>
  </si>
  <si>
    <t>3.5</t>
  </si>
  <si>
    <t>2.04</t>
  </si>
  <si>
    <t>-4.73</t>
  </si>
  <si>
    <t>-2.6</t>
  </si>
  <si>
    <t>16.16</t>
  </si>
  <si>
    <t>6.66</t>
  </si>
  <si>
    <t>EBITA, 1 Yr. Growth %</t>
  </si>
  <si>
    <t>128.21</t>
  </si>
  <si>
    <t>6.23</t>
  </si>
  <si>
    <t>7.93</t>
  </si>
  <si>
    <t>0.28</t>
  </si>
  <si>
    <t>-0.07</t>
  </si>
  <si>
    <t>-12.36</t>
  </si>
  <si>
    <t>26.71</t>
  </si>
  <si>
    <t>13.24</t>
  </si>
  <si>
    <t>EBIT, 1 Yr. Growth %</t>
  </si>
  <si>
    <t>Earnings From Cont. Operations, 1 Yr. Growth %</t>
  </si>
  <si>
    <t>12.53</t>
  </si>
  <si>
    <t>39.36</t>
  </si>
  <si>
    <t>-15.19</t>
  </si>
  <si>
    <t>11.12</t>
  </si>
  <si>
    <t>-19.31</t>
  </si>
  <si>
    <t>5.29</t>
  </si>
  <si>
    <t>21.34</t>
  </si>
  <si>
    <t>13.15</t>
  </si>
  <si>
    <t>-18.3</t>
  </si>
  <si>
    <t>Net Income, 1 Yr. Growth %</t>
  </si>
  <si>
    <t>93.57</t>
  </si>
  <si>
    <t>8.55</t>
  </si>
  <si>
    <t>39.35</t>
  </si>
  <si>
    <t>11.13</t>
  </si>
  <si>
    <t>-19.35</t>
  </si>
  <si>
    <t>5.3</t>
  </si>
  <si>
    <t>21.35</t>
  </si>
  <si>
    <t>13.19</t>
  </si>
  <si>
    <t>-18.29</t>
  </si>
  <si>
    <t>Diluted EPS Before Extra, 1 Yr. Growth %</t>
  </si>
  <si>
    <t>982.47</t>
  </si>
  <si>
    <t>12.11</t>
  </si>
  <si>
    <t>36.44</t>
  </si>
  <si>
    <t>-15.56</t>
  </si>
  <si>
    <t>10.95</t>
  </si>
  <si>
    <t>-20.09</t>
  </si>
  <si>
    <t>4.65</t>
  </si>
  <si>
    <t>21.97</t>
  </si>
  <si>
    <t>12.98</t>
  </si>
  <si>
    <t>-19.26</t>
  </si>
  <si>
    <t>Normalized Net Income, 1 Yr. Growth %</t>
  </si>
  <si>
    <t>250.53</t>
  </si>
  <si>
    <t>14.46</t>
  </si>
  <si>
    <t>8.28</t>
  </si>
  <si>
    <t>4.23</t>
  </si>
  <si>
    <t>-2.99</t>
  </si>
  <si>
    <t>2.62</t>
  </si>
  <si>
    <t>-20.23</t>
  </si>
  <si>
    <t>-18.9</t>
  </si>
  <si>
    <t>38.98</t>
  </si>
  <si>
    <t>21.82</t>
  </si>
  <si>
    <t>Net Property, Plant and Equip., 1 Yr. Growth %</t>
  </si>
  <si>
    <t>7.2</t>
  </si>
  <si>
    <t>5.93</t>
  </si>
  <si>
    <t>9.63</t>
  </si>
  <si>
    <t>4.26</t>
  </si>
  <si>
    <t>-0.33</t>
  </si>
  <si>
    <t>2.67</t>
  </si>
  <si>
    <t>-0.37</t>
  </si>
  <si>
    <t>Total Assets, 1 Yr. Growth %</t>
  </si>
  <si>
    <t>4.9</t>
  </si>
  <si>
    <t>5.53</t>
  </si>
  <si>
    <t>-0.19</t>
  </si>
  <si>
    <t>4.03</t>
  </si>
  <si>
    <t>0.41</t>
  </si>
  <si>
    <t>3.66</t>
  </si>
  <si>
    <t>2.79</t>
  </si>
  <si>
    <t>Common Equity, 1 Yr. Growth %</t>
  </si>
  <si>
    <t>8.78</t>
  </si>
  <si>
    <t>3.36</t>
  </si>
  <si>
    <t>2.13</t>
  </si>
  <si>
    <t>2.35</t>
  </si>
  <si>
    <t>-2.17</t>
  </si>
  <si>
    <t>1.68</t>
  </si>
  <si>
    <t>4.71</t>
  </si>
  <si>
    <t>Tangible Book Value, 1 Yr. Growth %</t>
  </si>
  <si>
    <t>Cash From Operations, 1 Yr. Growth %</t>
  </si>
  <si>
    <t>22.41</t>
  </si>
  <si>
    <t>19.19</t>
  </si>
  <si>
    <t>8.21</t>
  </si>
  <si>
    <t>8.27</t>
  </si>
  <si>
    <t>3.57</t>
  </si>
  <si>
    <t>1.59</t>
  </si>
  <si>
    <t>-7.73</t>
  </si>
  <si>
    <t>-1.35</t>
  </si>
  <si>
    <t>18.18</t>
  </si>
  <si>
    <t>9.71</t>
  </si>
  <si>
    <t>Capital Expenditures, 1 Yr. Growth %</t>
  </si>
  <si>
    <t>169.23</t>
  </si>
  <si>
    <t>29.92</t>
  </si>
  <si>
    <t>-23.57</t>
  </si>
  <si>
    <t>49.79</t>
  </si>
  <si>
    <t>-62.25</t>
  </si>
  <si>
    <t>58.38</t>
  </si>
  <si>
    <t>441.3</t>
  </si>
  <si>
    <t>36.46</t>
  </si>
  <si>
    <t>31.75</t>
  </si>
  <si>
    <t>Levered Free Cash Flow, 1 Yr. Growth %</t>
  </si>
  <si>
    <t>6.27</t>
  </si>
  <si>
    <t>9.93</t>
  </si>
  <si>
    <t>1.2</t>
  </si>
  <si>
    <t>16.88</t>
  </si>
  <si>
    <t>-6.82</t>
  </si>
  <si>
    <t>-8.27</t>
  </si>
  <si>
    <t>0.37</t>
  </si>
  <si>
    <t>18.31</t>
  </si>
  <si>
    <t>9.36</t>
  </si>
  <si>
    <t>Unlevered Free Cash Flow, 1 Yr. Growth %</t>
  </si>
  <si>
    <t>6.18</t>
  </si>
  <si>
    <t>1.76</t>
  </si>
  <si>
    <t>15.79</t>
  </si>
  <si>
    <t>-6.93</t>
  </si>
  <si>
    <t>0.6</t>
  </si>
  <si>
    <t>16.68</t>
  </si>
  <si>
    <t>7.1</t>
  </si>
  <si>
    <t>Dividend Per Share, 1 Yr. Growth %</t>
  </si>
  <si>
    <t>7.76</t>
  </si>
  <si>
    <t>3.52</t>
  </si>
  <si>
    <t>3.4</t>
  </si>
  <si>
    <t>4.61</t>
  </si>
  <si>
    <t>0</t>
  </si>
  <si>
    <t>3.77</t>
  </si>
  <si>
    <t>Compound Annual Growth Rate Over Two Years</t>
  </si>
  <si>
    <t>Total Revenues, 2 Yr. CAGR %</t>
  </si>
  <si>
    <t>37.14</t>
  </si>
  <si>
    <t>14.87</t>
  </si>
  <si>
    <t>8.01</t>
  </si>
  <si>
    <t>7.47</t>
  </si>
  <si>
    <t>5.62</t>
  </si>
  <si>
    <t>3.11</t>
  </si>
  <si>
    <t>0.29</t>
  </si>
  <si>
    <t>6.44</t>
  </si>
  <si>
    <t>Gross Profit, 2 Yr. CAGR %</t>
  </si>
  <si>
    <t>42.42</t>
  </si>
  <si>
    <t>16.37</t>
  </si>
  <si>
    <t>7.81</t>
  </si>
  <si>
    <t>8.07</t>
  </si>
  <si>
    <t>-1.47</t>
  </si>
  <si>
    <t>-3.4</t>
  </si>
  <si>
    <t>6.87</t>
  </si>
  <si>
    <t>10.09</t>
  </si>
  <si>
    <t>EBITDA, 2 Yr. CAGR %</t>
  </si>
  <si>
    <t>44.12</t>
  </si>
  <si>
    <t>16.91</t>
  </si>
  <si>
    <t>7.98</t>
  </si>
  <si>
    <t>8.04</t>
  </si>
  <si>
    <t>5.16</t>
  </si>
  <si>
    <t>-1.4</t>
  </si>
  <si>
    <t>-3.67</t>
  </si>
  <si>
    <t>6.41</t>
  </si>
  <si>
    <t>10.35</t>
  </si>
  <si>
    <t>EBITA, 2 Yr. CAGR %</t>
  </si>
  <si>
    <t>50.67</t>
  </si>
  <si>
    <t>49.96</t>
  </si>
  <si>
    <t>6.95</t>
  </si>
  <si>
    <t>6.37</t>
  </si>
  <si>
    <t>0.1</t>
  </si>
  <si>
    <t>-7.3</t>
  </si>
  <si>
    <t>-13.18</t>
  </si>
  <si>
    <t>5.48</t>
  </si>
  <si>
    <t>17.54</t>
  </si>
  <si>
    <t>EBIT, 2 Yr. CAGR %</t>
  </si>
  <si>
    <t>Earnings From Cont. Operations, 2 Yr. CAGR %</t>
  </si>
  <si>
    <t>62.24</t>
  </si>
  <si>
    <t>258.14</t>
  </si>
  <si>
    <t>25.23</t>
  </si>
  <si>
    <t>8.72</t>
  </si>
  <si>
    <t>-2.92</t>
  </si>
  <si>
    <t>-5.31</t>
  </si>
  <si>
    <t>-7.82</t>
  </si>
  <si>
    <t>13.03</t>
  </si>
  <si>
    <t>17.18</t>
  </si>
  <si>
    <t>-3.85</t>
  </si>
  <si>
    <t>Net Income, 2 Yr. CAGR %</t>
  </si>
  <si>
    <t>26.99</t>
  </si>
  <si>
    <t>44.96</t>
  </si>
  <si>
    <t>22.99</t>
  </si>
  <si>
    <t>8.71</t>
  </si>
  <si>
    <t>-5.33</t>
  </si>
  <si>
    <t>-7.84</t>
  </si>
  <si>
    <t>13.04</t>
  </si>
  <si>
    <t>17.2</t>
  </si>
  <si>
    <t>-3.83</t>
  </si>
  <si>
    <t>Diluted EPS Before Extra, 2 Yr. CAGR %</t>
  </si>
  <si>
    <t>38.65</t>
  </si>
  <si>
    <t>248.36</t>
  </si>
  <si>
    <t>23.68</t>
  </si>
  <si>
    <t>7.33</t>
  </si>
  <si>
    <t>-3.21</t>
  </si>
  <si>
    <t>-5.84</t>
  </si>
  <si>
    <t>-8.55</t>
  </si>
  <si>
    <t>17.39</t>
  </si>
  <si>
    <t>-4.49</t>
  </si>
  <si>
    <t>Normalized Net Income, 2 Yr. CAGR %</t>
  </si>
  <si>
    <t>68.16</t>
  </si>
  <si>
    <t>90.15</t>
  </si>
  <si>
    <t>11.15</t>
  </si>
  <si>
    <t>0.56</t>
  </si>
  <si>
    <t>-0.22</t>
  </si>
  <si>
    <t>-9.52</t>
  </si>
  <si>
    <t>-19.57</t>
  </si>
  <si>
    <t>6.32</t>
  </si>
  <si>
    <t>26.81</t>
  </si>
  <si>
    <t>Net Property, Plant and Equip., 2 Yr. CAGR %</t>
  </si>
  <si>
    <t>41.38</t>
  </si>
  <si>
    <t>6.06</t>
  </si>
  <si>
    <t>1.94</t>
  </si>
  <si>
    <t>1.16</t>
  </si>
  <si>
    <t>1.14</t>
  </si>
  <si>
    <t>1.33</t>
  </si>
  <si>
    <t>2.64</t>
  </si>
  <si>
    <t>Total Assets, 2 Yr. CAGR %</t>
  </si>
  <si>
    <t>20.4</t>
  </si>
  <si>
    <t>5.1</t>
  </si>
  <si>
    <t>4.29</t>
  </si>
  <si>
    <t>1.43</t>
  </si>
  <si>
    <t>1.9</t>
  </si>
  <si>
    <t>2.02</t>
  </si>
  <si>
    <t>3.23</t>
  </si>
  <si>
    <t>1.93</t>
  </si>
  <si>
    <t>Common Equity, 2 Yr. CAGR %</t>
  </si>
  <si>
    <t>15.03</t>
  </si>
  <si>
    <t>6.99</t>
  </si>
  <si>
    <t>6.04</t>
  </si>
  <si>
    <t>-0.26</t>
  </si>
  <si>
    <t>3.82</t>
  </si>
  <si>
    <t>Tangible Book Value, 2 Yr. CAGR %</t>
  </si>
  <si>
    <t>Cash From Operations, 2 Yr. CAGR %</t>
  </si>
  <si>
    <t>28.04</t>
  </si>
  <si>
    <t>20.79</t>
  </si>
  <si>
    <t>13.56</t>
  </si>
  <si>
    <t>5.9</t>
  </si>
  <si>
    <t>2.58</t>
  </si>
  <si>
    <t>-3.18</t>
  </si>
  <si>
    <t>-4.59</t>
  </si>
  <si>
    <t>13.87</t>
  </si>
  <si>
    <t>Capital Expenditures, 2 Yr. CAGR %</t>
  </si>
  <si>
    <t>38.76</t>
  </si>
  <si>
    <t>87.02</t>
  </si>
  <si>
    <t>-0.36</t>
  </si>
  <si>
    <t>-24.81</t>
  </si>
  <si>
    <t>-22.68</t>
  </si>
  <si>
    <t>192.8</t>
  </si>
  <si>
    <t>41.52</t>
  </si>
  <si>
    <t>-28.94</t>
  </si>
  <si>
    <t>34.08</t>
  </si>
  <si>
    <t>Levered Free Cash Flow, 2 Yr. CAGR %</t>
  </si>
  <si>
    <t>37.51</t>
  </si>
  <si>
    <t>5.84</t>
  </si>
  <si>
    <t>7.78</t>
  </si>
  <si>
    <t>9.41</t>
  </si>
  <si>
    <t>14.12</t>
  </si>
  <si>
    <t>0.99</t>
  </si>
  <si>
    <t>-7.55</t>
  </si>
  <si>
    <t>-3.36</t>
  </si>
  <si>
    <t>9.01</t>
  </si>
  <si>
    <t>11.2</t>
  </si>
  <si>
    <t>Unlevered Free Cash Flow, 2 Yr. CAGR %</t>
  </si>
  <si>
    <t>34.3</t>
  </si>
  <si>
    <t>5.27</t>
  </si>
  <si>
    <t>7.01</t>
  </si>
  <si>
    <t>9.12</t>
  </si>
  <si>
    <t>12.41</t>
  </si>
  <si>
    <t>0.69</t>
  </si>
  <si>
    <t>-2.62</t>
  </si>
  <si>
    <t>8.38</t>
  </si>
  <si>
    <t>9.55</t>
  </si>
  <si>
    <t>Dividend Per Share, 2 Yr. CAGR %</t>
  </si>
  <si>
    <t>8.08</t>
  </si>
  <si>
    <t>7.88</t>
  </si>
  <si>
    <t>4.35</t>
  </si>
  <si>
    <t>3.46</t>
  </si>
  <si>
    <t>2.28</t>
  </si>
  <si>
    <t>Compound Annual Growth Rate Over Three Years</t>
  </si>
  <si>
    <t>Total Revenues, 3 Yr. CAGR %</t>
  </si>
  <si>
    <t>26.01</t>
  </si>
  <si>
    <t>25.34</t>
  </si>
  <si>
    <t>12.61</t>
  </si>
  <si>
    <t>7.57</t>
  </si>
  <si>
    <t>6.49</t>
  </si>
  <si>
    <t>1.7</t>
  </si>
  <si>
    <t>0.3</t>
  </si>
  <si>
    <t>3.88</t>
  </si>
  <si>
    <t>6.5</t>
  </si>
  <si>
    <t>Gross Profit, 3 Yr. CAGR %</t>
  </si>
  <si>
    <t>29.34</t>
  </si>
  <si>
    <t>27.42</t>
  </si>
  <si>
    <t>13.89</t>
  </si>
  <si>
    <t>6.61</t>
  </si>
  <si>
    <t>4.45</t>
  </si>
  <si>
    <t>-1.52</t>
  </si>
  <si>
    <t>2.71</t>
  </si>
  <si>
    <t>EBITDA, 3 Yr. CAGR %</t>
  </si>
  <si>
    <t>30.15</t>
  </si>
  <si>
    <t>28.42</t>
  </si>
  <si>
    <t>14.25</t>
  </si>
  <si>
    <t>4.11</t>
  </si>
  <si>
    <t>0.2</t>
  </si>
  <si>
    <t>-1.8</t>
  </si>
  <si>
    <t>2.56</t>
  </si>
  <si>
    <t>EBITA, 3 Yr. CAGR %</t>
  </si>
  <si>
    <t>33.65</t>
  </si>
  <si>
    <t>30.73</t>
  </si>
  <si>
    <t>34.31</t>
  </si>
  <si>
    <t>6.24</t>
  </si>
  <si>
    <t>4.3</t>
  </si>
  <si>
    <t>1.64</t>
  </si>
  <si>
    <t>-4.84</t>
  </si>
  <si>
    <t>-9.02</t>
  </si>
  <si>
    <t>-1.46</t>
  </si>
  <si>
    <t>EBIT, 3 Yr. CAGR %</t>
  </si>
  <si>
    <t>Earnings From Cont. Operations, 3 Yr. CAGR %</t>
  </si>
  <si>
    <t>67.52</t>
  </si>
  <si>
    <t>43.61</t>
  </si>
  <si>
    <t>161.47</t>
  </si>
  <si>
    <t>9.97</t>
  </si>
  <si>
    <t>9.51</t>
  </si>
  <si>
    <t>-8.72</t>
  </si>
  <si>
    <t>-1.9</t>
  </si>
  <si>
    <t>1.02</t>
  </si>
  <si>
    <t>13.07</t>
  </si>
  <si>
    <t>3.9</t>
  </si>
  <si>
    <t>Net Income, 3 Yr. CAGR %</t>
  </si>
  <si>
    <t>15.68</t>
  </si>
  <si>
    <t>20.52</t>
  </si>
  <si>
    <t>8.66</t>
  </si>
  <si>
    <t>-8.74</t>
  </si>
  <si>
    <t>-1.91</t>
  </si>
  <si>
    <t>1.01</t>
  </si>
  <si>
    <t>13.09</t>
  </si>
  <si>
    <t>3.92</t>
  </si>
  <si>
    <t>Diluted EPS Before Extra, 3 Yr. CAGR %</t>
  </si>
  <si>
    <t>47.14</t>
  </si>
  <si>
    <t>29.17</t>
  </si>
  <si>
    <t>154.88</t>
  </si>
  <si>
    <t>8.9</t>
  </si>
  <si>
    <t>8.53</t>
  </si>
  <si>
    <t>-9.2</t>
  </si>
  <si>
    <t>-2.46</t>
  </si>
  <si>
    <t>0.66</t>
  </si>
  <si>
    <t>3.62</t>
  </si>
  <si>
    <t>Normalized Net Income, 3 Yr. CAGR %</t>
  </si>
  <si>
    <t>55.33</t>
  </si>
  <si>
    <t>42.77</t>
  </si>
  <si>
    <t>57.49</t>
  </si>
  <si>
    <t>8.82</t>
  </si>
  <si>
    <t>3.09</t>
  </si>
  <si>
    <t>-7.39</t>
  </si>
  <si>
    <t>-12.76</t>
  </si>
  <si>
    <t>-3.39</t>
  </si>
  <si>
    <t>11.58</t>
  </si>
  <si>
    <t>Net Property, Plant and Equip., 3 Yr. CAGR %</t>
  </si>
  <si>
    <t>28.54</t>
  </si>
  <si>
    <t>28.01</t>
  </si>
  <si>
    <t>7.24</t>
  </si>
  <si>
    <t>4.44</t>
  </si>
  <si>
    <t>2.18</t>
  </si>
  <si>
    <t>1.78</t>
  </si>
  <si>
    <t>2.38</t>
  </si>
  <si>
    <t>Total Assets, 3 Yr. CAGR %</t>
  </si>
  <si>
    <t>24.01</t>
  </si>
  <si>
    <t>14.91</t>
  </si>
  <si>
    <t>4.49</t>
  </si>
  <si>
    <t>2.69</t>
  </si>
  <si>
    <t>2.5</t>
  </si>
  <si>
    <t>Common Equity, 3 Yr. CAGR %</t>
  </si>
  <si>
    <t>27.21</t>
  </si>
  <si>
    <t>12.9</t>
  </si>
  <si>
    <t>5.77</t>
  </si>
  <si>
    <t>4.72</t>
  </si>
  <si>
    <t>1.15</t>
  </si>
  <si>
    <t>0.93</t>
  </si>
  <si>
    <t>0.79</t>
  </si>
  <si>
    <t>3.1</t>
  </si>
  <si>
    <t>Tangible Book Value, 3 Yr. CAGR %</t>
  </si>
  <si>
    <t>Cash From Operations, 3 Yr. CAGR %</t>
  </si>
  <si>
    <t>27.34</t>
  </si>
  <si>
    <t>25.02</t>
  </si>
  <si>
    <t>16.44</t>
  </si>
  <si>
    <t>12.32</t>
  </si>
  <si>
    <t>-0.98</t>
  </si>
  <si>
    <t>-2.57</t>
  </si>
  <si>
    <t>Capital Expenditures, 3 Yr. CAGR %</t>
  </si>
  <si>
    <t>-10.57</t>
  </si>
  <si>
    <t>35.75</t>
  </si>
  <si>
    <t>38.79</t>
  </si>
  <si>
    <t>14.15</t>
  </si>
  <si>
    <t>-24.4</t>
  </si>
  <si>
    <t>-3.61</t>
  </si>
  <si>
    <t>47.91</t>
  </si>
  <si>
    <t>46.93</t>
  </si>
  <si>
    <t>39.81</t>
  </si>
  <si>
    <t>-12.71</t>
  </si>
  <si>
    <t>Levered Free Cash Flow, 3 Yr. CAGR %</t>
  </si>
  <si>
    <t>40.91</t>
  </si>
  <si>
    <t>25.84</t>
  </si>
  <si>
    <t>5.8</t>
  </si>
  <si>
    <t>11.17</t>
  </si>
  <si>
    <t>9.29</t>
  </si>
  <si>
    <t>-2.2</t>
  </si>
  <si>
    <t>-4.53</t>
  </si>
  <si>
    <t>3.41</t>
  </si>
  <si>
    <t>8.03</t>
  </si>
  <si>
    <t>Unlevered Free Cash Flow, 3 Yr. CAGR %</t>
  </si>
  <si>
    <t>32.25</t>
  </si>
  <si>
    <t>23.46</t>
  </si>
  <si>
    <t>5.44</t>
  </si>
  <si>
    <t>10.25</t>
  </si>
  <si>
    <t>6.12</t>
  </si>
  <si>
    <t>-1.92</t>
  </si>
  <si>
    <t>-4.08</t>
  </si>
  <si>
    <t>6.98</t>
  </si>
  <si>
    <t>Dividend Per Share, 3 Yr. CAGR %</t>
  </si>
  <si>
    <t>9.13</t>
  </si>
  <si>
    <t>3.84</t>
  </si>
  <si>
    <t>2.65</t>
  </si>
  <si>
    <t>1.51</t>
  </si>
  <si>
    <t>Compound Annual Growth Rate Over Five Years</t>
  </si>
  <si>
    <t>Total Revenues, 5 Yr. CAGR %</t>
  </si>
  <si>
    <t>16.85</t>
  </si>
  <si>
    <t>17.59</t>
  </si>
  <si>
    <t>17.78</t>
  </si>
  <si>
    <t>17.85</t>
  </si>
  <si>
    <t>9.76</t>
  </si>
  <si>
    <t>5.76</t>
  </si>
  <si>
    <t>3.97</t>
  </si>
  <si>
    <t>2.4</t>
  </si>
  <si>
    <t>Gross Profit, 5 Yr. CAGR %</t>
  </si>
  <si>
    <t>19.43</t>
  </si>
  <si>
    <t>19.61</t>
  </si>
  <si>
    <t>19.21</t>
  </si>
  <si>
    <t>19.28</t>
  </si>
  <si>
    <t>10.4</t>
  </si>
  <si>
    <t>5.78</t>
  </si>
  <si>
    <t>3.37</t>
  </si>
  <si>
    <t>2.87</t>
  </si>
  <si>
    <t>3.31</t>
  </si>
  <si>
    <t>EBITDA, 5 Yr. CAGR %</t>
  </si>
  <si>
    <t>20.01</t>
  </si>
  <si>
    <t>20.08</t>
  </si>
  <si>
    <t>19.65</t>
  </si>
  <si>
    <t>19.82</t>
  </si>
  <si>
    <t>10.53</t>
  </si>
  <si>
    <t>3.27</t>
  </si>
  <si>
    <t>0.92</t>
  </si>
  <si>
    <t>3.26</t>
  </si>
  <si>
    <t>EBITA, 5 Yr. CAGR %</t>
  </si>
  <si>
    <t>22.27</t>
  </si>
  <si>
    <t>22.61</t>
  </si>
  <si>
    <t>20.42</t>
  </si>
  <si>
    <t>20.34</t>
  </si>
  <si>
    <t>20.56</t>
  </si>
  <si>
    <t>3.74</t>
  </si>
  <si>
    <t>-0.5</t>
  </si>
  <si>
    <t>-4.57</t>
  </si>
  <si>
    <t>-0.84</t>
  </si>
  <si>
    <t>1.6</t>
  </si>
  <si>
    <t>EBIT, 5 Yr. CAGR %</t>
  </si>
  <si>
    <t>Earnings From Cont. Operations, 5 Yr. CAGR %</t>
  </si>
  <si>
    <t>51.46</t>
  </si>
  <si>
    <t>51.79</t>
  </si>
  <si>
    <t>49.11</t>
  </si>
  <si>
    <t>28.48</t>
  </si>
  <si>
    <t>75.91</t>
  </si>
  <si>
    <t>3.59</t>
  </si>
  <si>
    <t>-0.57</t>
  </si>
  <si>
    <t>5.33</t>
  </si>
  <si>
    <t>-0.96</t>
  </si>
  <si>
    <t>Net Income, 5 Yr. CAGR %</t>
  </si>
  <si>
    <t>34.44</t>
  </si>
  <si>
    <t>33.45</t>
  </si>
  <si>
    <t>18.55</t>
  </si>
  <si>
    <t>15.65</t>
  </si>
  <si>
    <t>22.51</t>
  </si>
  <si>
    <t>2.83</t>
  </si>
  <si>
    <t>2.21</t>
  </si>
  <si>
    <t>-0.58</t>
  </si>
  <si>
    <t>Diluted EPS Before Extra, 5 Yr. CAGR %</t>
  </si>
  <si>
    <t>36.34</t>
  </si>
  <si>
    <t>37.96</t>
  </si>
  <si>
    <t>37.26</t>
  </si>
  <si>
    <t>19.95</t>
  </si>
  <si>
    <t>73.03</t>
  </si>
  <si>
    <t>1.34</t>
  </si>
  <si>
    <t>-0.9</t>
  </si>
  <si>
    <t>5.04</t>
  </si>
  <si>
    <t>-1.43</t>
  </si>
  <si>
    <t>Normalized Net Income, 5 Yr. CAGR %</t>
  </si>
  <si>
    <t>33.18</t>
  </si>
  <si>
    <t>41.99</t>
  </si>
  <si>
    <t>33.03</t>
  </si>
  <si>
    <t>31.64</t>
  </si>
  <si>
    <t>5.11</t>
  </si>
  <si>
    <t>-2.15</t>
  </si>
  <si>
    <t>-7.66</t>
  </si>
  <si>
    <t>-2.14</t>
  </si>
  <si>
    <t>Net Property, Plant and Equip., 5 Yr. CAGR %</t>
  </si>
  <si>
    <t>18.29</t>
  </si>
  <si>
    <t>19.57</t>
  </si>
  <si>
    <t>19.11</t>
  </si>
  <si>
    <t>4.38</t>
  </si>
  <si>
    <t>1.84</t>
  </si>
  <si>
    <t>1.44</t>
  </si>
  <si>
    <t>1.88</t>
  </si>
  <si>
    <t>Total Assets, 5 Yr. CAGR %</t>
  </si>
  <si>
    <t>16.75</t>
  </si>
  <si>
    <t>16.7</t>
  </si>
  <si>
    <t>16.07</t>
  </si>
  <si>
    <t>10.54</t>
  </si>
  <si>
    <t>3.7</t>
  </si>
  <si>
    <t>Common Equity, 5 Yr. CAGR %</t>
  </si>
  <si>
    <t>24.29</t>
  </si>
  <si>
    <t>24.34</t>
  </si>
  <si>
    <t>18.27</t>
  </si>
  <si>
    <t>8.73</t>
  </si>
  <si>
    <t>4.34</t>
  </si>
  <si>
    <t>1.79</t>
  </si>
  <si>
    <t>1.45</t>
  </si>
  <si>
    <t>1.61</t>
  </si>
  <si>
    <t>Tangible Book Value, 5 Yr. CAGR %</t>
  </si>
  <si>
    <t>Cash From Operations, 5 Yr. CAGR %</t>
  </si>
  <si>
    <t>18.68</t>
  </si>
  <si>
    <t>26.05</t>
  </si>
  <si>
    <t>21.64</t>
  </si>
  <si>
    <t>18.36</t>
  </si>
  <si>
    <t>12.43</t>
  </si>
  <si>
    <t>8.31</t>
  </si>
  <si>
    <t>0.73</t>
  </si>
  <si>
    <t>Capital Expenditures, 5 Yr. CAGR %</t>
  </si>
  <si>
    <t>78.89</t>
  </si>
  <si>
    <t>-6.62</t>
  </si>
  <si>
    <t>23.42</t>
  </si>
  <si>
    <t>8.61</t>
  </si>
  <si>
    <t>-2.32</t>
  </si>
  <si>
    <t>29.94</t>
  </si>
  <si>
    <t>12.39</t>
  </si>
  <si>
    <t>41.65</t>
  </si>
  <si>
    <t>Levered Free Cash Flow, 5 Yr. CAGR %</t>
  </si>
  <si>
    <t>37.5</t>
  </si>
  <si>
    <t>25.53</t>
  </si>
  <si>
    <t>20.03</t>
  </si>
  <si>
    <t>8.85</t>
  </si>
  <si>
    <t>7.29</t>
  </si>
  <si>
    <t>2.9</t>
  </si>
  <si>
    <t>2.43</t>
  </si>
  <si>
    <t>1.8</t>
  </si>
  <si>
    <t>Unlevered Free Cash Flow, 5 Yr. CAGR %</t>
  </si>
  <si>
    <t>29.75</t>
  </si>
  <si>
    <t>14.1</t>
  </si>
  <si>
    <t>20.62</t>
  </si>
  <si>
    <t>18.43</t>
  </si>
  <si>
    <t>8.4</t>
  </si>
  <si>
    <t>6.7</t>
  </si>
  <si>
    <t>2.72</t>
  </si>
  <si>
    <t>2.34</t>
  </si>
  <si>
    <t>Dividend Per Share, 5 Yr. CAGR %</t>
  </si>
  <si>
    <t>5.38</t>
  </si>
  <si>
    <t>8.63</t>
  </si>
  <si>
    <t>7.92</t>
  </si>
  <si>
    <t>3.33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</si>
  <si>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</si>
  <si>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</si>
  <si>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</si>
  <si>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</si>
  <si>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</si>
  <si>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</si>
  <si>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</si>
  <si>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</si>
  <si>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</si>
  <si>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29,222</t>
  </si>
  <si>
    <t>22,352</t>
  </si>
  <si>
    <t>35,239</t>
  </si>
  <si>
    <t>22,566</t>
  </si>
  <si>
    <t>26,555</t>
  </si>
  <si>
    <t>29,940</t>
  </si>
  <si>
    <t>-</t>
  </si>
  <si>
    <t>Change</t>
  </si>
  <si>
    <t>-23.51%</t>
  </si>
  <si>
    <t>57.66%</t>
  </si>
  <si>
    <t>-35.96%</t>
  </si>
  <si>
    <t>17.68%</t>
  </si>
  <si>
    <t>12.75%</t>
  </si>
  <si>
    <t>0%</t>
  </si>
  <si>
    <t>Enterprise Value (EV)
                                    1</t>
  </si>
  <si>
    <t>36,390</t>
  </si>
  <si>
    <t>29,603</t>
  </si>
  <si>
    <t>42,798</t>
  </si>
  <si>
    <t>30,148</t>
  </si>
  <si>
    <t>34,043</t>
  </si>
  <si>
    <t>37,802</t>
  </si>
  <si>
    <t>37,798</t>
  </si>
  <si>
    <t>37,966</t>
  </si>
  <si>
    <t>-18.65%</t>
  </si>
  <si>
    <t>44.58%</t>
  </si>
  <si>
    <t>-29.56%</t>
  </si>
  <si>
    <t>12.92%</t>
  </si>
  <si>
    <t>11.04%</t>
  </si>
  <si>
    <t>-0.01%</t>
  </si>
  <si>
    <t>0.44%</t>
  </si>
  <si>
    <t>P/E ratio</t>
  </si>
  <si>
    <t>37.2x</t>
  </si>
  <si>
    <t>27.2x</t>
  </si>
  <si>
    <t>35.1x</t>
  </si>
  <si>
    <t>19.9x</t>
  </si>
  <si>
    <t>28.5x</t>
  </si>
  <si>
    <t>31x</t>
  </si>
  <si>
    <t>38.6x</t>
  </si>
  <si>
    <t>35x</t>
  </si>
  <si>
    <t>PBR</t>
  </si>
  <si>
    <t>2.68x</t>
  </si>
  <si>
    <t>2.08x</t>
  </si>
  <si>
    <t>3.23x</t>
  </si>
  <si>
    <t>2.01x</t>
  </si>
  <si>
    <t>2.26x</t>
  </si>
  <si>
    <t>2.49x</t>
  </si>
  <si>
    <t>2.6x</t>
  </si>
  <si>
    <t>PEG</t>
  </si>
  <si>
    <t>5.89x</t>
  </si>
  <si>
    <t>1.6x</t>
  </si>
  <si>
    <t>1.5x</t>
  </si>
  <si>
    <t>-1.5x</t>
  </si>
  <si>
    <t>8.69x</t>
  </si>
  <si>
    <t>-2x</t>
  </si>
  <si>
    <t>3.4x</t>
  </si>
  <si>
    <t>Capitalization / Revenue</t>
  </si>
  <si>
    <t>12.6x</t>
  </si>
  <si>
    <t>9.73x</t>
  </si>
  <si>
    <t>15.4x</t>
  </si>
  <si>
    <t>8.72x</t>
  </si>
  <si>
    <t>9.62x</t>
  </si>
  <si>
    <t>10.3x</t>
  </si>
  <si>
    <t>9.85x</t>
  </si>
  <si>
    <t>9.34x</t>
  </si>
  <si>
    <t>EV / Revenue</t>
  </si>
  <si>
    <t>15.7x</t>
  </si>
  <si>
    <t>12.9x</t>
  </si>
  <si>
    <t>18.7x</t>
  </si>
  <si>
    <t>11.7x</t>
  </si>
  <si>
    <t>12.3x</t>
  </si>
  <si>
    <t>13.1x</t>
  </si>
  <si>
    <t>12.4x</t>
  </si>
  <si>
    <t>11.8x</t>
  </si>
  <si>
    <t>EV / EBITDA</t>
  </si>
  <si>
    <t>24x</t>
  </si>
  <si>
    <t>20.5x</t>
  </si>
  <si>
    <t>30.9x</t>
  </si>
  <si>
    <t>19.3x</t>
  </si>
  <si>
    <t>21x</t>
  </si>
  <si>
    <t>18.8x</t>
  </si>
  <si>
    <t>EV / EBIT</t>
  </si>
  <si>
    <t>42.6x</t>
  </si>
  <si>
    <t>40.3x</t>
  </si>
  <si>
    <t>68.1x</t>
  </si>
  <si>
    <t>37.7x</t>
  </si>
  <si>
    <t>36.1x</t>
  </si>
  <si>
    <t>36x</t>
  </si>
  <si>
    <t>32.7x</t>
  </si>
  <si>
    <t>EV / FCF</t>
  </si>
  <si>
    <t>282x</t>
  </si>
  <si>
    <t>124x</t>
  </si>
  <si>
    <t>108x</t>
  </si>
  <si>
    <t>23x</t>
  </si>
  <si>
    <t>23.7x</t>
  </si>
  <si>
    <t>85.2x</t>
  </si>
  <si>
    <t>93.2x</t>
  </si>
  <si>
    <t>77.2x</t>
  </si>
  <si>
    <t>FCF Yield</t>
  </si>
  <si>
    <t>0.35%</t>
  </si>
  <si>
    <t>0.81%</t>
  </si>
  <si>
    <t>0.92%</t>
  </si>
  <si>
    <t>4.34%</t>
  </si>
  <si>
    <t>4.22%</t>
  </si>
  <si>
    <t>1.17%</t>
  </si>
  <si>
    <t>1.07%</t>
  </si>
  <si>
    <t>1.29%</t>
  </si>
  <si>
    <t>Dividend per Share
                                    2</t>
  </si>
  <si>
    <t>6.792</t>
  </si>
  <si>
    <t>7.066</t>
  </si>
  <si>
    <t>7.353</t>
  </si>
  <si>
    <t>Rate of return</t>
  </si>
  <si>
    <t>2.9%</t>
  </si>
  <si>
    <t>3.96%</t>
  </si>
  <si>
    <t>2.52%</t>
  </si>
  <si>
    <t>3.94%</t>
  </si>
  <si>
    <t>3.53%</t>
  </si>
  <si>
    <t>3.22%</t>
  </si>
  <si>
    <t>3.35%</t>
  </si>
  <si>
    <t>3.49%</t>
  </si>
  <si>
    <t>EPS
                                    2</t>
  </si>
  <si>
    <t>6.794</t>
  </si>
  <si>
    <t>5.457</t>
  </si>
  <si>
    <t>6.022</t>
  </si>
  <si>
    <t>Distribution rate</t>
  </si>
  <si>
    <t>108%</t>
  </si>
  <si>
    <t>88.5%</t>
  </si>
  <si>
    <t>78.3%</t>
  </si>
  <si>
    <t>101%</t>
  </si>
  <si>
    <t>100%</t>
  </si>
  <si>
    <t>129%</t>
  </si>
  <si>
    <t>122%</t>
  </si>
  <si>
    <t>Net sales
                                    1</t>
  </si>
  <si>
    <t>2,320</t>
  </si>
  <si>
    <t>2,297</t>
  </si>
  <si>
    <t>2,292</t>
  </si>
  <si>
    <t>2,587</t>
  </si>
  <si>
    <t>2,760</t>
  </si>
  <si>
    <t>2,894</t>
  </si>
  <si>
    <t>3,040</t>
  </si>
  <si>
    <t>3,206</t>
  </si>
  <si>
    <t>EBITDA
                                    1</t>
  </si>
  <si>
    <t>1,516</t>
  </si>
  <si>
    <t>1,443</t>
  </si>
  <si>
    <t>1,387</t>
  </si>
  <si>
    <t>1,615</t>
  </si>
  <si>
    <t>1,761</t>
  </si>
  <si>
    <t>1,804</t>
  </si>
  <si>
    <t>1,901</t>
  </si>
  <si>
    <t>2,020</t>
  </si>
  <si>
    <t>EBIT
                                    1</t>
  </si>
  <si>
    <t>854.2</t>
  </si>
  <si>
    <t>735.3</t>
  </si>
  <si>
    <t>628.6</t>
  </si>
  <si>
    <t>800.1</t>
  </si>
  <si>
    <t>943.8</t>
  </si>
  <si>
    <t>1,049</t>
  </si>
  <si>
    <t>1,048</t>
  </si>
  <si>
    <t>1,162</t>
  </si>
  <si>
    <t>Net income
                                    1</t>
  </si>
  <si>
    <t>786</t>
  </si>
  <si>
    <t>827.6</t>
  </si>
  <si>
    <t>1,004</t>
  </si>
  <si>
    <t>1,137</t>
  </si>
  <si>
    <t>928.8</t>
  </si>
  <si>
    <t>971.2</t>
  </si>
  <si>
    <t>774.6</t>
  </si>
  <si>
    <t>844</t>
  </si>
  <si>
    <t>Net Debt
                                    1</t>
  </si>
  <si>
    <t>7,169</t>
  </si>
  <si>
    <t>7,251</t>
  </si>
  <si>
    <t>7,560</t>
  </si>
  <si>
    <t>7,582</t>
  </si>
  <si>
    <t>7,488</t>
  </si>
  <si>
    <t>7,862</t>
  </si>
  <si>
    <t>7,858</t>
  </si>
  <si>
    <t>8,026</t>
  </si>
  <si>
    <t>Reference price
                                    2</t>
  </si>
  <si>
    <t>209.70</t>
  </si>
  <si>
    <t>160.43</t>
  </si>
  <si>
    <t>252.59</t>
  </si>
  <si>
    <t>161.52</t>
  </si>
  <si>
    <t>187.22</t>
  </si>
  <si>
    <t>210.77</t>
  </si>
  <si>
    <t>Nbr of stocks (in thousands)</t>
  </si>
  <si>
    <t>139,349</t>
  </si>
  <si>
    <t>139,324</t>
  </si>
  <si>
    <t>139,510</t>
  </si>
  <si>
    <t>139,711</t>
  </si>
  <si>
    <t>141,840</t>
  </si>
  <si>
    <t>142,050</t>
  </si>
  <si>
    <t>Announcement Date</t>
  </si>
  <si>
    <t>2/5/20</t>
  </si>
  <si>
    <t>2/3/21</t>
  </si>
  <si>
    <t>2/2/22</t>
  </si>
  <si>
    <t>2/8/23</t>
  </si>
  <si>
    <t>1/31/24</t>
  </si>
  <si>
    <t>address1</t>
  </si>
  <si>
    <t>4040 Wilson Boulevard, Suite 1000</t>
  </si>
  <si>
    <t>city</t>
  </si>
  <si>
    <t>Arlington</t>
  </si>
  <si>
    <t>state</t>
  </si>
  <si>
    <t>VA</t>
  </si>
  <si>
    <t>zip</t>
  </si>
  <si>
    <t>22203-2120</t>
  </si>
  <si>
    <t>country</t>
  </si>
  <si>
    <t>phone</t>
  </si>
  <si>
    <t>703 329 6300</t>
  </si>
  <si>
    <t>fax</t>
  </si>
  <si>
    <t>703 329 9130</t>
  </si>
  <si>
    <t>website</t>
  </si>
  <si>
    <t>https://www.avalonbay.com</t>
  </si>
  <si>
    <t>industry</t>
  </si>
  <si>
    <t>REIT - Residential</t>
  </si>
  <si>
    <t>industryKey</t>
  </si>
  <si>
    <t>reit-residential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</si>
  <si>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</si>
  <si>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</si>
  <si>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</si>
  <si>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</si>
  <si>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</si>
  <si>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</si>
  <si>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</si>
  <si>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AvalonBay Communities, Inc., a member of the S&amp;P 500, is an equity REIT in the business of developing, redeveloping, acquiring and managing apartment communities in leading metropolitan areas in New England, the New York/New Jersey Metro area, the Mid-Atlantic, the Pacific Northwest, and Northern and Southern California, as well as in the Company's expansion regions of Raleigh-Durham and Charlotte, North Carolina, Southeast Florida, Dallas and Austin, Texas, and Denver, Colorado. As of September 30, 2024, the Company owned or held a direct or indirect ownership interest in 305 apartment communities containing 92,908 apartment homes in 12 states and the District of Columbia, of which 19 communities were under development.</t>
  </si>
  <si>
    <t>fullTimeEmployees</t>
  </si>
  <si>
    <t>companyOfficers</t>
  </si>
  <si>
    <t>[{'maxAge': 1, 'name': 'Mr. Benjamin W. Schall', 'age': 49, 'title': 'President, CEO &amp; Director', 'yearBorn': 1975, 'fiscalYear': 2023, 'totalPay': 3071881, 'exercisedValue': 0, 'unexercisedValue': 0}, {'maxAge': 1, 'name': "Mr. Kevin P. O'Shea J.D.", 'age': 58, 'title': 'Executive VP &amp; CFO', 'yearBorn': 1966, 'fiscalYear': 2023, 'totalPay': 1825721, 'exercisedValue': 0, 'unexercisedValue': 96365}, {'maxAge': 1, 'name': 'Mr. Sean J. Breslin', 'age': 57, 'title': 'Chief Operating Officer', 'yearBorn': 1967, 'fiscalYear': 2023, 'totalPay': 1970132, 'exercisedValue': 0, 'unexercisedValue': 120460}, {'maxAge': 1, 'name': 'Mr. Matthew H. Birenbaum', 'age': 58, 'title': 'Chief Investment Officer', 'yearBorn': 1966, 'fiscalYear': 2023, 'totalPay': 1927126, 'exercisedValue': 0, 'unexercisedValue': 120460}, {'maxAge': 1, 'name': 'Mr. Edward M. Schulman', 'age': 61, 'title': 'Executive VP, General Counsel &amp; Secretary', 'yearBorn': 1963, 'fiscalYear': 2023, 'totalPay': 1210220, 'exercisedValue': 0, 'unexercisedValue': 48183}, {'maxAge': 1, 'name': 'Mr. Sean  Willson CFA, CPA', 'title': 'Senior VP, Corporate Controller &amp; Principal Accounting Officer', 'fiscalYear': 2023, 'exercisedValue': 0, 'unexercisedValue': 0}, {'maxAge': 1, 'name': 'Ms. Alaine S. Walsh', 'age': 52, 'title': 'Executive Vice President of Human Capital &amp; Administration', 'yearBorn': 1972, 'fiscalYear': 2023, 'exercisedValue': 0, 'unexercisedValue': 0}, {'maxAge': 1, 'name': 'Mr. Jason  Reilley', 'title': 'Vice President of Investor Relations', 'fiscalYear': 2023, 'exercisedValue': 0, 'unexercisedValue': 0}, {'maxAge': 1, 'name': 'Mr. Kurt D. Conway', 'age': 64, 'title': 'Senior Vice President of Brand Strategy &amp; Marketing', 'yearBorn': 1960, 'fiscalYear': 2023, 'exercisedValue': 0, 'unexercisedValue': 0}, {'maxAge': 1, 'name': 'Mr. Ronald S. Ladell', 'age': 62, 'title': 'Senior Vice President of Development - New Jersey', 'yearBorn': 1962,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</si>
  <si>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</si>
  <si>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</si>
  <si>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</si>
  <si>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</si>
  <si>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</si>
  <si>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</si>
  <si>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</si>
  <si>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</si>
  <si>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http://www.snl.com/irweblinkx/stockinfo.aspx?iid=103145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</si>
  <si>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</si>
  <si>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</si>
  <si>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</si>
  <si>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</si>
  <si>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</si>
  <si>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</si>
  <si>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</si>
  <si>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</si>
  <si>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</si>
  <si>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</si>
  <si>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</si>
  <si>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</si>
  <si>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</si>
  <si>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</si>
  <si>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</si>
  <si>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</si>
  <si>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</si>
  <si>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</si>
  <si>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</si>
  <si>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</si>
  <si>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</si>
  <si>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</si>
  <si>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</si>
  <si>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</si>
  <si>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</si>
  <si>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</si>
  <si>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</si>
  <si>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</si>
  <si>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</si>
  <si>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</si>
  <si>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</si>
  <si>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</si>
  <si>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</si>
  <si>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</si>
  <si>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</si>
  <si>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</si>
  <si>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</si>
  <si>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</si>
  <si>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</si>
  <si>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</si>
  <si>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</si>
  <si>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</si>
  <si>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</si>
  <si>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</si>
  <si>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</si>
  <si>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</si>
  <si>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</si>
  <si>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</si>
  <si>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</si>
  <si>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</si>
  <si>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</si>
  <si>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</si>
  <si>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</si>
  <si>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</si>
  <si>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</si>
  <si>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</si>
  <si>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</si>
  <si>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</si>
  <si>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</si>
  <si>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</si>
  <si>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</si>
  <si>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</si>
  <si>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</si>
  <si>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</si>
  <si>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</si>
  <si>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</si>
  <si>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</si>
  <si>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</si>
  <si>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</si>
  <si>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</si>
  <si>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</si>
  <si>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</si>
  <si>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</si>
  <si>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AvalonBay Communities,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</si>
  <si>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</si>
  <si>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</si>
  <si>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</si>
  <si>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</si>
  <si>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</si>
  <si>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</si>
  <si>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</si>
  <si>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bce3759a-7c70-390c-8510-d287ae091718</t>
  </si>
  <si>
    <t>messageBoardId</t>
  </si>
  <si>
    <t>finmb_329141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</si>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</sst>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valonbay.com/" TargetMode="External"/><Relationship Id="rId2" Type="http://schemas.openxmlformats.org/officeDocument/2006/relationships/hyperlink" Target="http://www.snl.com/irweblinkx/stockinfo.aspx?iid=103145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212.0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203.3650292427301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2.9979291648E10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83.667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37.88068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6.8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684.0</v>
      </c>
      <c r="C2" s="1">
        <v>742.0</v>
      </c>
      <c r="D2" s="1">
        <v>1030.0</v>
      </c>
      <c r="E2" s="1">
        <v>877.0</v>
      </c>
      <c r="F2" s="1">
        <v>975.0</v>
      </c>
      <c r="G2" s="1">
        <v>786.0</v>
      </c>
      <c r="H2" s="1">
        <v>828.0</v>
      </c>
      <c r="I2" s="1">
        <v>1000.0</v>
      </c>
      <c r="J2" s="1">
        <v>1140.0</v>
      </c>
      <c r="K2" s="1">
        <v>929.0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443.0</v>
      </c>
      <c r="C3" s="1">
        <v>478.0</v>
      </c>
      <c r="D3" s="1">
        <v>531.0</v>
      </c>
      <c r="E3" s="1">
        <v>584.0</v>
      </c>
      <c r="F3" s="1">
        <v>631.0</v>
      </c>
      <c r="G3" s="1">
        <v>662.0</v>
      </c>
      <c r="H3" s="1">
        <v>707.0</v>
      </c>
      <c r="I3" s="1">
        <v>759.0</v>
      </c>
      <c r="J3" s="1">
        <v>815.0</v>
      </c>
      <c r="K3" s="1">
        <v>817.0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443.0</v>
      </c>
      <c r="C4" s="1">
        <v>478.0</v>
      </c>
      <c r="D4" s="1">
        <v>531.0</v>
      </c>
      <c r="E4" s="1">
        <v>584.0</v>
      </c>
      <c r="F4" s="1">
        <v>631.0</v>
      </c>
      <c r="G4" s="1">
        <v>662.0</v>
      </c>
      <c r="H4" s="1">
        <v>707.0</v>
      </c>
      <c r="I4" s="1">
        <v>759.0</v>
      </c>
      <c r="J4" s="1">
        <v>815.0</v>
      </c>
      <c r="K4" s="1">
        <v>817.0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6.0</v>
      </c>
      <c r="C5" s="1">
        <v>6.0</v>
      </c>
      <c r="D5" s="1">
        <v>7.0</v>
      </c>
      <c r="E5" s="1">
        <v>7.0</v>
      </c>
      <c r="F5" s="1">
        <v>9.0</v>
      </c>
      <c r="G5" s="1">
        <v>8.0</v>
      </c>
      <c r="H5" s="1">
        <v>9.0</v>
      </c>
      <c r="I5" s="1">
        <v>10.0</v>
      </c>
      <c r="J5" s="1">
        <v>11.0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-255.0</v>
      </c>
      <c r="C6" s="1">
        <v>-159.0</v>
      </c>
      <c r="D6" s="1">
        <v>-443.0</v>
      </c>
      <c r="E6" s="1">
        <v>-282.0</v>
      </c>
      <c r="F6" s="1">
        <v>-386.0</v>
      </c>
      <c r="G6" s="1">
        <v>-172.0</v>
      </c>
      <c r="H6" s="1">
        <v>-354.0</v>
      </c>
      <c r="I6" s="1">
        <v>-631.0</v>
      </c>
      <c r="J6" s="1">
        <v>-601.0</v>
      </c>
      <c r="K6" s="1">
        <v>-288.0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-5.0</v>
      </c>
      <c r="H7" s="1">
        <v>-5.0</v>
      </c>
      <c r="I7" s="1">
        <v>-23.0</v>
      </c>
      <c r="J7" s="1">
        <v>-38.0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0.0</v>
      </c>
      <c r="D8" s="1">
        <v>1.0</v>
      </c>
      <c r="E8" s="1">
        <v>38.0</v>
      </c>
      <c r="F8" s="1">
        <v>50.0</v>
      </c>
      <c r="G8" s="1">
        <v>2.0</v>
      </c>
      <c r="H8" s="1">
        <v>9.0</v>
      </c>
      <c r="I8" s="1">
        <v>68.0</v>
      </c>
      <c r="J8" s="1">
        <v>5.0</v>
      </c>
      <c r="K8" s="1">
        <v>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4.0</v>
      </c>
      <c r="C9" s="1">
        <v>12.0</v>
      </c>
      <c r="D9" s="1">
        <v>8.0</v>
      </c>
      <c r="E9" s="1">
        <v>-19.0</v>
      </c>
      <c r="F9" s="1">
        <v>6.0</v>
      </c>
      <c r="G9" s="1">
        <v>18.0</v>
      </c>
      <c r="H9" s="1">
        <v>13.0</v>
      </c>
      <c r="I9" s="1">
        <v>23.0</v>
      </c>
      <c r="J9" s="1">
        <v>43.0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13.0</v>
      </c>
      <c r="C10" s="1">
        <v>15.0</v>
      </c>
      <c r="D10" s="1">
        <v>15.0</v>
      </c>
      <c r="E10" s="1">
        <v>17.0</v>
      </c>
      <c r="F10" s="1">
        <v>20.0</v>
      </c>
      <c r="G10" s="1">
        <v>25.0</v>
      </c>
      <c r="H10" s="1">
        <v>21.0</v>
      </c>
      <c r="I10" s="1">
        <v>25.0</v>
      </c>
      <c r="J10" s="1">
        <v>33.0</v>
      </c>
      <c r="K10" s="1">
        <v>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3.0</v>
      </c>
      <c r="C11" s="1">
        <v>24.0</v>
      </c>
      <c r="D11" s="1">
        <v>-2.0</v>
      </c>
      <c r="E11" s="1">
        <v>35.0</v>
      </c>
      <c r="F11" s="1">
        <v>20.0</v>
      </c>
      <c r="G11" s="1">
        <v>-10.0</v>
      </c>
      <c r="H11" s="1">
        <v>-25.0</v>
      </c>
      <c r="I11" s="1">
        <v>10.0</v>
      </c>
      <c r="J11" s="1">
        <v>10.0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-14.0</v>
      </c>
      <c r="C12" s="1">
        <v>-62.0</v>
      </c>
      <c r="D12" s="1">
        <v>-9.0</v>
      </c>
      <c r="E12" s="1">
        <v>34.0</v>
      </c>
      <c r="F12" s="1">
        <v>24.0</v>
      </c>
      <c r="G12" s="1">
        <v>7.0</v>
      </c>
      <c r="H12" s="1">
        <v>15.0</v>
      </c>
      <c r="I12" s="1">
        <v>24.0</v>
      </c>
      <c r="J12" s="1">
        <v>5.0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887.0</v>
      </c>
      <c r="C13" s="1">
        <v>1060.0</v>
      </c>
      <c r="D13" s="1">
        <v>1140.0</v>
      </c>
      <c r="E13" s="1">
        <v>1260.0</v>
      </c>
      <c r="F13" s="1">
        <v>1300.0</v>
      </c>
      <c r="G13" s="1">
        <v>1320.0</v>
      </c>
      <c r="H13" s="1">
        <v>1220.0</v>
      </c>
      <c r="I13" s="1">
        <v>1200.0</v>
      </c>
      <c r="J13" s="1">
        <v>1420.0</v>
      </c>
      <c r="K13" s="1">
        <v>1560.0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-1290.0</v>
      </c>
      <c r="C14" s="1">
        <v>-1630.0</v>
      </c>
      <c r="D14" s="1">
        <v>-1270.0</v>
      </c>
      <c r="E14" s="1">
        <v>-1050.0</v>
      </c>
      <c r="F14" s="1">
        <v>-1230.0</v>
      </c>
      <c r="G14" s="1">
        <v>-1190.0</v>
      </c>
      <c r="H14" s="1">
        <v>-981.0</v>
      </c>
      <c r="I14" s="1">
        <v>-808.0</v>
      </c>
      <c r="J14" s="1">
        <v>-1100.0</v>
      </c>
      <c r="K14" s="1">
        <v>-1100.0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297.0</v>
      </c>
      <c r="C15" s="1">
        <v>282.0</v>
      </c>
      <c r="D15" s="1">
        <v>533.0</v>
      </c>
      <c r="E15" s="1">
        <v>503.0</v>
      </c>
      <c r="F15" s="1">
        <v>883.0</v>
      </c>
      <c r="G15" s="1">
        <v>422.0</v>
      </c>
      <c r="H15" s="1">
        <v>822.0</v>
      </c>
      <c r="I15" s="1">
        <v>975.0</v>
      </c>
      <c r="J15" s="1">
        <v>1050.0</v>
      </c>
      <c r="K15" s="1">
        <v>467.0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-997.0</v>
      </c>
      <c r="C16" s="1">
        <v>-1340.0</v>
      </c>
      <c r="D16" s="1">
        <v>-741.0</v>
      </c>
      <c r="E16" s="1">
        <v>-551.0</v>
      </c>
      <c r="F16" s="1">
        <v>-344.0</v>
      </c>
      <c r="G16" s="1">
        <v>-771.0</v>
      </c>
      <c r="H16" s="1">
        <v>-159.0</v>
      </c>
      <c r="I16" s="1">
        <v>167.0</v>
      </c>
      <c r="J16" s="1">
        <v>-44.0</v>
      </c>
      <c r="K16" s="1">
        <v>-632.0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-47.0</v>
      </c>
      <c r="C17" s="1">
        <v>0.0</v>
      </c>
      <c r="D17" s="1">
        <v>-393.0</v>
      </c>
      <c r="E17" s="1">
        <v>-462.0</v>
      </c>
      <c r="F17" s="1">
        <v>-339.0</v>
      </c>
      <c r="G17" s="1">
        <v>-421.0</v>
      </c>
      <c r="H17" s="1">
        <v>0.0</v>
      </c>
      <c r="I17" s="1">
        <v>-772.0</v>
      </c>
      <c r="J17" s="1">
        <v>-537.0</v>
      </c>
      <c r="K17" s="1">
        <v>-216.0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198.0</v>
      </c>
      <c r="C18" s="1">
        <v>103.0</v>
      </c>
      <c r="D18" s="1">
        <v>102.0</v>
      </c>
      <c r="E18" s="1">
        <v>64.0</v>
      </c>
      <c r="F18" s="1">
        <v>24.0</v>
      </c>
      <c r="G18" s="1">
        <v>27.0</v>
      </c>
      <c r="H18" s="1">
        <v>-24.0</v>
      </c>
      <c r="I18" s="1">
        <v>9.0</v>
      </c>
      <c r="J18" s="1">
        <v>37.0</v>
      </c>
      <c r="K18" s="1">
        <v>-13.0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21.0</v>
      </c>
      <c r="C19" s="1">
        <v>0.0</v>
      </c>
      <c r="D19" s="1">
        <v>-19.0</v>
      </c>
      <c r="E19" s="1">
        <v>-17.0</v>
      </c>
      <c r="F19" s="1">
        <v>49.0</v>
      </c>
      <c r="G19" s="1">
        <v>2.0</v>
      </c>
      <c r="H19" s="1">
        <v>3.0</v>
      </c>
      <c r="I19" s="1">
        <v>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7.0</v>
      </c>
      <c r="C20" s="1">
        <v>40.0</v>
      </c>
      <c r="D20" s="1">
        <v>14.0</v>
      </c>
      <c r="E20" s="1">
        <v>61.0</v>
      </c>
      <c r="F20" s="1">
        <v>11.0</v>
      </c>
      <c r="G20" s="1">
        <v>-4.0</v>
      </c>
      <c r="H20" s="1">
        <v>1.0</v>
      </c>
      <c r="I20" s="1">
        <v>-29.0</v>
      </c>
      <c r="J20" s="1">
        <v>-16.0</v>
      </c>
      <c r="K20" s="1">
        <v>-67.0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-817.0</v>
      </c>
      <c r="C21" s="1">
        <v>-1200.0</v>
      </c>
      <c r="D21" s="1">
        <v>-1040.0</v>
      </c>
      <c r="E21" s="1">
        <v>-965.0</v>
      </c>
      <c r="F21" s="1">
        <v>-597.0</v>
      </c>
      <c r="G21" s="1">
        <v>-1190.0</v>
      </c>
      <c r="H21" s="1">
        <v>-179.0</v>
      </c>
      <c r="I21" s="1">
        <v>-624.0</v>
      </c>
      <c r="J21" s="1">
        <v>-560.0</v>
      </c>
      <c r="K21" s="1">
        <v>-929.0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603.0</v>
      </c>
      <c r="C22" s="1">
        <v>873.0</v>
      </c>
      <c r="D22" s="1">
        <v>1120.0</v>
      </c>
      <c r="E22" s="1">
        <v>1900.0</v>
      </c>
      <c r="F22" s="1">
        <v>595.0</v>
      </c>
      <c r="G22" s="1">
        <v>480.0</v>
      </c>
      <c r="H22" s="1">
        <v>1350.0</v>
      </c>
      <c r="I22" s="1">
        <v>1100.0</v>
      </c>
      <c r="J22" s="1">
        <v>349.0</v>
      </c>
      <c r="K22" s="1">
        <v>400.0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603.0</v>
      </c>
      <c r="C23" s="1">
        <v>873.0</v>
      </c>
      <c r="D23" s="1">
        <v>1120.0</v>
      </c>
      <c r="E23" s="1">
        <v>1900.0</v>
      </c>
      <c r="F23" s="1">
        <v>595.0</v>
      </c>
      <c r="G23" s="1">
        <v>480.0</v>
      </c>
      <c r="H23" s="1">
        <v>1350.0</v>
      </c>
      <c r="I23" s="1">
        <v>1100.0</v>
      </c>
      <c r="J23" s="1">
        <v>349.0</v>
      </c>
      <c r="K23" s="1">
        <v>400.0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-183.0</v>
      </c>
      <c r="C24" s="1">
        <v>-851.0</v>
      </c>
      <c r="D24" s="1">
        <v>-669.0</v>
      </c>
      <c r="E24" s="1">
        <v>-1630.0</v>
      </c>
      <c r="F24" s="1">
        <v>-515.0</v>
      </c>
      <c r="G24" s="1">
        <v>-228.0</v>
      </c>
      <c r="H24" s="1">
        <v>-1090.0</v>
      </c>
      <c r="I24" s="1">
        <v>-572.0</v>
      </c>
      <c r="J24" s="1">
        <v>-143.0</v>
      </c>
      <c r="K24" s="1">
        <v>-797.0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-183.0</v>
      </c>
      <c r="C25" s="1">
        <v>-851.0</v>
      </c>
      <c r="D25" s="1">
        <v>-669.0</v>
      </c>
      <c r="E25" s="1">
        <v>-1630.0</v>
      </c>
      <c r="F25" s="1">
        <v>-515.0</v>
      </c>
      <c r="G25" s="1">
        <v>-228.0</v>
      </c>
      <c r="H25" s="1">
        <v>-1090.0</v>
      </c>
      <c r="I25" s="1">
        <v>-572.0</v>
      </c>
      <c r="J25" s="1">
        <v>-143.0</v>
      </c>
      <c r="K25" s="1">
        <v>-797.0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346.0</v>
      </c>
      <c r="C26" s="1">
        <v>690.0</v>
      </c>
      <c r="D26" s="1">
        <v>15.0</v>
      </c>
      <c r="E26" s="1">
        <v>111.0</v>
      </c>
      <c r="F26" s="1">
        <v>52.0</v>
      </c>
      <c r="G26" s="1">
        <v>410.0</v>
      </c>
      <c r="H26" s="1">
        <v>3.0</v>
      </c>
      <c r="I26" s="1">
        <v>31.0</v>
      </c>
      <c r="J26" s="1">
        <v>20.0</v>
      </c>
      <c r="K26" s="1">
        <v>497.0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-10.0</v>
      </c>
      <c r="F27" s="1">
        <v>-10.0</v>
      </c>
      <c r="G27" s="1">
        <v>-16.0</v>
      </c>
      <c r="H27" s="1">
        <v>-199.0</v>
      </c>
      <c r="I27" s="1">
        <v>-13.0</v>
      </c>
      <c r="J27" s="1">
        <v>-16.0</v>
      </c>
      <c r="K27" s="1">
        <v>-12.0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-594.0</v>
      </c>
      <c r="C28" s="1">
        <v>-655.0</v>
      </c>
      <c r="D28" s="1">
        <v>-727.0</v>
      </c>
      <c r="E28" s="1">
        <v>-773.0</v>
      </c>
      <c r="F28" s="1">
        <v>-805.0</v>
      </c>
      <c r="G28" s="1">
        <v>-840.0</v>
      </c>
      <c r="H28" s="1">
        <v>-883.0</v>
      </c>
      <c r="I28" s="1">
        <v>-888.0</v>
      </c>
      <c r="J28" s="1">
        <v>-890.0</v>
      </c>
      <c r="K28" s="1">
        <v>-923.0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-594.0</v>
      </c>
      <c r="C29" s="1">
        <v>-655.0</v>
      </c>
      <c r="D29" s="1">
        <v>-727.0</v>
      </c>
      <c r="E29" s="1">
        <v>-773.0</v>
      </c>
      <c r="F29" s="1">
        <v>-805.0</v>
      </c>
      <c r="G29" s="1">
        <v>-840.0</v>
      </c>
      <c r="H29" s="1">
        <v>-883.0</v>
      </c>
      <c r="I29" s="1">
        <v>-888.0</v>
      </c>
      <c r="J29" s="1">
        <v>-890.0</v>
      </c>
      <c r="K29" s="1">
        <v>-923.0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-14.0</v>
      </c>
      <c r="C30" s="1">
        <v>-23.0</v>
      </c>
      <c r="D30" s="1">
        <v>-33.0</v>
      </c>
      <c r="E30" s="1">
        <v>-18.0</v>
      </c>
      <c r="F30" s="1">
        <v>-5.0</v>
      </c>
      <c r="G30" s="1">
        <v>-24.0</v>
      </c>
      <c r="H30" s="1">
        <v>-37.0</v>
      </c>
      <c r="I30" s="1">
        <v>-5.0</v>
      </c>
      <c r="J30" s="1">
        <v>10.0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158.0</v>
      </c>
      <c r="C31" s="1">
        <v>33.0</v>
      </c>
      <c r="D31" s="1">
        <v>-292.0</v>
      </c>
      <c r="E31" s="1">
        <v>-419.0</v>
      </c>
      <c r="F31" s="1">
        <v>-689.0</v>
      </c>
      <c r="G31" s="1">
        <v>-218.0</v>
      </c>
      <c r="H31" s="1">
        <v>-854.0</v>
      </c>
      <c r="I31" s="1">
        <v>-349.0</v>
      </c>
      <c r="J31" s="1">
        <v>-671.0</v>
      </c>
      <c r="K31" s="1">
        <v>-834.0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228.0</v>
      </c>
      <c r="C32" s="1">
        <v>-109.0</v>
      </c>
      <c r="D32" s="1">
        <v>-186.0</v>
      </c>
      <c r="E32" s="1">
        <v>-128.0</v>
      </c>
      <c r="F32" s="1">
        <v>15.0</v>
      </c>
      <c r="G32" s="1">
        <v>-90.0</v>
      </c>
      <c r="H32" s="1">
        <v>186.0</v>
      </c>
      <c r="I32" s="1">
        <v>230.0</v>
      </c>
      <c r="J32" s="1">
        <v>190.0</v>
      </c>
      <c r="K32" s="1">
        <v>-203.0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192.0</v>
      </c>
      <c r="C34" s="1">
        <v>189.0</v>
      </c>
      <c r="D34" s="1">
        <v>194.0</v>
      </c>
      <c r="E34" s="1">
        <v>208.0</v>
      </c>
      <c r="F34" s="1">
        <v>202.0</v>
      </c>
      <c r="G34" s="1">
        <v>188.0</v>
      </c>
      <c r="H34" s="1">
        <v>197.0</v>
      </c>
      <c r="I34" s="1">
        <v>204.0</v>
      </c>
      <c r="J34" s="1">
        <v>212.0</v>
      </c>
      <c r="K34" s="1">
        <v>188.0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420.0</v>
      </c>
      <c r="C35" s="1">
        <v>22.0</v>
      </c>
      <c r="D35" s="1">
        <v>453.0</v>
      </c>
      <c r="E35" s="1">
        <v>272.0</v>
      </c>
      <c r="F35" s="1">
        <v>80.0</v>
      </c>
      <c r="G35" s="1">
        <v>252.0</v>
      </c>
      <c r="H35" s="1">
        <v>262.0</v>
      </c>
      <c r="I35" s="1">
        <v>527.0</v>
      </c>
      <c r="J35" s="1">
        <v>205.0</v>
      </c>
      <c r="K35" s="1">
        <v>-397.0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786.0</v>
      </c>
      <c r="C36" s="1">
        <v>828.0</v>
      </c>
      <c r="D36" s="1">
        <v>876.0</v>
      </c>
      <c r="E36" s="1">
        <v>1040.0</v>
      </c>
      <c r="F36" s="1">
        <v>1130.0</v>
      </c>
      <c r="G36" s="1">
        <v>1070.0</v>
      </c>
      <c r="H36" s="1">
        <v>983.0</v>
      </c>
      <c r="I36" s="1">
        <v>1000.0</v>
      </c>
      <c r="J36" s="1">
        <v>1180.0</v>
      </c>
      <c r="K36" s="1">
        <v>1260.0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892.0</v>
      </c>
      <c r="C37" s="1">
        <v>931.0</v>
      </c>
      <c r="D37" s="1">
        <v>985.0</v>
      </c>
      <c r="E37" s="1">
        <v>1150.0</v>
      </c>
      <c r="F37" s="1">
        <v>1260.0</v>
      </c>
      <c r="G37" s="1">
        <v>1190.0</v>
      </c>
      <c r="H37" s="1">
        <v>1110.0</v>
      </c>
      <c r="I37" s="1">
        <v>1130.0</v>
      </c>
      <c r="J37" s="1">
        <v>1320.0</v>
      </c>
      <c r="K37" s="1">
        <v>1370.0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25.0</v>
      </c>
      <c r="C38" s="1">
        <v>13.0</v>
      </c>
      <c r="D38" s="1">
        <v>50.0</v>
      </c>
      <c r="E38" s="1">
        <v>-40.0</v>
      </c>
      <c r="F38" s="1">
        <v>-88.0</v>
      </c>
      <c r="G38" s="1">
        <v>13.0</v>
      </c>
      <c r="H38" s="1">
        <v>41.0</v>
      </c>
      <c r="I38" s="1">
        <v>39.0</v>
      </c>
      <c r="J38" s="1">
        <v>17.0</v>
      </c>
      <c r="K38" s="1">
        <v>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17600.0</v>
      </c>
      <c r="C3" s="1">
        <v>18740.0</v>
      </c>
      <c r="D3" s="1">
        <v>20670.0</v>
      </c>
      <c r="E3" s="1">
        <v>21870.0</v>
      </c>
      <c r="F3" s="1">
        <v>22190.0</v>
      </c>
      <c r="G3" s="1">
        <v>23230.0</v>
      </c>
      <c r="H3" s="1">
        <v>23700.0</v>
      </c>
      <c r="I3" s="1">
        <v>24750.0</v>
      </c>
      <c r="J3" s="1">
        <v>25840.0</v>
      </c>
      <c r="K3" s="1">
        <v>26870.0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-2890.0</v>
      </c>
      <c r="C4" s="1">
        <v>-3300.0</v>
      </c>
      <c r="D4" s="1">
        <v>-3740.0</v>
      </c>
      <c r="E4" s="1">
        <v>-4220.0</v>
      </c>
      <c r="F4" s="1">
        <v>-4600.0</v>
      </c>
      <c r="G4" s="1">
        <v>-5160.0</v>
      </c>
      <c r="H4" s="1">
        <v>-5700.0</v>
      </c>
      <c r="I4" s="1">
        <v>-6210.0</v>
      </c>
      <c r="J4" s="1">
        <v>-6880.0</v>
      </c>
      <c r="K4" s="1">
        <v>-7560.0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14710.0</v>
      </c>
      <c r="C5" s="1">
        <v>15440.0</v>
      </c>
      <c r="D5" s="1">
        <v>16930.0</v>
      </c>
      <c r="E5" s="1">
        <v>17650.0</v>
      </c>
      <c r="F5" s="1">
        <v>17590.0</v>
      </c>
      <c r="G5" s="1">
        <v>18060.0</v>
      </c>
      <c r="H5" s="1">
        <v>18000.0</v>
      </c>
      <c r="I5" s="1">
        <v>18550.0</v>
      </c>
      <c r="J5" s="1">
        <v>18960.0</v>
      </c>
      <c r="K5" s="1">
        <v>19310.0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181.0</v>
      </c>
      <c r="C6" s="1">
        <v>484.0</v>
      </c>
      <c r="D6" s="1">
        <v>84.0</v>
      </c>
      <c r="E6" s="1">
        <v>68.0</v>
      </c>
      <c r="F6" s="1">
        <v>84.0</v>
      </c>
      <c r="G6" s="1">
        <v>0.0</v>
      </c>
      <c r="H6" s="1">
        <v>110.0</v>
      </c>
      <c r="I6" s="1">
        <v>148.0</v>
      </c>
      <c r="J6" s="1">
        <v>179.0</v>
      </c>
      <c r="K6" s="1">
        <v>199.0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14890.0</v>
      </c>
      <c r="C7" s="1">
        <v>15920.0</v>
      </c>
      <c r="D7" s="1">
        <v>17010.0</v>
      </c>
      <c r="E7" s="1">
        <v>17720.0</v>
      </c>
      <c r="F7" s="1">
        <v>17680.0</v>
      </c>
      <c r="G7" s="1">
        <v>18060.0</v>
      </c>
      <c r="H7" s="1">
        <v>18110.0</v>
      </c>
      <c r="I7" s="1">
        <v>18690.0</v>
      </c>
      <c r="J7" s="1">
        <v>19140.0</v>
      </c>
      <c r="K7" s="1">
        <v>19510.0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509.0</v>
      </c>
      <c r="C8" s="1">
        <v>401.0</v>
      </c>
      <c r="D8" s="1">
        <v>215.0</v>
      </c>
      <c r="E8" s="1">
        <v>67.0</v>
      </c>
      <c r="F8" s="1">
        <v>91.0</v>
      </c>
      <c r="G8" s="1">
        <v>39.0</v>
      </c>
      <c r="H8" s="1">
        <v>217.0</v>
      </c>
      <c r="I8" s="1">
        <v>420.0</v>
      </c>
      <c r="J8" s="1">
        <v>613.0</v>
      </c>
      <c r="K8" s="1">
        <v>398.0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8.0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0.0</v>
      </c>
      <c r="D10" s="1">
        <v>27.0</v>
      </c>
      <c r="E10" s="1">
        <v>44.0</v>
      </c>
      <c r="F10" s="1">
        <v>12.0</v>
      </c>
      <c r="G10" s="1">
        <v>10.0</v>
      </c>
      <c r="H10" s="1">
        <v>3.0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95.0</v>
      </c>
      <c r="C11" s="1">
        <v>105.0</v>
      </c>
      <c r="D11" s="1">
        <v>115.0</v>
      </c>
      <c r="E11" s="1">
        <v>135.0</v>
      </c>
      <c r="F11" s="1">
        <v>126.0</v>
      </c>
      <c r="G11" s="1">
        <v>87.0</v>
      </c>
      <c r="H11" s="1">
        <v>96.0</v>
      </c>
      <c r="I11" s="1">
        <v>124.0</v>
      </c>
      <c r="J11" s="1">
        <v>121.0</v>
      </c>
      <c r="K11" s="1">
        <v>133.0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201.0</v>
      </c>
      <c r="C12" s="1">
        <v>221.0</v>
      </c>
      <c r="D12" s="1">
        <v>262.0</v>
      </c>
      <c r="E12" s="1">
        <v>241.0</v>
      </c>
      <c r="F12" s="1">
        <v>153.0</v>
      </c>
      <c r="G12" s="1">
        <v>188.0</v>
      </c>
      <c r="H12" s="1">
        <v>234.0</v>
      </c>
      <c r="I12" s="1">
        <v>226.0</v>
      </c>
      <c r="J12" s="1">
        <v>269.0</v>
      </c>
      <c r="K12" s="1">
        <v>346.0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3.0</v>
      </c>
      <c r="J13" s="1">
        <v>3.0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107.0</v>
      </c>
      <c r="C14" s="1">
        <v>37.0</v>
      </c>
      <c r="D14" s="1">
        <v>40.0</v>
      </c>
      <c r="E14" s="1">
        <v>45.0</v>
      </c>
      <c r="F14" s="1">
        <v>47.0</v>
      </c>
      <c r="G14" s="1">
        <v>70.0</v>
      </c>
      <c r="H14" s="1">
        <v>55.0</v>
      </c>
      <c r="I14" s="1">
        <v>55.0</v>
      </c>
      <c r="J14" s="1">
        <v>69.0</v>
      </c>
      <c r="K14" s="1">
        <v>67.0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370.0</v>
      </c>
      <c r="C15" s="1">
        <v>234.0</v>
      </c>
      <c r="D15" s="1">
        <v>196.0</v>
      </c>
      <c r="E15" s="1">
        <v>163.0</v>
      </c>
      <c r="F15" s="1">
        <v>273.0</v>
      </c>
      <c r="G15" s="1">
        <v>663.0</v>
      </c>
      <c r="H15" s="1">
        <v>487.0</v>
      </c>
      <c r="I15" s="1">
        <v>381.0</v>
      </c>
      <c r="J15" s="1">
        <v>245.0</v>
      </c>
      <c r="K15" s="1">
        <v>221.0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16180.0</v>
      </c>
      <c r="C16" s="1">
        <v>16930.0</v>
      </c>
      <c r="D16" s="1">
        <v>17870.0</v>
      </c>
      <c r="E16" s="1">
        <v>18410.0</v>
      </c>
      <c r="F16" s="1">
        <v>18380.0</v>
      </c>
      <c r="G16" s="1">
        <v>19120.0</v>
      </c>
      <c r="H16" s="1">
        <v>19200.0</v>
      </c>
      <c r="I16" s="1">
        <v>19900.0</v>
      </c>
      <c r="J16" s="1">
        <v>20460.0</v>
      </c>
      <c r="K16" s="1">
        <v>20680.0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605.0</v>
      </c>
      <c r="C18" s="1">
        <v>32.0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13.0</v>
      </c>
      <c r="H19" s="1">
        <v>15.0</v>
      </c>
      <c r="I19" s="1">
        <v>14.0</v>
      </c>
      <c r="J19" s="1">
        <v>15.0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5920.0</v>
      </c>
      <c r="C21" s="1">
        <v>6420.0</v>
      </c>
      <c r="D21" s="1">
        <v>7030.0</v>
      </c>
      <c r="E21" s="1">
        <v>7330.0</v>
      </c>
      <c r="F21" s="1">
        <v>7040.0</v>
      </c>
      <c r="G21" s="1">
        <v>7300.0</v>
      </c>
      <c r="H21" s="1">
        <v>7560.0</v>
      </c>
      <c r="I21" s="1">
        <v>8100.0</v>
      </c>
      <c r="J21" s="1">
        <v>8320.0</v>
      </c>
      <c r="K21" s="1">
        <v>7980.0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34.0</v>
      </c>
      <c r="C22" s="1">
        <v>37.0</v>
      </c>
      <c r="D22" s="1">
        <v>37.0</v>
      </c>
      <c r="E22" s="1">
        <v>20.0</v>
      </c>
      <c r="F22" s="1">
        <v>20.0</v>
      </c>
      <c r="G22" s="1">
        <v>127.0</v>
      </c>
      <c r="H22" s="1">
        <v>166.0</v>
      </c>
      <c r="I22" s="1">
        <v>152.0</v>
      </c>
      <c r="J22" s="1">
        <v>147.0</v>
      </c>
      <c r="K22" s="1">
        <v>138.0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102.0</v>
      </c>
      <c r="C23" s="1">
        <v>98.0</v>
      </c>
      <c r="D23" s="1">
        <v>101.0</v>
      </c>
      <c r="E23" s="1">
        <v>85.0</v>
      </c>
      <c r="F23" s="1">
        <v>96.0</v>
      </c>
      <c r="G23" s="1">
        <v>92.0</v>
      </c>
      <c r="H23" s="1">
        <v>93.0</v>
      </c>
      <c r="I23" s="1">
        <v>63.0</v>
      </c>
      <c r="J23" s="1">
        <v>72.0</v>
      </c>
      <c r="K23" s="1">
        <v>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252.0</v>
      </c>
      <c r="C24" s="1">
        <v>262.0</v>
      </c>
      <c r="D24" s="1">
        <v>276.0</v>
      </c>
      <c r="E24" s="1">
        <v>331.0</v>
      </c>
      <c r="F24" s="1">
        <v>324.0</v>
      </c>
      <c r="G24" s="1">
        <v>321.0</v>
      </c>
      <c r="H24" s="1">
        <v>324.0</v>
      </c>
      <c r="I24" s="1">
        <v>346.0</v>
      </c>
      <c r="J24" s="1">
        <v>360.0</v>
      </c>
      <c r="K24" s="1">
        <v>369.0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154.0</v>
      </c>
      <c r="C25" s="1">
        <v>172.0</v>
      </c>
      <c r="D25" s="1">
        <v>186.0</v>
      </c>
      <c r="E25" s="1">
        <v>196.0</v>
      </c>
      <c r="F25" s="1">
        <v>204.0</v>
      </c>
      <c r="G25" s="1">
        <v>216.0</v>
      </c>
      <c r="H25" s="1">
        <v>225.0</v>
      </c>
      <c r="I25" s="1">
        <v>226.0</v>
      </c>
      <c r="J25" s="1">
        <v>226.0</v>
      </c>
      <c r="K25" s="1">
        <v>238.0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49.0</v>
      </c>
      <c r="C26" s="1">
        <v>53.0</v>
      </c>
      <c r="D26" s="1">
        <v>57.0</v>
      </c>
      <c r="E26" s="1">
        <v>58.0</v>
      </c>
      <c r="F26" s="1">
        <v>58.0</v>
      </c>
      <c r="G26" s="1">
        <v>61.0</v>
      </c>
      <c r="H26" s="1">
        <v>55.0</v>
      </c>
      <c r="I26" s="1">
        <v>59.0</v>
      </c>
      <c r="J26" s="1">
        <v>63.0</v>
      </c>
      <c r="K26" s="1">
        <v>63.0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7120.0</v>
      </c>
      <c r="C27" s="1">
        <v>7080.0</v>
      </c>
      <c r="D27" s="1">
        <v>7690.0</v>
      </c>
      <c r="E27" s="1">
        <v>8020.0</v>
      </c>
      <c r="F27" s="1">
        <v>7740.0</v>
      </c>
      <c r="G27" s="1">
        <v>8130.0</v>
      </c>
      <c r="H27" s="1">
        <v>8440.0</v>
      </c>
      <c r="I27" s="1">
        <v>8970.0</v>
      </c>
      <c r="J27" s="1">
        <v>9200.0</v>
      </c>
      <c r="K27" s="1">
        <v>8890.0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1">
        <v>1.0</v>
      </c>
      <c r="H28" s="1">
        <v>1.0</v>
      </c>
      <c r="I28" s="1">
        <v>1.0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9350.0</v>
      </c>
      <c r="C29" s="1">
        <v>10070.0</v>
      </c>
      <c r="D29" s="1">
        <v>10110.0</v>
      </c>
      <c r="E29" s="1">
        <v>10240.0</v>
      </c>
      <c r="F29" s="1">
        <v>10310.0</v>
      </c>
      <c r="G29" s="1">
        <v>10740.0</v>
      </c>
      <c r="H29" s="1">
        <v>10660.0</v>
      </c>
      <c r="I29" s="1">
        <v>10720.0</v>
      </c>
      <c r="J29" s="1">
        <v>10770.0</v>
      </c>
      <c r="K29" s="1">
        <v>11290.0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94.0</v>
      </c>
      <c r="E30" s="1">
        <v>189.0</v>
      </c>
      <c r="F30" s="1">
        <v>351.0</v>
      </c>
      <c r="G30" s="1">
        <v>283.0</v>
      </c>
      <c r="H30" s="1">
        <v>126.0</v>
      </c>
      <c r="I30" s="1">
        <v>241.0</v>
      </c>
      <c r="J30" s="1">
        <v>485.0</v>
      </c>
      <c r="K30" s="1">
        <v>478.0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-267.0</v>
      </c>
      <c r="C31" s="1">
        <v>-198.0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-42.0</v>
      </c>
      <c r="C32" s="1">
        <v>-31.0</v>
      </c>
      <c r="D32" s="1">
        <v>-30.0</v>
      </c>
      <c r="E32" s="1">
        <v>-37.0</v>
      </c>
      <c r="F32" s="1">
        <v>-26.0</v>
      </c>
      <c r="G32" s="1">
        <v>-31.0</v>
      </c>
      <c r="H32" s="1">
        <v>-40.0</v>
      </c>
      <c r="I32" s="1">
        <v>-26.0</v>
      </c>
      <c r="J32" s="1">
        <v>1.0</v>
      </c>
      <c r="K32" s="1">
        <v>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9050.0</v>
      </c>
      <c r="C33" s="1">
        <v>9840.0</v>
      </c>
      <c r="D33" s="1">
        <v>10170.0</v>
      </c>
      <c r="E33" s="1">
        <v>10390.0</v>
      </c>
      <c r="F33" s="1">
        <v>10630.0</v>
      </c>
      <c r="G33" s="1">
        <v>10990.0</v>
      </c>
      <c r="H33" s="1">
        <v>10750.0</v>
      </c>
      <c r="I33" s="1">
        <v>10930.0</v>
      </c>
      <c r="J33" s="1">
        <v>11250.0</v>
      </c>
      <c r="K33" s="1">
        <v>11780.0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12.0</v>
      </c>
      <c r="C34" s="1">
        <v>10.0</v>
      </c>
      <c r="D34" s="1">
        <v>7.0</v>
      </c>
      <c r="E34" s="1">
        <v>6.0</v>
      </c>
      <c r="F34" s="1">
        <v>3.0</v>
      </c>
      <c r="G34" s="1">
        <v>3.0</v>
      </c>
      <c r="H34" s="1">
        <v>3.0</v>
      </c>
      <c r="I34" s="1">
        <v>3.0</v>
      </c>
      <c r="J34" s="1">
        <v>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9060.0</v>
      </c>
      <c r="C35" s="1">
        <v>9850.0</v>
      </c>
      <c r="D35" s="1">
        <v>10180.0</v>
      </c>
      <c r="E35" s="1">
        <v>10390.0</v>
      </c>
      <c r="F35" s="1">
        <v>10640.0</v>
      </c>
      <c r="G35" s="1">
        <v>10990.0</v>
      </c>
      <c r="H35" s="1">
        <v>10750.0</v>
      </c>
      <c r="I35" s="1">
        <v>10940.0</v>
      </c>
      <c r="J35" s="1">
        <v>11260.0</v>
      </c>
      <c r="K35" s="1">
        <v>11780.0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16180.0</v>
      </c>
      <c r="C36" s="1">
        <v>16930.0</v>
      </c>
      <c r="D36" s="1">
        <v>17870.0</v>
      </c>
      <c r="E36" s="1">
        <v>18410.0</v>
      </c>
      <c r="F36" s="1">
        <v>18380.0</v>
      </c>
      <c r="G36" s="1">
        <v>19120.0</v>
      </c>
      <c r="H36" s="1">
        <v>19200.0</v>
      </c>
      <c r="I36" s="1">
        <v>19900.0</v>
      </c>
      <c r="J36" s="1">
        <v>20460.0</v>
      </c>
      <c r="K36" s="1">
        <v>20680.0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132.0</v>
      </c>
      <c r="C38" s="1">
        <v>137.0</v>
      </c>
      <c r="D38" s="1">
        <v>137.0</v>
      </c>
      <c r="E38" s="1">
        <v>138.0</v>
      </c>
      <c r="F38" s="1">
        <v>138.0</v>
      </c>
      <c r="G38" s="1">
        <v>140.0</v>
      </c>
      <c r="H38" s="1">
        <v>139.0</v>
      </c>
      <c r="I38" s="1">
        <v>140.0</v>
      </c>
      <c r="J38" s="1">
        <v>140.0</v>
      </c>
      <c r="K38" s="1">
        <v>142.0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132.0</v>
      </c>
      <c r="C39" s="1">
        <v>137.0</v>
      </c>
      <c r="D39" s="1">
        <v>137.0</v>
      </c>
      <c r="E39" s="1">
        <v>138.0</v>
      </c>
      <c r="F39" s="1">
        <v>138.0</v>
      </c>
      <c r="G39" s="1">
        <v>140.0</v>
      </c>
      <c r="H39" s="1">
        <v>139.0</v>
      </c>
      <c r="I39" s="1">
        <v>140.0</v>
      </c>
      <c r="J39" s="1">
        <v>140.0</v>
      </c>
      <c r="K39" s="1">
        <v>142.0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103</v>
      </c>
      <c r="F40" s="1" t="s">
        <v>104</v>
      </c>
      <c r="G40" s="1" t="s">
        <v>105</v>
      </c>
      <c r="H40" s="1" t="s">
        <v>106</v>
      </c>
      <c r="I40" s="1" t="s">
        <v>107</v>
      </c>
      <c r="J40" s="1" t="s">
        <v>108</v>
      </c>
      <c r="K40" s="1" t="s">
        <v>109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9050.0</v>
      </c>
      <c r="C41" s="1">
        <v>9840.0</v>
      </c>
      <c r="D41" s="1">
        <v>10170.0</v>
      </c>
      <c r="E41" s="1">
        <v>10390.0</v>
      </c>
      <c r="F41" s="1">
        <v>10630.0</v>
      </c>
      <c r="G41" s="1">
        <v>10990.0</v>
      </c>
      <c r="H41" s="1">
        <v>10750.0</v>
      </c>
      <c r="I41" s="1">
        <v>10930.0</v>
      </c>
      <c r="J41" s="1">
        <v>11250.0</v>
      </c>
      <c r="K41" s="1">
        <v>11780.0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 t="s">
        <v>100</v>
      </c>
      <c r="C42" s="1" t="s">
        <v>101</v>
      </c>
      <c r="D42" s="1" t="s">
        <v>102</v>
      </c>
      <c r="E42" s="1" t="s">
        <v>103</v>
      </c>
      <c r="F42" s="1" t="s">
        <v>104</v>
      </c>
      <c r="G42" s="1" t="s">
        <v>105</v>
      </c>
      <c r="H42" s="1" t="s">
        <v>106</v>
      </c>
      <c r="I42" s="1" t="s">
        <v>107</v>
      </c>
      <c r="J42" s="1" t="s">
        <v>108</v>
      </c>
      <c r="K42" s="1" t="s">
        <v>109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6560.0</v>
      </c>
      <c r="C43" s="1">
        <v>6490.0</v>
      </c>
      <c r="D43" s="1">
        <v>7070.0</v>
      </c>
      <c r="E43" s="1">
        <v>7350.0</v>
      </c>
      <c r="F43" s="1">
        <v>7060.0</v>
      </c>
      <c r="G43" s="1">
        <v>7440.0</v>
      </c>
      <c r="H43" s="1">
        <v>7750.0</v>
      </c>
      <c r="I43" s="1">
        <v>8270.0</v>
      </c>
      <c r="J43" s="1">
        <v>8480.0</v>
      </c>
      <c r="K43" s="1">
        <v>8140.0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6050.0</v>
      </c>
      <c r="C44" s="1">
        <v>6090.0</v>
      </c>
      <c r="D44" s="1">
        <v>6850.0</v>
      </c>
      <c r="E44" s="1">
        <v>7280.0</v>
      </c>
      <c r="F44" s="1">
        <v>6970.0</v>
      </c>
      <c r="G44" s="1">
        <v>7400.0</v>
      </c>
      <c r="H44" s="1">
        <v>7530.0</v>
      </c>
      <c r="I44" s="1">
        <v>7850.0</v>
      </c>
      <c r="J44" s="1">
        <v>7860.0</v>
      </c>
      <c r="K44" s="1">
        <v>7730.0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173.0</v>
      </c>
      <c r="C45" s="1">
        <v>170.0</v>
      </c>
      <c r="D45" s="1">
        <v>187.0</v>
      </c>
      <c r="E45" s="1">
        <v>187.0</v>
      </c>
      <c r="F45" s="1">
        <v>174.0</v>
      </c>
      <c r="G45" s="1">
        <v>115.0</v>
      </c>
      <c r="H45" s="1">
        <v>128.0</v>
      </c>
      <c r="I45" s="1">
        <v>124.0</v>
      </c>
      <c r="J45" s="1">
        <v>125.0</v>
      </c>
      <c r="K45" s="1">
        <v>131.0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12.0</v>
      </c>
      <c r="C46" s="1">
        <v>10.0</v>
      </c>
      <c r="D46" s="1">
        <v>7.0</v>
      </c>
      <c r="E46" s="1">
        <v>6.0</v>
      </c>
      <c r="F46" s="1">
        <v>3.0</v>
      </c>
      <c r="G46" s="1">
        <v>3.0</v>
      </c>
      <c r="H46" s="1">
        <v>3.0</v>
      </c>
      <c r="I46" s="1">
        <v>3.0</v>
      </c>
      <c r="J46" s="1">
        <v>2.0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298.0</v>
      </c>
      <c r="C47" s="1">
        <v>217.0</v>
      </c>
      <c r="D47" s="1">
        <v>175.0</v>
      </c>
      <c r="E47" s="1">
        <v>163.0</v>
      </c>
      <c r="F47" s="1">
        <v>217.0</v>
      </c>
      <c r="G47" s="1">
        <v>166.0</v>
      </c>
      <c r="H47" s="1">
        <v>203.0</v>
      </c>
      <c r="I47" s="1">
        <v>216.0</v>
      </c>
      <c r="J47" s="1">
        <v>212.0</v>
      </c>
      <c r="K47" s="1">
        <v>220.0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3470.0</v>
      </c>
      <c r="C49" s="1">
        <v>3640.0</v>
      </c>
      <c r="D49" s="1">
        <v>3940.0</v>
      </c>
      <c r="E49" s="1">
        <v>4240.0</v>
      </c>
      <c r="F49" s="1">
        <v>4080.0</v>
      </c>
      <c r="G49" s="1">
        <v>4300.0</v>
      </c>
      <c r="H49" s="1">
        <v>4390.0</v>
      </c>
      <c r="I49" s="1">
        <v>4560.0</v>
      </c>
      <c r="J49" s="1">
        <v>4640.0</v>
      </c>
      <c r="K49" s="1">
        <v>4720.0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12320.0</v>
      </c>
      <c r="C50" s="1">
        <v>13060.0</v>
      </c>
      <c r="D50" s="1">
        <v>14310.0</v>
      </c>
      <c r="E50" s="1">
        <v>15710.0</v>
      </c>
      <c r="F50" s="1">
        <v>15650.0</v>
      </c>
      <c r="G50" s="1">
        <v>16670.0</v>
      </c>
      <c r="H50" s="1">
        <v>17230.0</v>
      </c>
      <c r="I50" s="1">
        <v>18200.0</v>
      </c>
      <c r="J50" s="1">
        <v>18800.0</v>
      </c>
      <c r="K50" s="1">
        <v>19440.0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404.0</v>
      </c>
      <c r="C51" s="1">
        <v>458.0</v>
      </c>
      <c r="D51" s="1">
        <v>533.0</v>
      </c>
      <c r="E51" s="1">
        <v>615.0</v>
      </c>
      <c r="F51" s="1">
        <v>696.0</v>
      </c>
      <c r="G51" s="1">
        <v>829.0</v>
      </c>
      <c r="H51" s="1">
        <v>925.0</v>
      </c>
      <c r="I51" s="1">
        <v>1040.0</v>
      </c>
      <c r="J51" s="1">
        <v>1170.0</v>
      </c>
      <c r="K51" s="1">
        <v>1300.0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124.0</v>
      </c>
      <c r="I53" s="1">
        <v>88.0</v>
      </c>
      <c r="J53" s="1">
        <v>88.0</v>
      </c>
      <c r="K53" s="1">
        <v>61.0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1670.0</v>
      </c>
      <c r="C2" s="1">
        <v>1850.0</v>
      </c>
      <c r="D2" s="1">
        <v>2040.0</v>
      </c>
      <c r="E2" s="1">
        <v>2150.0</v>
      </c>
      <c r="F2" s="1">
        <v>2280.0</v>
      </c>
      <c r="G2" s="1">
        <v>2320.0</v>
      </c>
      <c r="H2" s="1">
        <v>2300.0</v>
      </c>
      <c r="I2" s="1">
        <v>2290.0</v>
      </c>
      <c r="J2" s="1">
        <v>2590.0</v>
      </c>
      <c r="K2" s="1">
        <v>2760.0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11.0</v>
      </c>
      <c r="C3" s="1">
        <v>9.0</v>
      </c>
      <c r="D3" s="1">
        <v>5.0</v>
      </c>
      <c r="E3" s="1">
        <v>4.0</v>
      </c>
      <c r="F3" s="1">
        <v>3.0</v>
      </c>
      <c r="G3" s="1">
        <v>4.0</v>
      </c>
      <c r="H3" s="1">
        <v>3.0</v>
      </c>
      <c r="I3" s="1">
        <v>3.0</v>
      </c>
      <c r="J3" s="1">
        <v>6.0</v>
      </c>
      <c r="K3" s="1">
        <v>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126.0</v>
      </c>
      <c r="C4" s="1">
        <v>40.0</v>
      </c>
      <c r="D4" s="1">
        <v>6.0</v>
      </c>
      <c r="E4" s="1">
        <v>30.0</v>
      </c>
      <c r="F4" s="1">
        <v>4.0</v>
      </c>
      <c r="G4" s="1">
        <v>2.0</v>
      </c>
      <c r="H4" s="1">
        <v>1.0</v>
      </c>
      <c r="I4" s="1">
        <v>15.0</v>
      </c>
      <c r="J4" s="1">
        <v>15.0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1810.0</v>
      </c>
      <c r="C5" s="1">
        <v>1900.0</v>
      </c>
      <c r="D5" s="1">
        <v>2050.0</v>
      </c>
      <c r="E5" s="1">
        <v>2190.0</v>
      </c>
      <c r="F5" s="1">
        <v>2290.0</v>
      </c>
      <c r="G5" s="1">
        <v>2330.0</v>
      </c>
      <c r="H5" s="1">
        <v>2300.0</v>
      </c>
      <c r="I5" s="1">
        <v>2310.0</v>
      </c>
      <c r="J5" s="1">
        <v>2610.0</v>
      </c>
      <c r="K5" s="1">
        <v>2780.0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582.0</v>
      </c>
      <c r="C6" s="1">
        <v>642.0</v>
      </c>
      <c r="D6" s="1">
        <v>684.0</v>
      </c>
      <c r="E6" s="1">
        <v>726.0</v>
      </c>
      <c r="F6" s="1">
        <v>770.0</v>
      </c>
      <c r="G6" s="1">
        <v>768.0</v>
      </c>
      <c r="H6" s="1">
        <v>823.0</v>
      </c>
      <c r="I6" s="1">
        <v>855.0</v>
      </c>
      <c r="J6" s="1">
        <v>919.0</v>
      </c>
      <c r="K6" s="1">
        <v>988.0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41.0</v>
      </c>
      <c r="C7" s="1">
        <v>42.0</v>
      </c>
      <c r="D7" s="1">
        <v>46.0</v>
      </c>
      <c r="E7" s="1">
        <v>50.0</v>
      </c>
      <c r="F7" s="1">
        <v>56.0</v>
      </c>
      <c r="G7" s="1">
        <v>67.0</v>
      </c>
      <c r="H7" s="1">
        <v>57.0</v>
      </c>
      <c r="I7" s="1">
        <v>70.0</v>
      </c>
      <c r="J7" s="1">
        <v>79.0</v>
      </c>
      <c r="K7" s="1">
        <v>76.0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443.0</v>
      </c>
      <c r="C8" s="1">
        <v>478.0</v>
      </c>
      <c r="D8" s="1">
        <v>531.0</v>
      </c>
      <c r="E8" s="1">
        <v>584.0</v>
      </c>
      <c r="F8" s="1">
        <v>631.0</v>
      </c>
      <c r="G8" s="1">
        <v>662.0</v>
      </c>
      <c r="H8" s="1">
        <v>707.0</v>
      </c>
      <c r="I8" s="1">
        <v>759.0</v>
      </c>
      <c r="J8" s="1">
        <v>815.0</v>
      </c>
      <c r="K8" s="1">
        <v>817.0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1070.0</v>
      </c>
      <c r="C9" s="1">
        <v>1160.0</v>
      </c>
      <c r="D9" s="1">
        <v>1260.0</v>
      </c>
      <c r="E9" s="1">
        <v>1360.0</v>
      </c>
      <c r="F9" s="1">
        <v>1460.0</v>
      </c>
      <c r="G9" s="1">
        <v>1500.0</v>
      </c>
      <c r="H9" s="1">
        <v>1590.0</v>
      </c>
      <c r="I9" s="1">
        <v>1680.0</v>
      </c>
      <c r="J9" s="1">
        <v>1810.0</v>
      </c>
      <c r="K9" s="1">
        <v>1880.0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746.0</v>
      </c>
      <c r="C10" s="1">
        <v>734.0</v>
      </c>
      <c r="D10" s="1">
        <v>791.0</v>
      </c>
      <c r="E10" s="1">
        <v>829.0</v>
      </c>
      <c r="F10" s="1">
        <v>831.0</v>
      </c>
      <c r="G10" s="1">
        <v>830.0</v>
      </c>
      <c r="H10" s="1">
        <v>714.0</v>
      </c>
      <c r="I10" s="1">
        <v>626.0</v>
      </c>
      <c r="J10" s="1">
        <v>795.0</v>
      </c>
      <c r="K10" s="1">
        <v>900.0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-181.0</v>
      </c>
      <c r="C11" s="1">
        <v>-176.0</v>
      </c>
      <c r="D11" s="1">
        <v>-188.0</v>
      </c>
      <c r="E11" s="1">
        <v>-200.0</v>
      </c>
      <c r="F11" s="1">
        <v>-221.0</v>
      </c>
      <c r="G11" s="1">
        <v>-204.0</v>
      </c>
      <c r="H11" s="1">
        <v>-214.0</v>
      </c>
      <c r="I11" s="1">
        <v>-220.0</v>
      </c>
      <c r="J11" s="1">
        <v>-230.0</v>
      </c>
      <c r="K11" s="1">
        <v>-206.0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-181.0</v>
      </c>
      <c r="C12" s="1">
        <v>-176.0</v>
      </c>
      <c r="D12" s="1">
        <v>-188.0</v>
      </c>
      <c r="E12" s="1">
        <v>-200.0</v>
      </c>
      <c r="F12" s="1">
        <v>-221.0</v>
      </c>
      <c r="G12" s="1">
        <v>-204.0</v>
      </c>
      <c r="H12" s="1">
        <v>-214.0</v>
      </c>
      <c r="I12" s="1">
        <v>-220.0</v>
      </c>
      <c r="J12" s="1">
        <v>-230.0</v>
      </c>
      <c r="K12" s="1">
        <v>-206.0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565.0</v>
      </c>
      <c r="C14" s="1">
        <v>558.0</v>
      </c>
      <c r="D14" s="1">
        <v>603.0</v>
      </c>
      <c r="E14" s="1">
        <v>629.0</v>
      </c>
      <c r="F14" s="1">
        <v>610.0</v>
      </c>
      <c r="G14" s="1">
        <v>627.0</v>
      </c>
      <c r="H14" s="1">
        <v>500.0</v>
      </c>
      <c r="I14" s="1">
        <v>406.0</v>
      </c>
      <c r="J14" s="1">
        <v>565.0</v>
      </c>
      <c r="K14" s="1">
        <v>694.0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-3.0</v>
      </c>
      <c r="D15" s="1">
        <v>-5.0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22.0</v>
      </c>
      <c r="C16" s="1">
        <v>29.0</v>
      </c>
      <c r="D16" s="1">
        <v>58.0</v>
      </c>
      <c r="E16" s="1">
        <v>40.0</v>
      </c>
      <c r="F16" s="1">
        <v>10.0</v>
      </c>
      <c r="G16" s="1">
        <v>5.0</v>
      </c>
      <c r="H16" s="1">
        <v>5.0</v>
      </c>
      <c r="I16" s="1">
        <v>23.0</v>
      </c>
      <c r="J16" s="1">
        <v>38.0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85.0</v>
      </c>
      <c r="C17" s="1">
        <v>125.0</v>
      </c>
      <c r="D17" s="1">
        <v>385.0</v>
      </c>
      <c r="E17" s="1">
        <v>242.0</v>
      </c>
      <c r="F17" s="1">
        <v>375.0</v>
      </c>
      <c r="G17" s="1">
        <v>167.0</v>
      </c>
      <c r="H17" s="1">
        <v>341.0</v>
      </c>
      <c r="I17" s="1">
        <v>604.0</v>
      </c>
      <c r="J17" s="1">
        <v>561.0</v>
      </c>
      <c r="K17" s="1">
        <v>287.0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-3.0</v>
      </c>
      <c r="C18" s="1">
        <v>-3.0</v>
      </c>
      <c r="D18" s="1">
        <v>-14.0</v>
      </c>
      <c r="E18" s="1">
        <v>-11.0</v>
      </c>
      <c r="F18" s="1">
        <v>-5.0</v>
      </c>
      <c r="G18" s="1">
        <v>-4.0</v>
      </c>
      <c r="H18" s="1">
        <v>-12.0</v>
      </c>
      <c r="I18" s="1">
        <v>-2.0</v>
      </c>
      <c r="J18" s="1">
        <v>-16.0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44.0</v>
      </c>
      <c r="D19" s="1">
        <v>17.0</v>
      </c>
      <c r="E19" s="1">
        <v>17.0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0.0</v>
      </c>
      <c r="C20" s="1">
        <v>0.0</v>
      </c>
      <c r="D20" s="1">
        <v>41.0</v>
      </c>
      <c r="E20" s="1">
        <v>5.0</v>
      </c>
      <c r="F20" s="1">
        <v>55.0</v>
      </c>
      <c r="G20" s="1">
        <v>5.0</v>
      </c>
      <c r="H20" s="1">
        <v>0.0</v>
      </c>
      <c r="I20" s="1">
        <v>0.0</v>
      </c>
      <c r="J20" s="1">
        <v>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-41.0</v>
      </c>
      <c r="C21" s="1">
        <v>-6.0</v>
      </c>
      <c r="D21" s="1">
        <v>-9.0</v>
      </c>
      <c r="E21" s="1">
        <v>-44.0</v>
      </c>
      <c r="F21" s="1">
        <v>-17.0</v>
      </c>
      <c r="G21" s="1">
        <v>-60.0</v>
      </c>
      <c r="H21" s="1">
        <v>-9.0</v>
      </c>
      <c r="I21" s="1">
        <v>-20.0</v>
      </c>
      <c r="J21" s="1">
        <v>-1.0</v>
      </c>
      <c r="K21" s="1">
        <v>-9.0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669.0</v>
      </c>
      <c r="C22" s="1">
        <v>744.0</v>
      </c>
      <c r="D22" s="1">
        <v>1030.0</v>
      </c>
      <c r="E22" s="1">
        <v>877.0</v>
      </c>
      <c r="F22" s="1">
        <v>974.0</v>
      </c>
      <c r="G22" s="1">
        <v>799.0</v>
      </c>
      <c r="H22" s="1">
        <v>824.0</v>
      </c>
      <c r="I22" s="1">
        <v>1010.0</v>
      </c>
      <c r="J22" s="1">
        <v>1150.0</v>
      </c>
      <c r="K22" s="1">
        <v>939.0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9.0</v>
      </c>
      <c r="C23" s="1">
        <v>1.0</v>
      </c>
      <c r="D23" s="1">
        <v>30.0</v>
      </c>
      <c r="E23" s="1">
        <v>14.0</v>
      </c>
      <c r="F23" s="1">
        <v>-16.0</v>
      </c>
      <c r="G23" s="1">
        <v>13.0</v>
      </c>
      <c r="H23" s="1">
        <v>-3.0</v>
      </c>
      <c r="I23" s="1">
        <v>5.0</v>
      </c>
      <c r="J23" s="1">
        <v>14.0</v>
      </c>
      <c r="K23" s="1">
        <v>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659.0</v>
      </c>
      <c r="C24" s="1">
        <v>742.0</v>
      </c>
      <c r="D24" s="1">
        <v>1030.0</v>
      </c>
      <c r="E24" s="1">
        <v>877.0</v>
      </c>
      <c r="F24" s="1">
        <v>974.0</v>
      </c>
      <c r="G24" s="1">
        <v>786.0</v>
      </c>
      <c r="H24" s="1">
        <v>828.0</v>
      </c>
      <c r="I24" s="1">
        <v>1000.0</v>
      </c>
      <c r="J24" s="1">
        <v>1140.0</v>
      </c>
      <c r="K24" s="1">
        <v>928.0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38.0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697.0</v>
      </c>
      <c r="C26" s="1">
        <v>742.0</v>
      </c>
      <c r="D26" s="1">
        <v>1030.0</v>
      </c>
      <c r="E26" s="1">
        <v>877.0</v>
      </c>
      <c r="F26" s="1">
        <v>974.0</v>
      </c>
      <c r="G26" s="1">
        <v>786.0</v>
      </c>
      <c r="H26" s="1">
        <v>828.0</v>
      </c>
      <c r="I26" s="1">
        <v>1000.0</v>
      </c>
      <c r="J26" s="1">
        <v>1140.0</v>
      </c>
      <c r="K26" s="1">
        <v>928.0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-13.0</v>
      </c>
      <c r="C27" s="1">
        <v>30.0</v>
      </c>
      <c r="D27" s="1">
        <v>29.0</v>
      </c>
      <c r="E27" s="1">
        <v>26.0</v>
      </c>
      <c r="F27" s="1">
        <v>35.0</v>
      </c>
      <c r="G27" s="1">
        <v>-12.0</v>
      </c>
      <c r="H27" s="1">
        <v>-7.0</v>
      </c>
      <c r="I27" s="1">
        <v>-5.0</v>
      </c>
      <c r="J27" s="1">
        <v>33.0</v>
      </c>
      <c r="K27" s="1">
        <v>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684.0</v>
      </c>
      <c r="C28" s="1">
        <v>742.0</v>
      </c>
      <c r="D28" s="1">
        <v>1030.0</v>
      </c>
      <c r="E28" s="1">
        <v>877.0</v>
      </c>
      <c r="F28" s="1">
        <v>975.0</v>
      </c>
      <c r="G28" s="1">
        <v>786.0</v>
      </c>
      <c r="H28" s="1">
        <v>828.0</v>
      </c>
      <c r="I28" s="1">
        <v>1000.0</v>
      </c>
      <c r="J28" s="1">
        <v>1140.0</v>
      </c>
      <c r="K28" s="1">
        <v>929.0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1.0</v>
      </c>
      <c r="C29" s="1">
        <v>1.0</v>
      </c>
      <c r="D29" s="1">
        <v>2.0</v>
      </c>
      <c r="E29" s="1">
        <v>2.0</v>
      </c>
      <c r="F29" s="1">
        <v>2.0</v>
      </c>
      <c r="G29" s="1">
        <v>2.0</v>
      </c>
      <c r="H29" s="1">
        <v>1.0</v>
      </c>
      <c r="I29" s="1">
        <v>2.0</v>
      </c>
      <c r="J29" s="1">
        <v>2.0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682.0</v>
      </c>
      <c r="C30" s="1">
        <v>740.0</v>
      </c>
      <c r="D30" s="1">
        <v>1030.0</v>
      </c>
      <c r="E30" s="1">
        <v>874.0</v>
      </c>
      <c r="F30" s="1">
        <v>972.0</v>
      </c>
      <c r="G30" s="1">
        <v>784.0</v>
      </c>
      <c r="H30" s="1">
        <v>826.0</v>
      </c>
      <c r="I30" s="1">
        <v>1000.0</v>
      </c>
      <c r="J30" s="1">
        <v>1130.0</v>
      </c>
      <c r="K30" s="1">
        <v>927.0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644.0</v>
      </c>
      <c r="C31" s="1">
        <v>740.0</v>
      </c>
      <c r="D31" s="1">
        <v>1030.0</v>
      </c>
      <c r="E31" s="1">
        <v>874.0</v>
      </c>
      <c r="F31" s="1">
        <v>972.0</v>
      </c>
      <c r="G31" s="1">
        <v>784.0</v>
      </c>
      <c r="H31" s="1">
        <v>826.0</v>
      </c>
      <c r="I31" s="1">
        <v>1000.0</v>
      </c>
      <c r="J31" s="1">
        <v>1130.0</v>
      </c>
      <c r="K31" s="1">
        <v>927.0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 t="s">
        <v>154</v>
      </c>
      <c r="C33" s="1" t="s">
        <v>155</v>
      </c>
      <c r="D33" s="1" t="s">
        <v>156</v>
      </c>
      <c r="E33" s="1" t="s">
        <v>157</v>
      </c>
      <c r="F33" s="1" t="s">
        <v>158</v>
      </c>
      <c r="G33" s="1" t="s">
        <v>159</v>
      </c>
      <c r="H33" s="1" t="s">
        <v>160</v>
      </c>
      <c r="I33" s="1" t="s">
        <v>161</v>
      </c>
      <c r="J33" s="1" t="s">
        <v>162</v>
      </c>
      <c r="K33" s="1" t="s">
        <v>163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 t="s">
        <v>165</v>
      </c>
      <c r="C34" s="1" t="s">
        <v>155</v>
      </c>
      <c r="D34" s="1" t="s">
        <v>156</v>
      </c>
      <c r="E34" s="1" t="s">
        <v>157</v>
      </c>
      <c r="F34" s="1" t="s">
        <v>158</v>
      </c>
      <c r="G34" s="1" t="s">
        <v>159</v>
      </c>
      <c r="H34" s="1" t="s">
        <v>160</v>
      </c>
      <c r="I34" s="1" t="s">
        <v>161</v>
      </c>
      <c r="J34" s="1" t="s">
        <v>162</v>
      </c>
      <c r="K34" s="1" t="s">
        <v>163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131.0</v>
      </c>
      <c r="C35" s="1">
        <v>134.0</v>
      </c>
      <c r="D35" s="1">
        <v>137.0</v>
      </c>
      <c r="E35" s="1">
        <v>138.0</v>
      </c>
      <c r="F35" s="1">
        <v>138.0</v>
      </c>
      <c r="G35" s="1">
        <v>139.0</v>
      </c>
      <c r="H35" s="1">
        <v>140.0</v>
      </c>
      <c r="I35" s="1">
        <v>139.0</v>
      </c>
      <c r="J35" s="1">
        <v>140.0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158</v>
      </c>
      <c r="G36" s="1" t="s">
        <v>172</v>
      </c>
      <c r="H36" s="1" t="s">
        <v>160</v>
      </c>
      <c r="I36" s="1" t="s">
        <v>161</v>
      </c>
      <c r="J36" s="1" t="s">
        <v>173</v>
      </c>
      <c r="K36" s="1" t="s">
        <v>163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175</v>
      </c>
      <c r="C37" s="1" t="s">
        <v>169</v>
      </c>
      <c r="D37" s="1" t="s">
        <v>170</v>
      </c>
      <c r="E37" s="1" t="s">
        <v>171</v>
      </c>
      <c r="F37" s="1" t="s">
        <v>158</v>
      </c>
      <c r="G37" s="1" t="s">
        <v>172</v>
      </c>
      <c r="H37" s="1" t="s">
        <v>160</v>
      </c>
      <c r="I37" s="1" t="s">
        <v>161</v>
      </c>
      <c r="J37" s="1" t="s">
        <v>173</v>
      </c>
      <c r="K37" s="1" t="s">
        <v>163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131.0</v>
      </c>
      <c r="C38" s="1">
        <v>135.0</v>
      </c>
      <c r="D38" s="1">
        <v>137.0</v>
      </c>
      <c r="E38" s="1">
        <v>138.0</v>
      </c>
      <c r="F38" s="1">
        <v>138.0</v>
      </c>
      <c r="G38" s="1">
        <v>140.0</v>
      </c>
      <c r="H38" s="1">
        <v>140.0</v>
      </c>
      <c r="I38" s="1">
        <v>140.0</v>
      </c>
      <c r="J38" s="1">
        <v>140.0</v>
      </c>
      <c r="K38" s="1">
        <v>142.0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 t="s">
        <v>178</v>
      </c>
      <c r="C39" s="1" t="s">
        <v>179</v>
      </c>
      <c r="D39" s="1" t="s">
        <v>180</v>
      </c>
      <c r="E39" s="1" t="s">
        <v>181</v>
      </c>
      <c r="F39" s="1" t="s">
        <v>182</v>
      </c>
      <c r="G39" s="1" t="s">
        <v>183</v>
      </c>
      <c r="H39" s="1" t="s">
        <v>184</v>
      </c>
      <c r="I39" s="1" t="s">
        <v>185</v>
      </c>
      <c r="J39" s="1" t="s">
        <v>186</v>
      </c>
      <c r="K39" s="1" t="s">
        <v>187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 t="s">
        <v>189</v>
      </c>
      <c r="C40" s="1" t="s">
        <v>189</v>
      </c>
      <c r="D40" s="1" t="s">
        <v>190</v>
      </c>
      <c r="E40" s="1" t="s">
        <v>191</v>
      </c>
      <c r="F40" s="1" t="s">
        <v>192</v>
      </c>
      <c r="G40" s="1" t="s">
        <v>193</v>
      </c>
      <c r="H40" s="1" t="s">
        <v>194</v>
      </c>
      <c r="I40" s="1" t="s">
        <v>195</v>
      </c>
      <c r="J40" s="1" t="s">
        <v>196</v>
      </c>
      <c r="K40" s="1" t="s">
        <v>197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 t="s">
        <v>199</v>
      </c>
      <c r="C41" s="1">
        <v>5.0</v>
      </c>
      <c r="D41" s="1" t="s">
        <v>200</v>
      </c>
      <c r="E41" s="1" t="s">
        <v>201</v>
      </c>
      <c r="F41" s="1" t="s">
        <v>202</v>
      </c>
      <c r="G41" s="1" t="s">
        <v>203</v>
      </c>
      <c r="H41" s="1" t="s">
        <v>157</v>
      </c>
      <c r="I41" s="1" t="s">
        <v>157</v>
      </c>
      <c r="J41" s="1" t="s">
        <v>157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207</v>
      </c>
      <c r="D42" s="1" t="s">
        <v>208</v>
      </c>
      <c r="E42" s="1" t="s">
        <v>209</v>
      </c>
      <c r="F42" s="1" t="s">
        <v>210</v>
      </c>
      <c r="G42" s="1" t="s">
        <v>211</v>
      </c>
      <c r="H42" s="1" t="s">
        <v>212</v>
      </c>
      <c r="I42" s="1" t="s">
        <v>213</v>
      </c>
      <c r="J42" s="1" t="s">
        <v>214</v>
      </c>
      <c r="K42" s="1" t="s">
        <v>215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 t="s">
        <v>217</v>
      </c>
      <c r="C43" s="1" t="s">
        <v>217</v>
      </c>
      <c r="D43" s="1" t="s">
        <v>217</v>
      </c>
      <c r="E43" s="1" t="s">
        <v>217</v>
      </c>
      <c r="F43" s="1" t="s">
        <v>217</v>
      </c>
      <c r="G43" s="1" t="s">
        <v>217</v>
      </c>
      <c r="H43" s="1" t="s">
        <v>217</v>
      </c>
      <c r="I43" s="1" t="s">
        <v>217</v>
      </c>
      <c r="J43" s="1" t="s">
        <v>217</v>
      </c>
      <c r="K43" s="1" t="s">
        <v>217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1190.0</v>
      </c>
      <c r="C45" s="1">
        <v>1210.0</v>
      </c>
      <c r="D45" s="1">
        <v>1320.0</v>
      </c>
      <c r="E45" s="1">
        <v>1410.0</v>
      </c>
      <c r="F45" s="1">
        <v>1460.0</v>
      </c>
      <c r="G45" s="1">
        <v>1490.0</v>
      </c>
      <c r="H45" s="1">
        <v>1420.0</v>
      </c>
      <c r="I45" s="1">
        <v>1380.0</v>
      </c>
      <c r="J45" s="1">
        <v>1610.0</v>
      </c>
      <c r="K45" s="1">
        <v>1720.0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746.0</v>
      </c>
      <c r="C46" s="1">
        <v>734.0</v>
      </c>
      <c r="D46" s="1">
        <v>791.0</v>
      </c>
      <c r="E46" s="1">
        <v>829.0</v>
      </c>
      <c r="F46" s="1">
        <v>831.0</v>
      </c>
      <c r="G46" s="1">
        <v>830.0</v>
      </c>
      <c r="H46" s="1">
        <v>714.0</v>
      </c>
      <c r="I46" s="1">
        <v>626.0</v>
      </c>
      <c r="J46" s="1">
        <v>795.0</v>
      </c>
      <c r="K46" s="1">
        <v>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746.0</v>
      </c>
      <c r="C47" s="1">
        <v>734.0</v>
      </c>
      <c r="D47" s="1">
        <v>791.0</v>
      </c>
      <c r="E47" s="1">
        <v>829.0</v>
      </c>
      <c r="F47" s="1">
        <v>831.0</v>
      </c>
      <c r="G47" s="1">
        <v>830.0</v>
      </c>
      <c r="H47" s="1">
        <v>714.0</v>
      </c>
      <c r="I47" s="1">
        <v>626.0</v>
      </c>
      <c r="J47" s="1">
        <v>795.0</v>
      </c>
      <c r="K47" s="1">
        <v>900.0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1210.0</v>
      </c>
      <c r="C48" s="1">
        <v>1230.0</v>
      </c>
      <c r="D48" s="1">
        <v>1350.0</v>
      </c>
      <c r="E48" s="1">
        <v>1440.0</v>
      </c>
      <c r="F48" s="1">
        <v>1480.0</v>
      </c>
      <c r="G48" s="1">
        <v>1510.0</v>
      </c>
      <c r="H48" s="1">
        <v>1440.0</v>
      </c>
      <c r="I48" s="1">
        <v>1400.0</v>
      </c>
      <c r="J48" s="1">
        <v>1630.0</v>
      </c>
      <c r="K48" s="1">
        <v>1730.0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1690.0</v>
      </c>
      <c r="C49" s="1">
        <v>1860.0</v>
      </c>
      <c r="D49" s="1">
        <v>2050.0</v>
      </c>
      <c r="E49" s="1">
        <v>2160.0</v>
      </c>
      <c r="F49" s="1">
        <v>2280.0</v>
      </c>
      <c r="G49" s="1">
        <v>2320.0</v>
      </c>
      <c r="H49" s="1">
        <v>2300.0</v>
      </c>
      <c r="I49" s="1">
        <v>2290.0</v>
      </c>
      <c r="J49" s="1">
        <v>2590.0</v>
      </c>
      <c r="K49" s="1">
        <v>2770.0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 t="s">
        <v>224</v>
      </c>
      <c r="C50" s="1" t="s">
        <v>217</v>
      </c>
      <c r="D50" s="1" t="s">
        <v>225</v>
      </c>
      <c r="E50" s="1" t="s">
        <v>226</v>
      </c>
      <c r="F50" s="1" t="s">
        <v>227</v>
      </c>
      <c r="G50" s="1" t="s">
        <v>228</v>
      </c>
      <c r="H50" s="1" t="s">
        <v>229</v>
      </c>
      <c r="I50" s="1" t="s">
        <v>230</v>
      </c>
      <c r="J50" s="1" t="s">
        <v>231</v>
      </c>
      <c r="K50" s="1" t="s">
        <v>232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339.0</v>
      </c>
      <c r="C51" s="1">
        <v>349.0</v>
      </c>
      <c r="D51" s="1">
        <v>377.0</v>
      </c>
      <c r="E51" s="1">
        <v>393.0</v>
      </c>
      <c r="F51" s="1">
        <v>382.0</v>
      </c>
      <c r="G51" s="1">
        <v>392.0</v>
      </c>
      <c r="H51" s="1">
        <v>312.0</v>
      </c>
      <c r="I51" s="1">
        <v>253.0</v>
      </c>
      <c r="J51" s="1">
        <v>353.0</v>
      </c>
      <c r="K51" s="1">
        <v>434.0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69.0</v>
      </c>
      <c r="C52" s="1">
        <v>79.0</v>
      </c>
      <c r="D52" s="1">
        <v>78.0</v>
      </c>
      <c r="E52" s="1">
        <v>64.0</v>
      </c>
      <c r="F52" s="1">
        <v>60.0</v>
      </c>
      <c r="G52" s="1">
        <v>62.0</v>
      </c>
      <c r="H52" s="1">
        <v>44.0</v>
      </c>
      <c r="I52" s="1">
        <v>32.0</v>
      </c>
      <c r="J52" s="1">
        <v>34.0</v>
      </c>
      <c r="K52" s="1">
        <v>47.0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41.0</v>
      </c>
      <c r="C54" s="1">
        <v>42.0</v>
      </c>
      <c r="D54" s="1">
        <v>46.0</v>
      </c>
      <c r="E54" s="1">
        <v>50.0</v>
      </c>
      <c r="F54" s="1">
        <v>56.0</v>
      </c>
      <c r="G54" s="1">
        <v>63.0</v>
      </c>
      <c r="H54" s="1">
        <v>60.0</v>
      </c>
      <c r="I54" s="1">
        <v>69.0</v>
      </c>
      <c r="J54" s="1">
        <v>80.0</v>
      </c>
      <c r="K54" s="1">
        <v>76.0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21.0</v>
      </c>
      <c r="C55" s="1">
        <v>21.0</v>
      </c>
      <c r="D55" s="1">
        <v>23.0</v>
      </c>
      <c r="E55" s="1">
        <v>23.0</v>
      </c>
      <c r="F55" s="1">
        <v>21.0</v>
      </c>
      <c r="G55" s="1">
        <v>14.0</v>
      </c>
      <c r="H55" s="1">
        <v>16.0</v>
      </c>
      <c r="I55" s="1">
        <v>15.0</v>
      </c>
      <c r="J55" s="1">
        <v>15.0</v>
      </c>
      <c r="K55" s="1">
        <v>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6.0</v>
      </c>
      <c r="C56" s="1">
        <v>6.0</v>
      </c>
      <c r="D56" s="1">
        <v>7.0</v>
      </c>
      <c r="E56" s="1">
        <v>6.0</v>
      </c>
      <c r="F56" s="1">
        <v>6.0</v>
      </c>
      <c r="G56" s="1">
        <v>4.0</v>
      </c>
      <c r="H56" s="1">
        <v>4.0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14.0</v>
      </c>
      <c r="C57" s="1">
        <v>14.0</v>
      </c>
      <c r="D57" s="1">
        <v>15.0</v>
      </c>
      <c r="E57" s="1">
        <v>16.0</v>
      </c>
      <c r="F57" s="1">
        <v>14.0</v>
      </c>
      <c r="G57" s="1">
        <v>10.0</v>
      </c>
      <c r="H57" s="1">
        <v>11.0</v>
      </c>
      <c r="I57" s="1">
        <v>11.0</v>
      </c>
      <c r="J57" s="1">
        <v>11.0</v>
      </c>
      <c r="K57" s="1">
        <v>12.0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1.0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1">
        <v>1.0</v>
      </c>
      <c r="I58" s="1">
        <v>1.0</v>
      </c>
      <c r="J58" s="1">
        <v>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1">
        <v>13.0</v>
      </c>
      <c r="C59" s="1">
        <v>15.0</v>
      </c>
      <c r="D59" s="1">
        <v>14.0</v>
      </c>
      <c r="E59" s="1">
        <v>17.0</v>
      </c>
      <c r="F59" s="1">
        <v>20.0</v>
      </c>
      <c r="G59" s="1">
        <v>25.0</v>
      </c>
      <c r="H59" s="1">
        <v>21.0</v>
      </c>
      <c r="I59" s="1">
        <v>26.0</v>
      </c>
      <c r="J59" s="1">
        <v>34.0</v>
      </c>
      <c r="K59" s="1">
        <v>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14.0</v>
      </c>
      <c r="C60" s="1">
        <v>16.0</v>
      </c>
      <c r="D60" s="1">
        <v>16.0</v>
      </c>
      <c r="E60" s="1">
        <v>19.0</v>
      </c>
      <c r="F60" s="1">
        <v>21.0</v>
      </c>
      <c r="G60" s="1">
        <v>27.0</v>
      </c>
      <c r="H60" s="1">
        <v>23.0</v>
      </c>
      <c r="I60" s="1">
        <v>28.0</v>
      </c>
      <c r="J60" s="1">
        <v>36.0</v>
      </c>
      <c r="K60" s="1">
        <v>30.0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244</v>
      </c>
      <c r="B3" s="1" t="s">
        <v>245</v>
      </c>
      <c r="C3" s="1" t="s">
        <v>182</v>
      </c>
      <c r="D3" s="1" t="s">
        <v>246</v>
      </c>
      <c r="E3" s="1" t="s">
        <v>181</v>
      </c>
      <c r="F3" s="1" t="s">
        <v>183</v>
      </c>
      <c r="G3" s="1" t="s">
        <v>182</v>
      </c>
      <c r="H3" s="1" t="s">
        <v>247</v>
      </c>
      <c r="I3" s="1">
        <v>2.0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187</v>
      </c>
      <c r="C4" s="1" t="s">
        <v>251</v>
      </c>
      <c r="D4" s="1" t="s">
        <v>252</v>
      </c>
      <c r="E4" s="1" t="s">
        <v>245</v>
      </c>
      <c r="F4" s="1" t="s">
        <v>253</v>
      </c>
      <c r="G4" s="1" t="s">
        <v>251</v>
      </c>
      <c r="H4" s="1" t="s">
        <v>254</v>
      </c>
      <c r="I4" s="1" t="s">
        <v>255</v>
      </c>
      <c r="J4" s="1" t="s">
        <v>256</v>
      </c>
      <c r="K4" s="1" t="s">
        <v>246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257</v>
      </c>
      <c r="B5" s="1" t="s">
        <v>258</v>
      </c>
      <c r="C5" s="1" t="s">
        <v>259</v>
      </c>
      <c r="D5" s="1" t="s">
        <v>260</v>
      </c>
      <c r="E5" s="1" t="s">
        <v>261</v>
      </c>
      <c r="F5" s="1" t="s">
        <v>262</v>
      </c>
      <c r="G5" s="1" t="s">
        <v>263</v>
      </c>
      <c r="H5" s="1" t="s">
        <v>264</v>
      </c>
      <c r="I5" s="1" t="s">
        <v>262</v>
      </c>
      <c r="J5" s="1" t="s">
        <v>265</v>
      </c>
      <c r="K5" s="1" t="s">
        <v>266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 t="s">
        <v>268</v>
      </c>
      <c r="C6" s="1" t="s">
        <v>259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271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277</v>
      </c>
      <c r="B8" s="1" t="s">
        <v>278</v>
      </c>
      <c r="C8" s="1" t="s">
        <v>279</v>
      </c>
      <c r="D8" s="1" t="s">
        <v>280</v>
      </c>
      <c r="E8" s="1" t="s">
        <v>281</v>
      </c>
      <c r="F8" s="1" t="s">
        <v>282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248</v>
      </c>
      <c r="G9" s="1" t="s">
        <v>293</v>
      </c>
      <c r="H9" s="1" t="s">
        <v>294</v>
      </c>
      <c r="I9" s="1" t="s">
        <v>197</v>
      </c>
      <c r="J9" s="1" t="s">
        <v>187</v>
      </c>
      <c r="K9" s="1" t="s">
        <v>180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 t="s">
        <v>302</v>
      </c>
      <c r="I10" s="1" t="s">
        <v>303</v>
      </c>
      <c r="J10" s="1" t="s">
        <v>304</v>
      </c>
      <c r="K10" s="1" t="s">
        <v>305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306</v>
      </c>
      <c r="B11" s="1" t="s">
        <v>307</v>
      </c>
      <c r="C11" s="1" t="s">
        <v>308</v>
      </c>
      <c r="D11" s="1" t="s">
        <v>309</v>
      </c>
      <c r="E11" s="1" t="s">
        <v>310</v>
      </c>
      <c r="F11" s="1" t="s">
        <v>311</v>
      </c>
      <c r="G11" s="1" t="s">
        <v>312</v>
      </c>
      <c r="H11" s="1" t="s">
        <v>313</v>
      </c>
      <c r="I11" s="1" t="s">
        <v>314</v>
      </c>
      <c r="J11" s="1" t="s">
        <v>315</v>
      </c>
      <c r="K11" s="1" t="s">
        <v>316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317</v>
      </c>
      <c r="B12" s="1" t="s">
        <v>307</v>
      </c>
      <c r="C12" s="1" t="s">
        <v>308</v>
      </c>
      <c r="D12" s="1" t="s">
        <v>309</v>
      </c>
      <c r="E12" s="1" t="s">
        <v>310</v>
      </c>
      <c r="F12" s="1" t="s">
        <v>311</v>
      </c>
      <c r="G12" s="1" t="s">
        <v>312</v>
      </c>
      <c r="H12" s="1" t="s">
        <v>313</v>
      </c>
      <c r="I12" s="1" t="s">
        <v>314</v>
      </c>
      <c r="J12" s="1" t="s">
        <v>315</v>
      </c>
      <c r="K12" s="1" t="s">
        <v>316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330</v>
      </c>
      <c r="C14" s="1" t="s">
        <v>331</v>
      </c>
      <c r="D14" s="1" t="s">
        <v>332</v>
      </c>
      <c r="E14" s="1" t="s">
        <v>333</v>
      </c>
      <c r="F14" s="1" t="s">
        <v>334</v>
      </c>
      <c r="G14" s="1" t="s">
        <v>324</v>
      </c>
      <c r="H14" s="1" t="s">
        <v>335</v>
      </c>
      <c r="I14" s="1" t="s">
        <v>336</v>
      </c>
      <c r="J14" s="1" t="s">
        <v>337</v>
      </c>
      <c r="K14" s="1" t="s">
        <v>338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339</v>
      </c>
      <c r="B15" s="1" t="s">
        <v>340</v>
      </c>
      <c r="C15" s="1" t="s">
        <v>341</v>
      </c>
      <c r="D15" s="1" t="s">
        <v>342</v>
      </c>
      <c r="E15" s="1" t="s">
        <v>343</v>
      </c>
      <c r="F15" s="1" t="s">
        <v>344</v>
      </c>
      <c r="G15" s="1" t="s">
        <v>345</v>
      </c>
      <c r="H15" s="1" t="s">
        <v>346</v>
      </c>
      <c r="I15" s="1" t="s">
        <v>347</v>
      </c>
      <c r="J15" s="1" t="s">
        <v>348</v>
      </c>
      <c r="K15" s="1" t="s">
        <v>349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350</v>
      </c>
      <c r="B16" s="1" t="s">
        <v>351</v>
      </c>
      <c r="C16" s="1" t="s">
        <v>352</v>
      </c>
      <c r="D16" s="1" t="s">
        <v>353</v>
      </c>
      <c r="E16" s="1" t="s">
        <v>354</v>
      </c>
      <c r="F16" s="1" t="s">
        <v>355</v>
      </c>
      <c r="G16" s="1" t="s">
        <v>356</v>
      </c>
      <c r="H16" s="1" t="s">
        <v>357</v>
      </c>
      <c r="I16" s="1" t="s">
        <v>358</v>
      </c>
      <c r="J16" s="1" t="s">
        <v>359</v>
      </c>
      <c r="K16" s="1" t="s">
        <v>360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361</v>
      </c>
      <c r="B17" s="1" t="s">
        <v>362</v>
      </c>
      <c r="C17" s="1" t="s">
        <v>363</v>
      </c>
      <c r="D17" s="1" t="s">
        <v>364</v>
      </c>
      <c r="E17" s="1" t="s">
        <v>365</v>
      </c>
      <c r="F17" s="1" t="s">
        <v>366</v>
      </c>
      <c r="G17" s="1" t="s">
        <v>367</v>
      </c>
      <c r="H17" s="1" t="s">
        <v>368</v>
      </c>
      <c r="I17" s="1" t="s">
        <v>369</v>
      </c>
      <c r="J17" s="1" t="s">
        <v>370</v>
      </c>
      <c r="K17" s="1" t="s">
        <v>371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372</v>
      </c>
      <c r="B18" s="1" t="s">
        <v>373</v>
      </c>
      <c r="C18" s="1" t="s">
        <v>374</v>
      </c>
      <c r="D18" s="1" t="s">
        <v>375</v>
      </c>
      <c r="E18" s="1" t="s">
        <v>376</v>
      </c>
      <c r="F18" s="1" t="s">
        <v>377</v>
      </c>
      <c r="G18" s="1" t="s">
        <v>378</v>
      </c>
      <c r="H18" s="1" t="s">
        <v>379</v>
      </c>
      <c r="I18" s="1" t="s">
        <v>380</v>
      </c>
      <c r="J18" s="1" t="s">
        <v>381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383</v>
      </c>
      <c r="B20" s="1" t="s">
        <v>384</v>
      </c>
      <c r="C20" s="1" t="s">
        <v>384</v>
      </c>
      <c r="D20" s="1" t="s">
        <v>385</v>
      </c>
      <c r="E20" s="1" t="s">
        <v>385</v>
      </c>
      <c r="F20" s="1" t="s">
        <v>385</v>
      </c>
      <c r="G20" s="1" t="s">
        <v>385</v>
      </c>
      <c r="H20" s="1" t="s">
        <v>385</v>
      </c>
      <c r="I20" s="1" t="s">
        <v>385</v>
      </c>
      <c r="J20" s="1" t="s">
        <v>386</v>
      </c>
      <c r="K20" s="1" t="s">
        <v>387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388</v>
      </c>
      <c r="B21" s="1" t="s">
        <v>386</v>
      </c>
      <c r="C21" s="1" t="s">
        <v>386</v>
      </c>
      <c r="D21" s="1" t="s">
        <v>386</v>
      </c>
      <c r="E21" s="1" t="s">
        <v>386</v>
      </c>
      <c r="F21" s="1" t="s">
        <v>386</v>
      </c>
      <c r="G21" s="1" t="s">
        <v>386</v>
      </c>
      <c r="H21" s="1" t="s">
        <v>386</v>
      </c>
      <c r="I21" s="1" t="s">
        <v>386</v>
      </c>
      <c r="J21" s="1" t="s">
        <v>387</v>
      </c>
      <c r="K21" s="1" t="s">
        <v>389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391</v>
      </c>
      <c r="B23" s="1" t="s">
        <v>392</v>
      </c>
      <c r="C23" s="1" t="s">
        <v>393</v>
      </c>
      <c r="D23" s="1" t="s">
        <v>394</v>
      </c>
      <c r="E23" s="1" t="s">
        <v>392</v>
      </c>
      <c r="F23" s="1" t="s">
        <v>395</v>
      </c>
      <c r="G23" s="1" t="s">
        <v>396</v>
      </c>
      <c r="H23" s="1" t="s">
        <v>397</v>
      </c>
      <c r="I23" s="1" t="s">
        <v>398</v>
      </c>
      <c r="J23" s="1" t="s">
        <v>399</v>
      </c>
      <c r="K23" s="1" t="s">
        <v>400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401</v>
      </c>
      <c r="B24" s="1" t="s">
        <v>402</v>
      </c>
      <c r="C24" s="1" t="s">
        <v>403</v>
      </c>
      <c r="D24" s="1" t="s">
        <v>404</v>
      </c>
      <c r="E24" s="1" t="s">
        <v>384</v>
      </c>
      <c r="F24" s="1" t="s">
        <v>389</v>
      </c>
      <c r="G24" s="1" t="s">
        <v>405</v>
      </c>
      <c r="H24" s="1" t="s">
        <v>406</v>
      </c>
      <c r="I24" s="1" t="s">
        <v>407</v>
      </c>
      <c r="J24" s="1" t="s">
        <v>408</v>
      </c>
      <c r="K24" s="1" t="s">
        <v>230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 t="s">
        <v>411</v>
      </c>
      <c r="D25" s="1" t="s">
        <v>412</v>
      </c>
      <c r="E25" s="1" t="s">
        <v>413</v>
      </c>
      <c r="F25" s="1" t="s">
        <v>255</v>
      </c>
      <c r="G25" s="1" t="s">
        <v>414</v>
      </c>
      <c r="H25" s="1" t="s">
        <v>415</v>
      </c>
      <c r="I25" s="1" t="s">
        <v>415</v>
      </c>
      <c r="J25" s="1" t="s">
        <v>416</v>
      </c>
      <c r="K25" s="1" t="s">
        <v>417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418</v>
      </c>
      <c r="B26" s="1" t="s">
        <v>419</v>
      </c>
      <c r="C26" s="1" t="s">
        <v>420</v>
      </c>
      <c r="D26" s="1" t="s">
        <v>421</v>
      </c>
      <c r="E26" s="1" t="s">
        <v>422</v>
      </c>
      <c r="F26" s="1" t="s">
        <v>423</v>
      </c>
      <c r="G26" s="1" t="s">
        <v>424</v>
      </c>
      <c r="H26" s="1" t="s">
        <v>425</v>
      </c>
      <c r="I26" s="1" t="s">
        <v>426</v>
      </c>
      <c r="J26" s="1" t="s">
        <v>427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>
        <v>42.0</v>
      </c>
      <c r="C29" s="1" t="s">
        <v>442</v>
      </c>
      <c r="D29" s="1" t="s">
        <v>443</v>
      </c>
      <c r="E29" s="1" t="s">
        <v>444</v>
      </c>
      <c r="F29" s="1" t="s">
        <v>445</v>
      </c>
      <c r="G29" s="1" t="s">
        <v>446</v>
      </c>
      <c r="H29" s="1" t="s">
        <v>447</v>
      </c>
      <c r="I29" s="1" t="s">
        <v>448</v>
      </c>
      <c r="J29" s="1" t="s">
        <v>449</v>
      </c>
      <c r="K29" s="1" t="s">
        <v>450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296</v>
      </c>
      <c r="D30" s="1" t="s">
        <v>433</v>
      </c>
      <c r="E30" s="1" t="s">
        <v>434</v>
      </c>
      <c r="F30" s="1" t="s">
        <v>435</v>
      </c>
      <c r="G30" s="1" t="s">
        <v>453</v>
      </c>
      <c r="H30" s="1" t="s">
        <v>454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 t="s">
        <v>459</v>
      </c>
      <c r="C31" s="1" t="s">
        <v>460</v>
      </c>
      <c r="D31" s="1" t="s">
        <v>443</v>
      </c>
      <c r="E31" s="1" t="s">
        <v>444</v>
      </c>
      <c r="F31" s="1" t="s">
        <v>445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1">
        <v>44.0</v>
      </c>
      <c r="C32" s="1" t="s">
        <v>467</v>
      </c>
      <c r="D32" s="1" t="s">
        <v>468</v>
      </c>
      <c r="E32" s="1" t="s">
        <v>327</v>
      </c>
      <c r="F32" s="1" t="s">
        <v>469</v>
      </c>
      <c r="G32" s="1" t="s">
        <v>470</v>
      </c>
      <c r="H32" s="1" t="s">
        <v>471</v>
      </c>
      <c r="I32" s="1" t="s">
        <v>472</v>
      </c>
      <c r="J32" s="1" t="s">
        <v>473</v>
      </c>
      <c r="K32" s="1" t="s">
        <v>474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475</v>
      </c>
      <c r="B33" s="1" t="s">
        <v>476</v>
      </c>
      <c r="C33" s="1" t="s">
        <v>477</v>
      </c>
      <c r="D33" s="1" t="s">
        <v>478</v>
      </c>
      <c r="E33" s="1" t="s">
        <v>479</v>
      </c>
      <c r="F33" s="1" t="s">
        <v>480</v>
      </c>
      <c r="G33" s="1" t="s">
        <v>481</v>
      </c>
      <c r="H33" s="1" t="s">
        <v>482</v>
      </c>
      <c r="I33" s="1" t="s">
        <v>246</v>
      </c>
      <c r="J33" s="1" t="s">
        <v>483</v>
      </c>
      <c r="K33" s="1" t="s">
        <v>484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486</v>
      </c>
      <c r="C34" s="1" t="s">
        <v>487</v>
      </c>
      <c r="D34" s="1" t="s">
        <v>158</v>
      </c>
      <c r="E34" s="1" t="s">
        <v>488</v>
      </c>
      <c r="F34" s="1" t="s">
        <v>489</v>
      </c>
      <c r="G34" s="1" t="s">
        <v>490</v>
      </c>
      <c r="H34" s="1" t="s">
        <v>491</v>
      </c>
      <c r="I34" s="1" t="s">
        <v>171</v>
      </c>
      <c r="J34" s="1" t="s">
        <v>492</v>
      </c>
      <c r="K34" s="1" t="s">
        <v>493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494</v>
      </c>
      <c r="B35" s="1" t="s">
        <v>495</v>
      </c>
      <c r="C35" s="1" t="s">
        <v>496</v>
      </c>
      <c r="D35" s="1" t="s">
        <v>497</v>
      </c>
      <c r="E35" s="1" t="s">
        <v>498</v>
      </c>
      <c r="F35" s="1" t="s">
        <v>204</v>
      </c>
      <c r="G35" s="1" t="s">
        <v>499</v>
      </c>
      <c r="H35" s="1" t="s">
        <v>486</v>
      </c>
      <c r="I35" s="1" t="s">
        <v>500</v>
      </c>
      <c r="J35" s="1">
        <v>7.0</v>
      </c>
      <c r="K35" s="1" t="s">
        <v>501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502</v>
      </c>
      <c r="B36" s="1" t="s">
        <v>503</v>
      </c>
      <c r="C36" s="1" t="s">
        <v>504</v>
      </c>
      <c r="D36" s="1" t="s">
        <v>505</v>
      </c>
      <c r="E36" s="1" t="s">
        <v>506</v>
      </c>
      <c r="F36" s="1" t="s">
        <v>507</v>
      </c>
      <c r="G36" s="1" t="s">
        <v>508</v>
      </c>
      <c r="H36" s="1" t="s">
        <v>509</v>
      </c>
      <c r="I36" s="1" t="s">
        <v>510</v>
      </c>
      <c r="J36" s="1" t="s">
        <v>154</v>
      </c>
      <c r="K36" s="1" t="s">
        <v>511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512</v>
      </c>
      <c r="B37" s="1" t="s">
        <v>513</v>
      </c>
      <c r="C37" s="1" t="s">
        <v>514</v>
      </c>
      <c r="D37" s="1" t="s">
        <v>515</v>
      </c>
      <c r="E37" s="1" t="s">
        <v>516</v>
      </c>
      <c r="F37" s="1" t="s">
        <v>517</v>
      </c>
      <c r="G37" s="1" t="s">
        <v>518</v>
      </c>
      <c r="H37" s="1" t="s">
        <v>519</v>
      </c>
      <c r="I37" s="1" t="s">
        <v>520</v>
      </c>
      <c r="J37" s="1" t="s">
        <v>521</v>
      </c>
      <c r="K37" s="1" t="s">
        <v>522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523</v>
      </c>
      <c r="B38" s="1" t="s">
        <v>524</v>
      </c>
      <c r="C38" s="1" t="s">
        <v>509</v>
      </c>
      <c r="D38" s="1" t="s">
        <v>525</v>
      </c>
      <c r="E38" s="1" t="s">
        <v>526</v>
      </c>
      <c r="F38" s="1" t="s">
        <v>521</v>
      </c>
      <c r="G38" s="1" t="s">
        <v>527</v>
      </c>
      <c r="H38" s="1" t="s">
        <v>528</v>
      </c>
      <c r="I38" s="1" t="s">
        <v>529</v>
      </c>
      <c r="J38" s="1" t="s">
        <v>530</v>
      </c>
      <c r="K38" s="1" t="s">
        <v>531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532</v>
      </c>
      <c r="B39" s="1" t="s">
        <v>533</v>
      </c>
      <c r="C39" s="1" t="s">
        <v>534</v>
      </c>
      <c r="D39" s="1" t="s">
        <v>168</v>
      </c>
      <c r="E39" s="1" t="s">
        <v>535</v>
      </c>
      <c r="F39" s="1" t="s">
        <v>536</v>
      </c>
      <c r="G39" s="1" t="s">
        <v>165</v>
      </c>
      <c r="H39" s="1" t="s">
        <v>537</v>
      </c>
      <c r="I39" s="1" t="s">
        <v>538</v>
      </c>
      <c r="J39" s="1" t="s">
        <v>539</v>
      </c>
      <c r="K39" s="1" t="s">
        <v>540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542</v>
      </c>
      <c r="B41" s="1">
        <v>26.0</v>
      </c>
      <c r="C41" s="1" t="s">
        <v>543</v>
      </c>
      <c r="D41" s="1" t="s">
        <v>544</v>
      </c>
      <c r="E41" s="1" t="s">
        <v>545</v>
      </c>
      <c r="F41" s="1" t="s">
        <v>546</v>
      </c>
      <c r="G41" s="1" t="s">
        <v>547</v>
      </c>
      <c r="H41" s="1" t="s">
        <v>548</v>
      </c>
      <c r="I41" s="1" t="s">
        <v>406</v>
      </c>
      <c r="J41" s="1" t="s">
        <v>549</v>
      </c>
      <c r="K41" s="1" t="s">
        <v>489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550</v>
      </c>
      <c r="B42" s="1" t="s">
        <v>551</v>
      </c>
      <c r="C42" s="1" t="s">
        <v>552</v>
      </c>
      <c r="D42" s="1" t="s">
        <v>553</v>
      </c>
      <c r="E42" s="1" t="s">
        <v>554</v>
      </c>
      <c r="F42" s="1" t="s">
        <v>480</v>
      </c>
      <c r="G42" s="1" t="s">
        <v>247</v>
      </c>
      <c r="H42" s="1" t="s">
        <v>555</v>
      </c>
      <c r="I42" s="1" t="s">
        <v>556</v>
      </c>
      <c r="J42" s="1" t="s">
        <v>557</v>
      </c>
      <c r="K42" s="1" t="s">
        <v>558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559</v>
      </c>
      <c r="B43" s="1" t="s">
        <v>560</v>
      </c>
      <c r="C43" s="1" t="s">
        <v>561</v>
      </c>
      <c r="D43" s="1" t="s">
        <v>562</v>
      </c>
      <c r="E43" s="1" t="s">
        <v>563</v>
      </c>
      <c r="F43" s="1" t="s">
        <v>564</v>
      </c>
      <c r="G43" s="1" t="s">
        <v>565</v>
      </c>
      <c r="H43" s="1" t="s">
        <v>566</v>
      </c>
      <c r="I43" s="1" t="s">
        <v>567</v>
      </c>
      <c r="J43" s="1" t="s">
        <v>568</v>
      </c>
      <c r="K43" s="1" t="s">
        <v>569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570</v>
      </c>
      <c r="B44" s="1" t="s">
        <v>571</v>
      </c>
      <c r="C44" s="1" t="s">
        <v>572</v>
      </c>
      <c r="D44" s="1" t="s">
        <v>573</v>
      </c>
      <c r="E44" s="1" t="s">
        <v>536</v>
      </c>
      <c r="F44" s="1" t="s">
        <v>574</v>
      </c>
      <c r="G44" s="1" t="s">
        <v>575</v>
      </c>
      <c r="H44" s="1">
        <v>-14.0</v>
      </c>
      <c r="I44" s="1" t="s">
        <v>576</v>
      </c>
      <c r="J44" s="1" t="s">
        <v>577</v>
      </c>
      <c r="K44" s="1" t="s">
        <v>578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579</v>
      </c>
      <c r="B45" s="1" t="s">
        <v>571</v>
      </c>
      <c r="C45" s="1" t="s">
        <v>572</v>
      </c>
      <c r="D45" s="1" t="s">
        <v>573</v>
      </c>
      <c r="E45" s="1" t="s">
        <v>536</v>
      </c>
      <c r="F45" s="1" t="s">
        <v>574</v>
      </c>
      <c r="G45" s="1" t="s">
        <v>575</v>
      </c>
      <c r="H45" s="1">
        <v>-14.0</v>
      </c>
      <c r="I45" s="1" t="s">
        <v>576</v>
      </c>
      <c r="J45" s="1" t="s">
        <v>577</v>
      </c>
      <c r="K45" s="1" t="s">
        <v>578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580</v>
      </c>
      <c r="B46" s="1">
        <v>0.0</v>
      </c>
      <c r="C46" s="1" t="s">
        <v>581</v>
      </c>
      <c r="D46" s="1" t="s">
        <v>582</v>
      </c>
      <c r="E46" s="1" t="s">
        <v>583</v>
      </c>
      <c r="F46" s="1" t="s">
        <v>584</v>
      </c>
      <c r="G46" s="1" t="s">
        <v>585</v>
      </c>
      <c r="H46" s="1" t="s">
        <v>586</v>
      </c>
      <c r="I46" s="1" t="s">
        <v>587</v>
      </c>
      <c r="J46" s="1" t="s">
        <v>588</v>
      </c>
      <c r="K46" s="1" t="s">
        <v>589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590</v>
      </c>
      <c r="B47" s="1" t="s">
        <v>591</v>
      </c>
      <c r="C47" s="1" t="s">
        <v>592</v>
      </c>
      <c r="D47" s="1" t="s">
        <v>593</v>
      </c>
      <c r="E47" s="1" t="s">
        <v>583</v>
      </c>
      <c r="F47" s="1" t="s">
        <v>594</v>
      </c>
      <c r="G47" s="1" t="s">
        <v>595</v>
      </c>
      <c r="H47" s="1" t="s">
        <v>596</v>
      </c>
      <c r="I47" s="1" t="s">
        <v>597</v>
      </c>
      <c r="J47" s="1" t="s">
        <v>598</v>
      </c>
      <c r="K47" s="1" t="s">
        <v>599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600</v>
      </c>
      <c r="B48" s="1" t="s">
        <v>601</v>
      </c>
      <c r="C48" s="1" t="s">
        <v>602</v>
      </c>
      <c r="D48" s="1" t="s">
        <v>603</v>
      </c>
      <c r="E48" s="1" t="s">
        <v>604</v>
      </c>
      <c r="F48" s="1" t="s">
        <v>605</v>
      </c>
      <c r="G48" s="1" t="s">
        <v>606</v>
      </c>
      <c r="H48" s="1" t="s">
        <v>607</v>
      </c>
      <c r="I48" s="1" t="s">
        <v>608</v>
      </c>
      <c r="J48" s="1" t="s">
        <v>609</v>
      </c>
      <c r="K48" s="1" t="s">
        <v>610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611</v>
      </c>
      <c r="B49" s="1" t="s">
        <v>612</v>
      </c>
      <c r="C49" s="1" t="s">
        <v>613</v>
      </c>
      <c r="D49" s="1" t="s">
        <v>614</v>
      </c>
      <c r="E49" s="1" t="s">
        <v>615</v>
      </c>
      <c r="F49" s="1" t="s">
        <v>616</v>
      </c>
      <c r="G49" s="1" t="s">
        <v>617</v>
      </c>
      <c r="H49" s="1" t="s">
        <v>618</v>
      </c>
      <c r="I49" s="1" t="s">
        <v>619</v>
      </c>
      <c r="J49" s="1" t="s">
        <v>620</v>
      </c>
      <c r="K49" s="1" t="s">
        <v>621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622</v>
      </c>
      <c r="B50" s="1" t="s">
        <v>623</v>
      </c>
      <c r="C50" s="1" t="s">
        <v>624</v>
      </c>
      <c r="D50" s="1" t="s">
        <v>625</v>
      </c>
      <c r="E50" s="1" t="s">
        <v>626</v>
      </c>
      <c r="F50" s="1" t="s">
        <v>627</v>
      </c>
      <c r="G50" s="1" t="s">
        <v>628</v>
      </c>
      <c r="H50" s="1" t="s">
        <v>629</v>
      </c>
      <c r="I50" s="1" t="s">
        <v>197</v>
      </c>
      <c r="J50" s="1" t="s">
        <v>194</v>
      </c>
      <c r="K50" s="1" t="s">
        <v>415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630</v>
      </c>
      <c r="B51" s="1" t="s">
        <v>155</v>
      </c>
      <c r="C51" s="1" t="s">
        <v>631</v>
      </c>
      <c r="D51" s="1" t="s">
        <v>632</v>
      </c>
      <c r="E51" s="1" t="s">
        <v>197</v>
      </c>
      <c r="F51" s="1" t="s">
        <v>633</v>
      </c>
      <c r="G51" s="1" t="s">
        <v>634</v>
      </c>
      <c r="H51" s="1" t="s">
        <v>635</v>
      </c>
      <c r="I51" s="1" t="s">
        <v>636</v>
      </c>
      <c r="J51" s="1" t="s">
        <v>637</v>
      </c>
      <c r="K51" s="1" t="s">
        <v>232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638</v>
      </c>
      <c r="B52" s="1" t="s">
        <v>519</v>
      </c>
      <c r="C52" s="1" t="s">
        <v>639</v>
      </c>
      <c r="D52" s="1" t="s">
        <v>640</v>
      </c>
      <c r="E52" s="1" t="s">
        <v>641</v>
      </c>
      <c r="F52" s="1" t="s">
        <v>642</v>
      </c>
      <c r="G52" s="1" t="s">
        <v>640</v>
      </c>
      <c r="H52" s="1" t="s">
        <v>643</v>
      </c>
      <c r="I52" s="1" t="s">
        <v>644</v>
      </c>
      <c r="J52" s="1" t="s">
        <v>252</v>
      </c>
      <c r="K52" s="1" t="s">
        <v>645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646</v>
      </c>
      <c r="B53" s="1" t="s">
        <v>519</v>
      </c>
      <c r="C53" s="1" t="s">
        <v>639</v>
      </c>
      <c r="D53" s="1" t="s">
        <v>640</v>
      </c>
      <c r="E53" s="1" t="s">
        <v>641</v>
      </c>
      <c r="F53" s="1" t="s">
        <v>642</v>
      </c>
      <c r="G53" s="1" t="s">
        <v>640</v>
      </c>
      <c r="H53" s="1" t="s">
        <v>643</v>
      </c>
      <c r="I53" s="1" t="s">
        <v>644</v>
      </c>
      <c r="J53" s="1" t="s">
        <v>252</v>
      </c>
      <c r="K53" s="1" t="s">
        <v>645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647</v>
      </c>
      <c r="B54" s="1" t="s">
        <v>648</v>
      </c>
      <c r="C54" s="1" t="s">
        <v>649</v>
      </c>
      <c r="D54" s="1" t="s">
        <v>650</v>
      </c>
      <c r="E54" s="1" t="s">
        <v>651</v>
      </c>
      <c r="F54" s="1" t="s">
        <v>652</v>
      </c>
      <c r="G54" s="1" t="s">
        <v>653</v>
      </c>
      <c r="H54" s="1" t="s">
        <v>654</v>
      </c>
      <c r="I54" s="1" t="s">
        <v>655</v>
      </c>
      <c r="J54" s="1" t="s">
        <v>656</v>
      </c>
      <c r="K54" s="1" t="s">
        <v>657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658</v>
      </c>
      <c r="B55" s="1" t="s">
        <v>659</v>
      </c>
      <c r="C55" s="1" t="s">
        <v>660</v>
      </c>
      <c r="D55" s="1" t="s">
        <v>661</v>
      </c>
      <c r="E55" s="1" t="s">
        <v>662</v>
      </c>
      <c r="F55" s="1" t="s">
        <v>663</v>
      </c>
      <c r="G55" s="1" t="s">
        <v>664</v>
      </c>
      <c r="H55" s="1" t="s">
        <v>665</v>
      </c>
      <c r="I55" s="1">
        <v>-63.0</v>
      </c>
      <c r="J55" s="1" t="s">
        <v>666</v>
      </c>
      <c r="K55" s="1" t="s">
        <v>667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668</v>
      </c>
      <c r="B56" s="1" t="s">
        <v>669</v>
      </c>
      <c r="C56" s="1" t="s">
        <v>670</v>
      </c>
      <c r="D56" s="1" t="s">
        <v>671</v>
      </c>
      <c r="E56" s="1" t="s">
        <v>672</v>
      </c>
      <c r="F56" s="1" t="s">
        <v>156</v>
      </c>
      <c r="G56" s="1" t="s">
        <v>673</v>
      </c>
      <c r="H56" s="1" t="s">
        <v>674</v>
      </c>
      <c r="I56" s="1" t="s">
        <v>675</v>
      </c>
      <c r="J56" s="1" t="s">
        <v>676</v>
      </c>
      <c r="K56" s="1" t="s">
        <v>677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678</v>
      </c>
      <c r="B57" s="1" t="s">
        <v>679</v>
      </c>
      <c r="C57" s="1" t="s">
        <v>614</v>
      </c>
      <c r="D57" s="1" t="s">
        <v>680</v>
      </c>
      <c r="E57" s="1" t="s">
        <v>681</v>
      </c>
      <c r="F57" s="1" t="s">
        <v>623</v>
      </c>
      <c r="G57" s="1" t="s">
        <v>682</v>
      </c>
      <c r="H57" s="1" t="s">
        <v>682</v>
      </c>
      <c r="I57" s="1" t="s">
        <v>683</v>
      </c>
      <c r="J57" s="1" t="s">
        <v>684</v>
      </c>
      <c r="K57" s="1" t="s">
        <v>685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686</v>
      </c>
      <c r="B58" s="1" t="s">
        <v>493</v>
      </c>
      <c r="C58" s="1" t="s">
        <v>687</v>
      </c>
      <c r="D58" s="1">
        <v>8.0</v>
      </c>
      <c r="E58" s="1" t="s">
        <v>535</v>
      </c>
      <c r="F58" s="1" t="s">
        <v>688</v>
      </c>
      <c r="G58" s="1" t="s">
        <v>689</v>
      </c>
      <c r="H58" s="1" t="s">
        <v>690</v>
      </c>
      <c r="I58" s="1" t="s">
        <v>691</v>
      </c>
      <c r="J58" s="1" t="s">
        <v>691</v>
      </c>
      <c r="K58" s="1" t="s">
        <v>692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693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694</v>
      </c>
      <c r="B60" s="1" t="s">
        <v>695</v>
      </c>
      <c r="C60" s="1" t="s">
        <v>696</v>
      </c>
      <c r="D60" s="1" t="s">
        <v>697</v>
      </c>
      <c r="E60" s="1" t="s">
        <v>698</v>
      </c>
      <c r="F60" s="1" t="s">
        <v>699</v>
      </c>
      <c r="G60" s="1" t="s">
        <v>700</v>
      </c>
      <c r="H60" s="1" t="s">
        <v>701</v>
      </c>
      <c r="I60" s="1" t="s">
        <v>629</v>
      </c>
      <c r="J60" s="1" t="s">
        <v>702</v>
      </c>
      <c r="K60" s="1" t="s">
        <v>553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703</v>
      </c>
      <c r="B61" s="1" t="s">
        <v>704</v>
      </c>
      <c r="C61" s="1" t="s">
        <v>705</v>
      </c>
      <c r="D61" s="1" t="s">
        <v>706</v>
      </c>
      <c r="E61" s="1" t="s">
        <v>707</v>
      </c>
      <c r="F61" s="1" t="s">
        <v>504</v>
      </c>
      <c r="G61" s="1" t="s">
        <v>700</v>
      </c>
      <c r="H61" s="1" t="s">
        <v>708</v>
      </c>
      <c r="I61" s="1" t="s">
        <v>709</v>
      </c>
      <c r="J61" s="1" t="s">
        <v>710</v>
      </c>
      <c r="K61" s="1" t="s">
        <v>711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712</v>
      </c>
      <c r="B62" s="1" t="s">
        <v>713</v>
      </c>
      <c r="C62" s="1" t="s">
        <v>714</v>
      </c>
      <c r="D62" s="1" t="s">
        <v>715</v>
      </c>
      <c r="E62" s="1" t="s">
        <v>716</v>
      </c>
      <c r="F62" s="1" t="s">
        <v>717</v>
      </c>
      <c r="G62" s="1" t="s">
        <v>192</v>
      </c>
      <c r="H62" s="1" t="s">
        <v>718</v>
      </c>
      <c r="I62" s="1" t="s">
        <v>719</v>
      </c>
      <c r="J62" s="1" t="s">
        <v>720</v>
      </c>
      <c r="K62" s="1" t="s">
        <v>721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722</v>
      </c>
      <c r="B63" s="1" t="s">
        <v>723</v>
      </c>
      <c r="C63" s="1" t="s">
        <v>724</v>
      </c>
      <c r="D63" s="1" t="s">
        <v>725</v>
      </c>
      <c r="E63" s="1" t="s">
        <v>726</v>
      </c>
      <c r="F63" s="1" t="s">
        <v>294</v>
      </c>
      <c r="G63" s="1" t="s">
        <v>727</v>
      </c>
      <c r="H63" s="1" t="s">
        <v>728</v>
      </c>
      <c r="I63" s="1" t="s">
        <v>729</v>
      </c>
      <c r="J63" s="1" t="s">
        <v>730</v>
      </c>
      <c r="K63" s="1" t="s">
        <v>731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732</v>
      </c>
      <c r="B64" s="1" t="s">
        <v>723</v>
      </c>
      <c r="C64" s="1" t="s">
        <v>724</v>
      </c>
      <c r="D64" s="1" t="s">
        <v>725</v>
      </c>
      <c r="E64" s="1" t="s">
        <v>726</v>
      </c>
      <c r="F64" s="1" t="s">
        <v>294</v>
      </c>
      <c r="G64" s="1" t="s">
        <v>727</v>
      </c>
      <c r="H64" s="1" t="s">
        <v>728</v>
      </c>
      <c r="I64" s="1" t="s">
        <v>729</v>
      </c>
      <c r="J64" s="1" t="s">
        <v>730</v>
      </c>
      <c r="K64" s="1" t="s">
        <v>731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733</v>
      </c>
      <c r="B65" s="1" t="s">
        <v>734</v>
      </c>
      <c r="C65" s="1" t="s">
        <v>735</v>
      </c>
      <c r="D65" s="1" t="s">
        <v>736</v>
      </c>
      <c r="E65" s="1" t="s">
        <v>737</v>
      </c>
      <c r="F65" s="1" t="s">
        <v>738</v>
      </c>
      <c r="G65" s="1" t="s">
        <v>739</v>
      </c>
      <c r="H65" s="1" t="s">
        <v>740</v>
      </c>
      <c r="I65" s="1" t="s">
        <v>741</v>
      </c>
      <c r="J65" s="1" t="s">
        <v>742</v>
      </c>
      <c r="K65" s="1" t="s">
        <v>743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744</v>
      </c>
      <c r="B66" s="1" t="s">
        <v>745</v>
      </c>
      <c r="C66" s="1" t="s">
        <v>746</v>
      </c>
      <c r="D66" s="1" t="s">
        <v>747</v>
      </c>
      <c r="E66" s="1" t="s">
        <v>748</v>
      </c>
      <c r="F66" s="1" t="s">
        <v>738</v>
      </c>
      <c r="G66" s="1" t="s">
        <v>749</v>
      </c>
      <c r="H66" s="1" t="s">
        <v>750</v>
      </c>
      <c r="I66" s="1" t="s">
        <v>751</v>
      </c>
      <c r="J66" s="1" t="s">
        <v>752</v>
      </c>
      <c r="K66" s="1" t="s">
        <v>753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754</v>
      </c>
      <c r="B67" s="1" t="s">
        <v>755</v>
      </c>
      <c r="C67" s="1" t="s">
        <v>756</v>
      </c>
      <c r="D67" s="1" t="s">
        <v>757</v>
      </c>
      <c r="E67" s="1" t="s">
        <v>758</v>
      </c>
      <c r="F67" s="1" t="s">
        <v>759</v>
      </c>
      <c r="G67" s="1" t="s">
        <v>760</v>
      </c>
      <c r="H67" s="1" t="s">
        <v>761</v>
      </c>
      <c r="I67" s="1" t="s">
        <v>609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765</v>
      </c>
      <c r="C68" s="1" t="s">
        <v>766</v>
      </c>
      <c r="D68" s="1" t="s">
        <v>767</v>
      </c>
      <c r="E68" s="1" t="s">
        <v>669</v>
      </c>
      <c r="F68" s="1" t="s">
        <v>768</v>
      </c>
      <c r="G68" s="1" t="s">
        <v>769</v>
      </c>
      <c r="H68" s="1" t="s">
        <v>770</v>
      </c>
      <c r="I68" s="1" t="s">
        <v>771</v>
      </c>
      <c r="J68" s="1" t="s">
        <v>772</v>
      </c>
      <c r="K68" s="1" t="s">
        <v>773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774</v>
      </c>
      <c r="B69" s="1" t="s">
        <v>775</v>
      </c>
      <c r="C69" s="1" t="s">
        <v>776</v>
      </c>
      <c r="D69" s="1" t="s">
        <v>687</v>
      </c>
      <c r="E69" s="1" t="s">
        <v>561</v>
      </c>
      <c r="F69" s="1" t="s">
        <v>777</v>
      </c>
      <c r="G69" s="1" t="s">
        <v>778</v>
      </c>
      <c r="H69" s="1" t="s">
        <v>779</v>
      </c>
      <c r="I69" s="1" t="s">
        <v>780</v>
      </c>
      <c r="J69" s="1" t="s">
        <v>781</v>
      </c>
      <c r="K69" s="1" t="s">
        <v>565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782</v>
      </c>
      <c r="B70" s="1" t="s">
        <v>783</v>
      </c>
      <c r="C70" s="1" t="s">
        <v>784</v>
      </c>
      <c r="D70" s="1" t="s">
        <v>168</v>
      </c>
      <c r="E70" s="1" t="s">
        <v>785</v>
      </c>
      <c r="F70" s="1" t="s">
        <v>786</v>
      </c>
      <c r="G70" s="1" t="s">
        <v>787</v>
      </c>
      <c r="H70" s="1" t="s">
        <v>417</v>
      </c>
      <c r="I70" s="1" t="s">
        <v>788</v>
      </c>
      <c r="J70" s="1" t="s">
        <v>789</v>
      </c>
      <c r="K70" s="1" t="s">
        <v>790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791</v>
      </c>
      <c r="B71" s="1" t="s">
        <v>792</v>
      </c>
      <c r="C71" s="1" t="s">
        <v>793</v>
      </c>
      <c r="D71" s="1" t="s">
        <v>794</v>
      </c>
      <c r="E71" s="1" t="s">
        <v>190</v>
      </c>
      <c r="F71" s="1" t="s">
        <v>290</v>
      </c>
      <c r="G71" s="1" t="s">
        <v>191</v>
      </c>
      <c r="H71" s="1" t="s">
        <v>768</v>
      </c>
      <c r="I71" s="1" t="s">
        <v>795</v>
      </c>
      <c r="J71" s="1" t="s">
        <v>292</v>
      </c>
      <c r="K71" s="1" t="s">
        <v>796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797</v>
      </c>
      <c r="B72" s="1" t="s">
        <v>792</v>
      </c>
      <c r="C72" s="1" t="s">
        <v>793</v>
      </c>
      <c r="D72" s="1" t="s">
        <v>794</v>
      </c>
      <c r="E72" s="1" t="s">
        <v>190</v>
      </c>
      <c r="F72" s="1" t="s">
        <v>290</v>
      </c>
      <c r="G72" s="1" t="s">
        <v>191</v>
      </c>
      <c r="H72" s="1" t="s">
        <v>768</v>
      </c>
      <c r="I72" s="1" t="s">
        <v>795</v>
      </c>
      <c r="J72" s="1" t="s">
        <v>292</v>
      </c>
      <c r="K72" s="1" t="s">
        <v>796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798</v>
      </c>
      <c r="B73" s="1" t="s">
        <v>799</v>
      </c>
      <c r="C73" s="1" t="s">
        <v>800</v>
      </c>
      <c r="D73" s="1" t="s">
        <v>801</v>
      </c>
      <c r="E73" s="1" t="s">
        <v>173</v>
      </c>
      <c r="F73" s="1" t="s">
        <v>802</v>
      </c>
      <c r="G73" s="1" t="s">
        <v>803</v>
      </c>
      <c r="H73" s="1" t="s">
        <v>804</v>
      </c>
      <c r="I73" s="1" t="s">
        <v>805</v>
      </c>
      <c r="J73" s="1" t="s">
        <v>715</v>
      </c>
      <c r="K73" s="1" t="s">
        <v>806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807</v>
      </c>
      <c r="B74" s="1" t="s">
        <v>808</v>
      </c>
      <c r="C74" s="1" t="s">
        <v>809</v>
      </c>
      <c r="D74" s="1" t="s">
        <v>810</v>
      </c>
      <c r="E74" s="1" t="s">
        <v>793</v>
      </c>
      <c r="F74" s="1" t="s">
        <v>811</v>
      </c>
      <c r="G74" s="1" t="s">
        <v>812</v>
      </c>
      <c r="H74" s="1" t="s">
        <v>813</v>
      </c>
      <c r="I74" s="1" t="s">
        <v>814</v>
      </c>
      <c r="J74" s="1" t="s">
        <v>815</v>
      </c>
      <c r="K74" s="1" t="s">
        <v>816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817</v>
      </c>
      <c r="B75" s="1" t="s">
        <v>818</v>
      </c>
      <c r="C75" s="1" t="s">
        <v>819</v>
      </c>
      <c r="D75" s="1" t="s">
        <v>820</v>
      </c>
      <c r="E75" s="1" t="s">
        <v>821</v>
      </c>
      <c r="F75" s="1" t="s">
        <v>822</v>
      </c>
      <c r="G75" s="1" t="s">
        <v>823</v>
      </c>
      <c r="H75" s="1" t="s">
        <v>824</v>
      </c>
      <c r="I75" s="1" t="s">
        <v>825</v>
      </c>
      <c r="J75" s="1" t="s">
        <v>826</v>
      </c>
      <c r="K75" s="1" t="s">
        <v>827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828</v>
      </c>
      <c r="B76" s="1" t="s">
        <v>829</v>
      </c>
      <c r="C76" s="1" t="s">
        <v>830</v>
      </c>
      <c r="D76" s="1" t="s">
        <v>831</v>
      </c>
      <c r="E76" s="1" t="s">
        <v>832</v>
      </c>
      <c r="F76" s="1" t="s">
        <v>833</v>
      </c>
      <c r="G76" s="1" t="s">
        <v>834</v>
      </c>
      <c r="H76" s="1" t="s">
        <v>682</v>
      </c>
      <c r="I76" s="1" t="s">
        <v>835</v>
      </c>
      <c r="J76" s="1" t="s">
        <v>836</v>
      </c>
      <c r="K76" s="1" t="s">
        <v>837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838</v>
      </c>
      <c r="B77" s="1" t="s">
        <v>677</v>
      </c>
      <c r="C77" s="1" t="s">
        <v>839</v>
      </c>
      <c r="D77" s="1" t="s">
        <v>840</v>
      </c>
      <c r="E77" s="1" t="s">
        <v>486</v>
      </c>
      <c r="F77" s="1" t="s">
        <v>841</v>
      </c>
      <c r="G77" s="1" t="s">
        <v>842</v>
      </c>
      <c r="H77" s="1">
        <v>4.0</v>
      </c>
      <c r="I77" s="1" t="s">
        <v>843</v>
      </c>
      <c r="J77" s="1" t="s">
        <v>691</v>
      </c>
      <c r="K77" s="1" t="s">
        <v>411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844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845</v>
      </c>
      <c r="B79" s="1" t="s">
        <v>846</v>
      </c>
      <c r="C79" s="1" t="s">
        <v>847</v>
      </c>
      <c r="D79" s="1" t="s">
        <v>848</v>
      </c>
      <c r="E79" s="1" t="s">
        <v>849</v>
      </c>
      <c r="F79" s="1" t="s">
        <v>850</v>
      </c>
      <c r="G79" s="1" t="s">
        <v>785</v>
      </c>
      <c r="H79" s="1" t="s">
        <v>851</v>
      </c>
      <c r="I79" s="1" t="s">
        <v>852</v>
      </c>
      <c r="J79" s="1" t="s">
        <v>853</v>
      </c>
      <c r="K79" s="1" t="s">
        <v>854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855</v>
      </c>
      <c r="B80" s="1" t="s">
        <v>856</v>
      </c>
      <c r="C80" s="1" t="s">
        <v>857</v>
      </c>
      <c r="D80" s="1" t="s">
        <v>858</v>
      </c>
      <c r="E80" s="1" t="s">
        <v>156</v>
      </c>
      <c r="F80" s="1" t="s">
        <v>859</v>
      </c>
      <c r="G80" s="1" t="s">
        <v>860</v>
      </c>
      <c r="H80" s="1" t="s">
        <v>701</v>
      </c>
      <c r="I80" s="1" t="s">
        <v>861</v>
      </c>
      <c r="J80" s="1" t="s">
        <v>862</v>
      </c>
      <c r="K80" s="1" t="s">
        <v>489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863</v>
      </c>
      <c r="B81" s="1" t="s">
        <v>864</v>
      </c>
      <c r="C81" s="1" t="s">
        <v>865</v>
      </c>
      <c r="D81" s="1" t="s">
        <v>866</v>
      </c>
      <c r="E81" s="1" t="s">
        <v>264</v>
      </c>
      <c r="F81" s="1" t="s">
        <v>854</v>
      </c>
      <c r="G81" s="1" t="s">
        <v>867</v>
      </c>
      <c r="H81" s="1" t="s">
        <v>868</v>
      </c>
      <c r="I81" s="1" t="s">
        <v>869</v>
      </c>
      <c r="J81" s="1" t="s">
        <v>870</v>
      </c>
      <c r="K81" s="1" t="s">
        <v>850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871</v>
      </c>
      <c r="B82" s="1" t="s">
        <v>872</v>
      </c>
      <c r="C82" s="1" t="s">
        <v>873</v>
      </c>
      <c r="D82" s="1" t="s">
        <v>874</v>
      </c>
      <c r="E82" s="1" t="s">
        <v>875</v>
      </c>
      <c r="F82" s="1" t="s">
        <v>876</v>
      </c>
      <c r="G82" s="1" t="s">
        <v>877</v>
      </c>
      <c r="H82" s="1" t="s">
        <v>878</v>
      </c>
      <c r="I82" s="1" t="s">
        <v>879</v>
      </c>
      <c r="J82" s="1" t="s">
        <v>880</v>
      </c>
      <c r="K82" s="1">
        <v>8.0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881</v>
      </c>
      <c r="B83" s="1" t="s">
        <v>872</v>
      </c>
      <c r="C83" s="1" t="s">
        <v>873</v>
      </c>
      <c r="D83" s="1" t="s">
        <v>874</v>
      </c>
      <c r="E83" s="1" t="s">
        <v>875</v>
      </c>
      <c r="F83" s="1" t="s">
        <v>876</v>
      </c>
      <c r="G83" s="1" t="s">
        <v>877</v>
      </c>
      <c r="H83" s="1" t="s">
        <v>878</v>
      </c>
      <c r="I83" s="1" t="s">
        <v>879</v>
      </c>
      <c r="J83" s="1" t="s">
        <v>880</v>
      </c>
      <c r="K83" s="1">
        <v>8.0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882</v>
      </c>
      <c r="B84" s="1" t="s">
        <v>883</v>
      </c>
      <c r="C84" s="1" t="s">
        <v>884</v>
      </c>
      <c r="D84" s="1" t="s">
        <v>885</v>
      </c>
      <c r="E84" s="1" t="s">
        <v>886</v>
      </c>
      <c r="F84" s="1" t="s">
        <v>887</v>
      </c>
      <c r="G84" s="1" t="s">
        <v>888</v>
      </c>
      <c r="H84" s="1" t="s">
        <v>889</v>
      </c>
      <c r="I84" s="1" t="s">
        <v>890</v>
      </c>
      <c r="J84" s="1" t="s">
        <v>891</v>
      </c>
      <c r="K84" s="1" t="s">
        <v>892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893</v>
      </c>
      <c r="B85" s="1" t="s">
        <v>894</v>
      </c>
      <c r="C85" s="1" t="s">
        <v>895</v>
      </c>
      <c r="D85" s="1" t="s">
        <v>448</v>
      </c>
      <c r="E85" s="1" t="s">
        <v>896</v>
      </c>
      <c r="F85" s="1" t="s">
        <v>887</v>
      </c>
      <c r="G85" s="1" t="s">
        <v>897</v>
      </c>
      <c r="H85" s="1" t="s">
        <v>898</v>
      </c>
      <c r="I85" s="1" t="s">
        <v>899</v>
      </c>
      <c r="J85" s="1" t="s">
        <v>900</v>
      </c>
      <c r="K85" s="1" t="s">
        <v>901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902</v>
      </c>
      <c r="B86" s="1" t="s">
        <v>903</v>
      </c>
      <c r="C86" s="1" t="s">
        <v>904</v>
      </c>
      <c r="D86" s="1" t="s">
        <v>905</v>
      </c>
      <c r="E86" s="1" t="s">
        <v>906</v>
      </c>
      <c r="F86" s="1" t="s">
        <v>907</v>
      </c>
      <c r="G86" s="1" t="s">
        <v>908</v>
      </c>
      <c r="H86" s="1" t="s">
        <v>909</v>
      </c>
      <c r="I86" s="1" t="s">
        <v>910</v>
      </c>
      <c r="J86" s="1" t="s">
        <v>609</v>
      </c>
      <c r="K86" s="1" t="s">
        <v>911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912</v>
      </c>
      <c r="B87" s="1" t="s">
        <v>913</v>
      </c>
      <c r="C87" s="1" t="s">
        <v>914</v>
      </c>
      <c r="D87" s="1" t="s">
        <v>915</v>
      </c>
      <c r="E87" s="1" t="s">
        <v>916</v>
      </c>
      <c r="F87" s="1" t="s">
        <v>917</v>
      </c>
      <c r="G87" s="1" t="s">
        <v>400</v>
      </c>
      <c r="H87" s="1" t="s">
        <v>918</v>
      </c>
      <c r="I87" s="1" t="s">
        <v>919</v>
      </c>
      <c r="J87" s="1" t="s">
        <v>920</v>
      </c>
      <c r="K87" s="1" t="s">
        <v>921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922</v>
      </c>
      <c r="B88" s="1" t="s">
        <v>923</v>
      </c>
      <c r="C88" s="1" t="s">
        <v>924</v>
      </c>
      <c r="D88" s="1" t="s">
        <v>925</v>
      </c>
      <c r="E88" s="1" t="s">
        <v>486</v>
      </c>
      <c r="F88" s="1" t="s">
        <v>926</v>
      </c>
      <c r="G88" s="1" t="s">
        <v>927</v>
      </c>
      <c r="H88" s="1" t="s">
        <v>407</v>
      </c>
      <c r="I88" s="1" t="s">
        <v>928</v>
      </c>
      <c r="J88" s="1" t="s">
        <v>228</v>
      </c>
      <c r="K88" s="1" t="s">
        <v>929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930</v>
      </c>
      <c r="B89" s="1" t="s">
        <v>931</v>
      </c>
      <c r="C89" s="1" t="s">
        <v>932</v>
      </c>
      <c r="D89" s="1" t="s">
        <v>519</v>
      </c>
      <c r="E89" s="1" t="s">
        <v>933</v>
      </c>
      <c r="F89" s="1" t="s">
        <v>182</v>
      </c>
      <c r="G89" s="1" t="s">
        <v>289</v>
      </c>
      <c r="H89" s="1" t="s">
        <v>224</v>
      </c>
      <c r="I89" s="1" t="s">
        <v>934</v>
      </c>
      <c r="J89" s="1" t="s">
        <v>843</v>
      </c>
      <c r="K89" s="1" t="s">
        <v>935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936</v>
      </c>
      <c r="B90" s="1" t="s">
        <v>937</v>
      </c>
      <c r="C90" s="1" t="s">
        <v>938</v>
      </c>
      <c r="D90" s="1" t="s">
        <v>939</v>
      </c>
      <c r="E90" s="1" t="s">
        <v>940</v>
      </c>
      <c r="F90" s="1" t="s">
        <v>179</v>
      </c>
      <c r="G90" s="1" t="s">
        <v>179</v>
      </c>
      <c r="H90" s="1" t="s">
        <v>941</v>
      </c>
      <c r="I90" s="1" t="s">
        <v>942</v>
      </c>
      <c r="J90" s="1" t="s">
        <v>943</v>
      </c>
      <c r="K90" s="1" t="s">
        <v>944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945</v>
      </c>
      <c r="B91" s="1" t="s">
        <v>937</v>
      </c>
      <c r="C91" s="1" t="s">
        <v>938</v>
      </c>
      <c r="D91" s="1" t="s">
        <v>939</v>
      </c>
      <c r="E91" s="1" t="s">
        <v>940</v>
      </c>
      <c r="F91" s="1" t="s">
        <v>179</v>
      </c>
      <c r="G91" s="1" t="s">
        <v>179</v>
      </c>
      <c r="H91" s="1" t="s">
        <v>941</v>
      </c>
      <c r="I91" s="1" t="s">
        <v>942</v>
      </c>
      <c r="J91" s="1" t="s">
        <v>943</v>
      </c>
      <c r="K91" s="1" t="s">
        <v>944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946</v>
      </c>
      <c r="B92" s="1" t="s">
        <v>947</v>
      </c>
      <c r="C92" s="1" t="s">
        <v>948</v>
      </c>
      <c r="D92" s="1" t="s">
        <v>949</v>
      </c>
      <c r="E92" s="1" t="s">
        <v>950</v>
      </c>
      <c r="F92" s="1" t="s">
        <v>486</v>
      </c>
      <c r="G92" s="1" t="s">
        <v>926</v>
      </c>
      <c r="H92" s="1" t="s">
        <v>951</v>
      </c>
      <c r="I92" s="1" t="s">
        <v>952</v>
      </c>
      <c r="J92" s="1" t="s">
        <v>248</v>
      </c>
      <c r="K92" s="1" t="s">
        <v>592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953</v>
      </c>
      <c r="B93" s="1" t="s">
        <v>954</v>
      </c>
      <c r="C93" s="1" t="s">
        <v>955</v>
      </c>
      <c r="D93" s="1" t="s">
        <v>956</v>
      </c>
      <c r="E93" s="1" t="s">
        <v>957</v>
      </c>
      <c r="F93" s="1" t="s">
        <v>958</v>
      </c>
      <c r="G93" s="1" t="s">
        <v>959</v>
      </c>
      <c r="H93" s="1" t="s">
        <v>960</v>
      </c>
      <c r="I93" s="1" t="s">
        <v>961</v>
      </c>
      <c r="J93" s="1" t="s">
        <v>962</v>
      </c>
      <c r="K93" s="1" t="s">
        <v>963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964</v>
      </c>
      <c r="B94" s="1" t="s">
        <v>965</v>
      </c>
      <c r="C94" s="1" t="s">
        <v>966</v>
      </c>
      <c r="D94" s="1" t="s">
        <v>967</v>
      </c>
      <c r="E94" s="1" t="s">
        <v>968</v>
      </c>
      <c r="F94" s="1" t="s">
        <v>969</v>
      </c>
      <c r="G94" s="1" t="s">
        <v>268</v>
      </c>
      <c r="H94" s="1" t="s">
        <v>970</v>
      </c>
      <c r="I94" s="1" t="s">
        <v>971</v>
      </c>
      <c r="J94" s="1" t="s">
        <v>972</v>
      </c>
      <c r="K94" s="1" t="s">
        <v>973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974</v>
      </c>
      <c r="B95" s="1" t="s">
        <v>975</v>
      </c>
      <c r="C95" s="1" t="s">
        <v>976</v>
      </c>
      <c r="D95" s="1" t="s">
        <v>977</v>
      </c>
      <c r="E95" s="1" t="s">
        <v>978</v>
      </c>
      <c r="F95" s="1" t="s">
        <v>832</v>
      </c>
      <c r="G95" s="1" t="s">
        <v>979</v>
      </c>
      <c r="H95" s="1" t="s">
        <v>980</v>
      </c>
      <c r="I95" s="1" t="s">
        <v>981</v>
      </c>
      <c r="J95" s="1" t="s">
        <v>483</v>
      </c>
      <c r="K95" s="1" t="s">
        <v>982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983</v>
      </c>
      <c r="B96" s="1" t="s">
        <v>984</v>
      </c>
      <c r="C96" s="1" t="s">
        <v>916</v>
      </c>
      <c r="D96" s="1" t="s">
        <v>266</v>
      </c>
      <c r="E96" s="1" t="s">
        <v>554</v>
      </c>
      <c r="F96" s="1" t="s">
        <v>524</v>
      </c>
      <c r="G96" s="1" t="s">
        <v>634</v>
      </c>
      <c r="H96" s="1" t="s">
        <v>985</v>
      </c>
      <c r="I96" s="1" t="s">
        <v>986</v>
      </c>
      <c r="J96" s="1" t="s">
        <v>987</v>
      </c>
      <c r="K96" s="1" t="s">
        <v>400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988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989</v>
      </c>
      <c r="B98" s="1" t="s">
        <v>990</v>
      </c>
      <c r="C98" s="1" t="s">
        <v>991</v>
      </c>
      <c r="D98" s="1" t="s">
        <v>992</v>
      </c>
      <c r="E98" s="1" t="s">
        <v>993</v>
      </c>
      <c r="F98" s="1" t="s">
        <v>994</v>
      </c>
      <c r="G98" s="1" t="s">
        <v>995</v>
      </c>
      <c r="H98" s="1" t="s">
        <v>996</v>
      </c>
      <c r="I98" s="1" t="s">
        <v>997</v>
      </c>
      <c r="J98" s="1" t="s">
        <v>652</v>
      </c>
      <c r="K98" s="1" t="s">
        <v>996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998</v>
      </c>
      <c r="B99" s="1" t="s">
        <v>999</v>
      </c>
      <c r="C99" s="1" t="s">
        <v>1000</v>
      </c>
      <c r="D99" s="1" t="s">
        <v>1001</v>
      </c>
      <c r="E99" s="1" t="s">
        <v>1002</v>
      </c>
      <c r="F99" s="1" t="s">
        <v>1003</v>
      </c>
      <c r="G99" s="1" t="s">
        <v>1004</v>
      </c>
      <c r="H99" s="1" t="s">
        <v>1005</v>
      </c>
      <c r="I99" s="1" t="s">
        <v>400</v>
      </c>
      <c r="J99" s="1" t="s">
        <v>1006</v>
      </c>
      <c r="K99" s="1" t="s">
        <v>1007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1008</v>
      </c>
      <c r="B100" s="1" t="s">
        <v>1009</v>
      </c>
      <c r="C100" s="1" t="s">
        <v>1010</v>
      </c>
      <c r="D100" s="1" t="s">
        <v>1011</v>
      </c>
      <c r="E100" s="1" t="s">
        <v>1012</v>
      </c>
      <c r="F100" s="1" t="s">
        <v>1013</v>
      </c>
      <c r="G100" s="1" t="s">
        <v>159</v>
      </c>
      <c r="H100" s="1" t="s">
        <v>1014</v>
      </c>
      <c r="I100" s="1" t="s">
        <v>1015</v>
      </c>
      <c r="J100" s="1" t="s">
        <v>781</v>
      </c>
      <c r="K100" s="1" t="s">
        <v>1016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1017</v>
      </c>
      <c r="B101" s="1" t="s">
        <v>1018</v>
      </c>
      <c r="C101" s="1" t="s">
        <v>1019</v>
      </c>
      <c r="D101" s="1" t="s">
        <v>1020</v>
      </c>
      <c r="E101" s="1" t="s">
        <v>1021</v>
      </c>
      <c r="F101" s="1" t="s">
        <v>1022</v>
      </c>
      <c r="G101" s="1" t="s">
        <v>1023</v>
      </c>
      <c r="H101" s="1" t="s">
        <v>1024</v>
      </c>
      <c r="I101" s="1" t="s">
        <v>1025</v>
      </c>
      <c r="J101" s="1" t="s">
        <v>1026</v>
      </c>
      <c r="K101" s="1" t="s">
        <v>1027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1028</v>
      </c>
      <c r="B102" s="1" t="s">
        <v>1018</v>
      </c>
      <c r="C102" s="1" t="s">
        <v>1019</v>
      </c>
      <c r="D102" s="1" t="s">
        <v>1020</v>
      </c>
      <c r="E102" s="1" t="s">
        <v>1021</v>
      </c>
      <c r="F102" s="1" t="s">
        <v>1022</v>
      </c>
      <c r="G102" s="1" t="s">
        <v>1023</v>
      </c>
      <c r="H102" s="1" t="s">
        <v>1024</v>
      </c>
      <c r="I102" s="1" t="s">
        <v>1025</v>
      </c>
      <c r="J102" s="1" t="s">
        <v>1026</v>
      </c>
      <c r="K102" s="1" t="s">
        <v>1027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1029</v>
      </c>
      <c r="B103" s="1" t="s">
        <v>1030</v>
      </c>
      <c r="C103" s="1" t="s">
        <v>1031</v>
      </c>
      <c r="D103" s="1" t="s">
        <v>1032</v>
      </c>
      <c r="E103" s="1" t="s">
        <v>1033</v>
      </c>
      <c r="F103" s="1" t="s">
        <v>1034</v>
      </c>
      <c r="G103" s="1" t="s">
        <v>1035</v>
      </c>
      <c r="H103" s="1" t="s">
        <v>194</v>
      </c>
      <c r="I103" s="1" t="s">
        <v>1036</v>
      </c>
      <c r="J103" s="1" t="s">
        <v>1037</v>
      </c>
      <c r="K103" s="1" t="s">
        <v>1038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1039</v>
      </c>
      <c r="B104" s="1" t="s">
        <v>1040</v>
      </c>
      <c r="C104" s="1" t="s">
        <v>1041</v>
      </c>
      <c r="D104" s="1" t="s">
        <v>1042</v>
      </c>
      <c r="E104" s="1" t="s">
        <v>1043</v>
      </c>
      <c r="F104" s="1" t="s">
        <v>1044</v>
      </c>
      <c r="G104" s="1" t="s">
        <v>1045</v>
      </c>
      <c r="H104" s="1" t="s">
        <v>1046</v>
      </c>
      <c r="I104" s="1" t="s">
        <v>1047</v>
      </c>
      <c r="J104" s="1" t="s">
        <v>1037</v>
      </c>
      <c r="K104" s="1" t="s">
        <v>1038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1048</v>
      </c>
      <c r="B105" s="1" t="s">
        <v>1049</v>
      </c>
      <c r="C105" s="1" t="s">
        <v>1050</v>
      </c>
      <c r="D105" s="1" t="s">
        <v>1051</v>
      </c>
      <c r="E105" s="1" t="s">
        <v>1052</v>
      </c>
      <c r="F105" s="1" t="s">
        <v>1053</v>
      </c>
      <c r="G105" s="1" t="s">
        <v>180</v>
      </c>
      <c r="H105" s="1" t="s">
        <v>1054</v>
      </c>
      <c r="I105" s="1" t="s">
        <v>1055</v>
      </c>
      <c r="J105" s="1" t="s">
        <v>1056</v>
      </c>
      <c r="K105" s="1" t="s">
        <v>1057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1058</v>
      </c>
      <c r="B106" s="1" t="s">
        <v>1059</v>
      </c>
      <c r="C106" s="1" t="s">
        <v>1060</v>
      </c>
      <c r="D106" s="1" t="s">
        <v>1061</v>
      </c>
      <c r="E106" s="1" t="s">
        <v>773</v>
      </c>
      <c r="F106" s="1" t="s">
        <v>1062</v>
      </c>
      <c r="G106" s="1" t="s">
        <v>1063</v>
      </c>
      <c r="H106" s="1" t="s">
        <v>1064</v>
      </c>
      <c r="I106" s="1" t="s">
        <v>1065</v>
      </c>
      <c r="J106" s="1" t="s">
        <v>1066</v>
      </c>
      <c r="K106" s="1" t="s">
        <v>179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1067</v>
      </c>
      <c r="B107" s="1" t="s">
        <v>993</v>
      </c>
      <c r="C107" s="1" t="s">
        <v>1068</v>
      </c>
      <c r="D107" s="1" t="s">
        <v>1069</v>
      </c>
      <c r="E107" s="1" t="s">
        <v>1070</v>
      </c>
      <c r="F107" s="1" t="s">
        <v>513</v>
      </c>
      <c r="G107" s="1" t="s">
        <v>1071</v>
      </c>
      <c r="H107" s="1" t="s">
        <v>700</v>
      </c>
      <c r="I107" s="1" t="s">
        <v>1072</v>
      </c>
      <c r="J107" s="1" t="s">
        <v>1073</v>
      </c>
      <c r="K107" s="1" t="s">
        <v>1074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1075</v>
      </c>
      <c r="B108" s="1" t="s">
        <v>1076</v>
      </c>
      <c r="C108" s="1" t="s">
        <v>1077</v>
      </c>
      <c r="D108" s="1" t="s">
        <v>1078</v>
      </c>
      <c r="E108" s="1" t="s">
        <v>1079</v>
      </c>
      <c r="F108" s="1" t="s">
        <v>1080</v>
      </c>
      <c r="G108" s="1" t="s">
        <v>483</v>
      </c>
      <c r="H108" s="1" t="s">
        <v>256</v>
      </c>
      <c r="I108" s="1" t="s">
        <v>927</v>
      </c>
      <c r="J108" s="1" t="s">
        <v>641</v>
      </c>
      <c r="K108" s="1" t="s">
        <v>929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1081</v>
      </c>
      <c r="B109" s="1" t="s">
        <v>1082</v>
      </c>
      <c r="C109" s="1" t="s">
        <v>1083</v>
      </c>
      <c r="D109" s="1" t="s">
        <v>1084</v>
      </c>
      <c r="E109" s="1" t="s">
        <v>1085</v>
      </c>
      <c r="F109" s="1" t="s">
        <v>1086</v>
      </c>
      <c r="G109" s="1" t="s">
        <v>996</v>
      </c>
      <c r="H109" s="1" t="s">
        <v>1087</v>
      </c>
      <c r="I109" s="1" t="s">
        <v>1088</v>
      </c>
      <c r="J109" s="1" t="s">
        <v>1089</v>
      </c>
      <c r="K109" s="1" t="s">
        <v>255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1090</v>
      </c>
      <c r="B110" s="1" t="s">
        <v>1082</v>
      </c>
      <c r="C110" s="1" t="s">
        <v>1083</v>
      </c>
      <c r="D110" s="1" t="s">
        <v>1084</v>
      </c>
      <c r="E110" s="1" t="s">
        <v>1085</v>
      </c>
      <c r="F110" s="1" t="s">
        <v>1086</v>
      </c>
      <c r="G110" s="1" t="s">
        <v>996</v>
      </c>
      <c r="H110" s="1" t="s">
        <v>1087</v>
      </c>
      <c r="I110" s="1" t="s">
        <v>1088</v>
      </c>
      <c r="J110" s="1" t="s">
        <v>1089</v>
      </c>
      <c r="K110" s="1" t="s">
        <v>255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1091</v>
      </c>
      <c r="B111" s="1" t="s">
        <v>1092</v>
      </c>
      <c r="C111" s="1" t="s">
        <v>1093</v>
      </c>
      <c r="D111" s="1" t="s">
        <v>1094</v>
      </c>
      <c r="E111" s="1" t="s">
        <v>1095</v>
      </c>
      <c r="F111" s="1" t="s">
        <v>1096</v>
      </c>
      <c r="G111" s="1" t="s">
        <v>1097</v>
      </c>
      <c r="H111" s="1" t="s">
        <v>870</v>
      </c>
      <c r="I111" s="1" t="s">
        <v>1098</v>
      </c>
      <c r="J111" s="1" t="s">
        <v>294</v>
      </c>
      <c r="K111" s="1" t="s">
        <v>1080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1099</v>
      </c>
      <c r="B112" s="1">
        <v>48.0</v>
      </c>
      <c r="C112" s="1" t="s">
        <v>1100</v>
      </c>
      <c r="D112" s="1" t="s">
        <v>1101</v>
      </c>
      <c r="E112" s="1" t="s">
        <v>1102</v>
      </c>
      <c r="F112" s="1" t="s">
        <v>1103</v>
      </c>
      <c r="G112" s="1" t="s">
        <v>1104</v>
      </c>
      <c r="H112" s="1" t="s">
        <v>1105</v>
      </c>
      <c r="I112" s="1" t="s">
        <v>1106</v>
      </c>
      <c r="J112" s="1" t="s">
        <v>260</v>
      </c>
      <c r="K112" s="1" t="s">
        <v>1107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1108</v>
      </c>
      <c r="B113" s="1" t="s">
        <v>1109</v>
      </c>
      <c r="C113" s="1" t="s">
        <v>684</v>
      </c>
      <c r="D113" s="1" t="s">
        <v>1110</v>
      </c>
      <c r="E113" s="1" t="s">
        <v>1111</v>
      </c>
      <c r="F113" s="1" t="s">
        <v>1112</v>
      </c>
      <c r="G113" s="1" t="s">
        <v>1113</v>
      </c>
      <c r="H113" s="1" t="s">
        <v>803</v>
      </c>
      <c r="I113" s="1" t="s">
        <v>1114</v>
      </c>
      <c r="J113" s="1" t="s">
        <v>1115</v>
      </c>
      <c r="K113" s="1" t="s">
        <v>1116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1117</v>
      </c>
      <c r="B114" s="1" t="s">
        <v>1118</v>
      </c>
      <c r="C114" s="1" t="s">
        <v>1119</v>
      </c>
      <c r="D114" s="1" t="s">
        <v>1120</v>
      </c>
      <c r="E114" s="1" t="s">
        <v>1121</v>
      </c>
      <c r="F114" s="1" t="s">
        <v>1122</v>
      </c>
      <c r="G114" s="1" t="s">
        <v>1123</v>
      </c>
      <c r="H114" s="1" t="s">
        <v>1124</v>
      </c>
      <c r="I114" s="1" t="s">
        <v>186</v>
      </c>
      <c r="J114" s="1" t="s">
        <v>1125</v>
      </c>
      <c r="K114" s="1" t="s">
        <v>1073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1126</v>
      </c>
      <c r="B115" s="1" t="s">
        <v>1127</v>
      </c>
      <c r="C115" s="1" t="s">
        <v>554</v>
      </c>
      <c r="D115" s="1" t="s">
        <v>1128</v>
      </c>
      <c r="E115" s="1" t="s">
        <v>1129</v>
      </c>
      <c r="F115" s="1" t="s">
        <v>163</v>
      </c>
      <c r="G115" s="1" t="s">
        <v>524</v>
      </c>
      <c r="H115" s="1" t="s">
        <v>165</v>
      </c>
      <c r="I115" s="1" t="s">
        <v>1130</v>
      </c>
      <c r="J115" s="1" t="s">
        <v>289</v>
      </c>
      <c r="K115" s="1" t="s">
        <v>1125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1131</v>
      </c>
      <c r="C1" s="1" t="s">
        <v>1132</v>
      </c>
      <c r="D1" s="1" t="s">
        <v>1133</v>
      </c>
      <c r="E1" s="1" t="s">
        <v>1134</v>
      </c>
      <c r="F1" s="1" t="s">
        <v>1135</v>
      </c>
      <c r="G1" s="1" t="s">
        <v>1136</v>
      </c>
      <c r="H1" s="1" t="s">
        <v>1137</v>
      </c>
      <c r="I1" s="1" t="s">
        <v>1138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1139</v>
      </c>
      <c r="B2" s="1" t="s">
        <v>1140</v>
      </c>
      <c r="C2" s="1" t="s">
        <v>1141</v>
      </c>
      <c r="D2" s="1" t="s">
        <v>1142</v>
      </c>
      <c r="E2" s="1" t="s">
        <v>1143</v>
      </c>
      <c r="F2" s="1" t="s">
        <v>1144</v>
      </c>
      <c r="G2" s="1" t="s">
        <v>1145</v>
      </c>
      <c r="H2" s="1" t="s">
        <v>1145</v>
      </c>
      <c r="I2" s="1" t="s">
        <v>1146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1147</v>
      </c>
      <c r="B3" s="1" t="s">
        <v>1146</v>
      </c>
      <c r="C3" s="1" t="s">
        <v>1148</v>
      </c>
      <c r="D3" s="1" t="s">
        <v>1149</v>
      </c>
      <c r="E3" s="1" t="s">
        <v>1150</v>
      </c>
      <c r="F3" s="1" t="s">
        <v>1151</v>
      </c>
      <c r="G3" s="1" t="s">
        <v>1152</v>
      </c>
      <c r="H3" s="1" t="s">
        <v>1153</v>
      </c>
      <c r="I3" s="1" t="s">
        <v>1146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1154</v>
      </c>
      <c r="B4" s="1" t="s">
        <v>1155</v>
      </c>
      <c r="C4" s="1" t="s">
        <v>1156</v>
      </c>
      <c r="D4" s="1" t="s">
        <v>1157</v>
      </c>
      <c r="E4" s="1" t="s">
        <v>1158</v>
      </c>
      <c r="F4" s="1" t="s">
        <v>1159</v>
      </c>
      <c r="G4" s="1" t="s">
        <v>1160</v>
      </c>
      <c r="H4" s="1" t="s">
        <v>1161</v>
      </c>
      <c r="I4" s="1" t="s">
        <v>1162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1147</v>
      </c>
      <c r="B5" s="1" t="s">
        <v>1146</v>
      </c>
      <c r="C5" s="1" t="s">
        <v>1163</v>
      </c>
      <c r="D5" s="1" t="s">
        <v>1164</v>
      </c>
      <c r="E5" s="1" t="s">
        <v>1165</v>
      </c>
      <c r="F5" s="1" t="s">
        <v>1166</v>
      </c>
      <c r="G5" s="1" t="s">
        <v>1167</v>
      </c>
      <c r="H5" s="1" t="s">
        <v>1168</v>
      </c>
      <c r="I5" s="1" t="s">
        <v>1169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1170</v>
      </c>
      <c r="B6" s="1" t="s">
        <v>1171</v>
      </c>
      <c r="C6" s="1" t="s">
        <v>1172</v>
      </c>
      <c r="D6" s="1" t="s">
        <v>1173</v>
      </c>
      <c r="E6" s="1" t="s">
        <v>1174</v>
      </c>
      <c r="F6" s="1" t="s">
        <v>1175</v>
      </c>
      <c r="G6" s="1" t="s">
        <v>1176</v>
      </c>
      <c r="H6" s="1" t="s">
        <v>1177</v>
      </c>
      <c r="I6" s="1" t="s">
        <v>1178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1179</v>
      </c>
      <c r="B7" s="1" t="s">
        <v>1180</v>
      </c>
      <c r="C7" s="1" t="s">
        <v>1181</v>
      </c>
      <c r="D7" s="1" t="s">
        <v>1182</v>
      </c>
      <c r="E7" s="1" t="s">
        <v>1183</v>
      </c>
      <c r="F7" s="1" t="s">
        <v>1184</v>
      </c>
      <c r="G7" s="1" t="s">
        <v>1185</v>
      </c>
      <c r="H7" s="1" t="s">
        <v>1186</v>
      </c>
      <c r="I7" s="1" t="s">
        <v>1186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1187</v>
      </c>
      <c r="B8" s="1" t="s">
        <v>1146</v>
      </c>
      <c r="C8" s="1" t="s">
        <v>1188</v>
      </c>
      <c r="D8" s="1" t="s">
        <v>1189</v>
      </c>
      <c r="E8" s="1" t="s">
        <v>1190</v>
      </c>
      <c r="F8" s="1" t="s">
        <v>1191</v>
      </c>
      <c r="G8" s="1" t="s">
        <v>1192</v>
      </c>
      <c r="H8" s="1" t="s">
        <v>1193</v>
      </c>
      <c r="I8" s="1" t="s">
        <v>1194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1195</v>
      </c>
      <c r="B9" s="1" t="s">
        <v>1196</v>
      </c>
      <c r="C9" s="1" t="s">
        <v>1197</v>
      </c>
      <c r="D9" s="1" t="s">
        <v>1198</v>
      </c>
      <c r="E9" s="1" t="s">
        <v>1199</v>
      </c>
      <c r="F9" s="1" t="s">
        <v>1200</v>
      </c>
      <c r="G9" s="1" t="s">
        <v>1201</v>
      </c>
      <c r="H9" s="1" t="s">
        <v>1202</v>
      </c>
      <c r="I9" s="1" t="s">
        <v>1203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1204</v>
      </c>
      <c r="B10" s="1" t="s">
        <v>1205</v>
      </c>
      <c r="C10" s="1" t="s">
        <v>1206</v>
      </c>
      <c r="D10" s="1" t="s">
        <v>1207</v>
      </c>
      <c r="E10" s="1" t="s">
        <v>1208</v>
      </c>
      <c r="F10" s="1" t="s">
        <v>1209</v>
      </c>
      <c r="G10" s="1" t="s">
        <v>1210</v>
      </c>
      <c r="H10" s="1" t="s">
        <v>1211</v>
      </c>
      <c r="I10" s="1" t="s">
        <v>1212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1213</v>
      </c>
      <c r="B11" s="1" t="s">
        <v>1214</v>
      </c>
      <c r="C11" s="1" t="s">
        <v>1215</v>
      </c>
      <c r="D11" s="1" t="s">
        <v>1216</v>
      </c>
      <c r="E11" s="1" t="s">
        <v>1207</v>
      </c>
      <c r="F11" s="1" t="s">
        <v>1217</v>
      </c>
      <c r="G11" s="1" t="s">
        <v>1218</v>
      </c>
      <c r="H11" s="1" t="s">
        <v>1174</v>
      </c>
      <c r="I11" s="1" t="s">
        <v>1219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1220</v>
      </c>
      <c r="B12" s="1" t="s">
        <v>1221</v>
      </c>
      <c r="C12" s="1" t="s">
        <v>1222</v>
      </c>
      <c r="D12" s="1" t="s">
        <v>1223</v>
      </c>
      <c r="E12" s="1" t="s">
        <v>1224</v>
      </c>
      <c r="F12" s="1" t="s">
        <v>1225</v>
      </c>
      <c r="G12" s="1" t="s">
        <v>1226</v>
      </c>
      <c r="H12" s="1" t="s">
        <v>1225</v>
      </c>
      <c r="I12" s="1" t="s">
        <v>1227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1228</v>
      </c>
      <c r="B13" s="1" t="s">
        <v>1229</v>
      </c>
      <c r="C13" s="1" t="s">
        <v>1230</v>
      </c>
      <c r="D13" s="1" t="s">
        <v>1231</v>
      </c>
      <c r="E13" s="1" t="s">
        <v>1232</v>
      </c>
      <c r="F13" s="1" t="s">
        <v>1233</v>
      </c>
      <c r="G13" s="1" t="s">
        <v>1234</v>
      </c>
      <c r="H13" s="1" t="s">
        <v>1235</v>
      </c>
      <c r="I13" s="1" t="s">
        <v>1236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1237</v>
      </c>
      <c r="B14" s="1" t="s">
        <v>1238</v>
      </c>
      <c r="C14" s="1" t="s">
        <v>1239</v>
      </c>
      <c r="D14" s="1" t="s">
        <v>1240</v>
      </c>
      <c r="E14" s="1" t="s">
        <v>1241</v>
      </c>
      <c r="F14" s="1" t="s">
        <v>1242</v>
      </c>
      <c r="G14" s="1" t="s">
        <v>1243</v>
      </c>
      <c r="H14" s="1" t="s">
        <v>1244</v>
      </c>
      <c r="I14" s="1" t="s">
        <v>1245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1246</v>
      </c>
      <c r="B15" s="1" t="s">
        <v>203</v>
      </c>
      <c r="C15" s="1" t="s">
        <v>157</v>
      </c>
      <c r="D15" s="1" t="s">
        <v>157</v>
      </c>
      <c r="E15" s="1" t="s">
        <v>157</v>
      </c>
      <c r="F15" s="1" t="s">
        <v>204</v>
      </c>
      <c r="G15" s="1" t="s">
        <v>1247</v>
      </c>
      <c r="H15" s="1" t="s">
        <v>1248</v>
      </c>
      <c r="I15" s="1" t="s">
        <v>1249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1250</v>
      </c>
      <c r="B16" s="1" t="s">
        <v>1251</v>
      </c>
      <c r="C16" s="1" t="s">
        <v>1252</v>
      </c>
      <c r="D16" s="1" t="s">
        <v>1253</v>
      </c>
      <c r="E16" s="1" t="s">
        <v>1254</v>
      </c>
      <c r="F16" s="1" t="s">
        <v>1255</v>
      </c>
      <c r="G16" s="1" t="s">
        <v>1256</v>
      </c>
      <c r="H16" s="1" t="s">
        <v>1257</v>
      </c>
      <c r="I16" s="1" t="s">
        <v>1258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1259</v>
      </c>
      <c r="B17" s="1" t="s">
        <v>172</v>
      </c>
      <c r="C17" s="1" t="s">
        <v>160</v>
      </c>
      <c r="D17" s="1" t="s">
        <v>161</v>
      </c>
      <c r="E17" s="1" t="s">
        <v>173</v>
      </c>
      <c r="F17" s="1" t="s">
        <v>163</v>
      </c>
      <c r="G17" s="1" t="s">
        <v>1260</v>
      </c>
      <c r="H17" s="1" t="s">
        <v>1261</v>
      </c>
      <c r="I17" s="1" t="s">
        <v>1262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1263</v>
      </c>
      <c r="B18" s="1" t="s">
        <v>1264</v>
      </c>
      <c r="C18" s="1" t="s">
        <v>1264</v>
      </c>
      <c r="D18" s="1" t="s">
        <v>1265</v>
      </c>
      <c r="E18" s="1" t="s">
        <v>1266</v>
      </c>
      <c r="F18" s="1" t="s">
        <v>1267</v>
      </c>
      <c r="G18" s="1" t="s">
        <v>1268</v>
      </c>
      <c r="H18" s="1" t="s">
        <v>1269</v>
      </c>
      <c r="I18" s="1" t="s">
        <v>1270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1271</v>
      </c>
      <c r="B19" s="1" t="s">
        <v>1272</v>
      </c>
      <c r="C19" s="1" t="s">
        <v>1273</v>
      </c>
      <c r="D19" s="1" t="s">
        <v>1274</v>
      </c>
      <c r="E19" s="1" t="s">
        <v>1275</v>
      </c>
      <c r="F19" s="1" t="s">
        <v>1276</v>
      </c>
      <c r="G19" s="1" t="s">
        <v>1277</v>
      </c>
      <c r="H19" s="1" t="s">
        <v>1278</v>
      </c>
      <c r="I19" s="1" t="s">
        <v>1279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1280</v>
      </c>
      <c r="B20" s="1" t="s">
        <v>1281</v>
      </c>
      <c r="C20" s="1" t="s">
        <v>1282</v>
      </c>
      <c r="D20" s="1" t="s">
        <v>1283</v>
      </c>
      <c r="E20" s="1" t="s">
        <v>1284</v>
      </c>
      <c r="F20" s="1" t="s">
        <v>1285</v>
      </c>
      <c r="G20" s="1" t="s">
        <v>1286</v>
      </c>
      <c r="H20" s="1" t="s">
        <v>1287</v>
      </c>
      <c r="I20" s="1" t="s">
        <v>1288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1289</v>
      </c>
      <c r="B21" s="1" t="s">
        <v>1290</v>
      </c>
      <c r="C21" s="1" t="s">
        <v>1291</v>
      </c>
      <c r="D21" s="1" t="s">
        <v>1292</v>
      </c>
      <c r="E21" s="1" t="s">
        <v>1293</v>
      </c>
      <c r="F21" s="1" t="s">
        <v>1294</v>
      </c>
      <c r="G21" s="1" t="s">
        <v>1295</v>
      </c>
      <c r="H21" s="1" t="s">
        <v>1296</v>
      </c>
      <c r="I21" s="1" t="s">
        <v>1297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1298</v>
      </c>
      <c r="B22" s="1" t="s">
        <v>1299</v>
      </c>
      <c r="C22" s="1" t="s">
        <v>1300</v>
      </c>
      <c r="D22" s="1" t="s">
        <v>1301</v>
      </c>
      <c r="E22" s="1" t="s">
        <v>1302</v>
      </c>
      <c r="F22" s="1" t="s">
        <v>1303</v>
      </c>
      <c r="G22" s="1" t="s">
        <v>1304</v>
      </c>
      <c r="H22" s="1" t="s">
        <v>1305</v>
      </c>
      <c r="I22" s="1" t="s">
        <v>1306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1307</v>
      </c>
      <c r="B23" s="1" t="s">
        <v>1308</v>
      </c>
      <c r="C23" s="1" t="s">
        <v>1309</v>
      </c>
      <c r="D23" s="1" t="s">
        <v>1310</v>
      </c>
      <c r="E23" s="1" t="s">
        <v>1311</v>
      </c>
      <c r="F23" s="1" t="s">
        <v>1312</v>
      </c>
      <c r="G23" s="1" t="s">
        <v>1313</v>
      </c>
      <c r="H23" s="1" t="s">
        <v>1314</v>
      </c>
      <c r="I23" s="1" t="s">
        <v>1315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1316</v>
      </c>
      <c r="B24" s="1" t="s">
        <v>1317</v>
      </c>
      <c r="C24" s="1" t="s">
        <v>1318</v>
      </c>
      <c r="D24" s="1" t="s">
        <v>1319</v>
      </c>
      <c r="E24" s="1" t="s">
        <v>1320</v>
      </c>
      <c r="F24" s="1" t="s">
        <v>1321</v>
      </c>
      <c r="G24" s="1" t="s">
        <v>1322</v>
      </c>
      <c r="H24" s="1" t="s">
        <v>1322</v>
      </c>
      <c r="I24" s="1" t="s">
        <v>1322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1323</v>
      </c>
      <c r="B25" s="1" t="s">
        <v>1324</v>
      </c>
      <c r="C25" s="1" t="s">
        <v>1325</v>
      </c>
      <c r="D25" s="1" t="s">
        <v>1326</v>
      </c>
      <c r="E25" s="1" t="s">
        <v>1327</v>
      </c>
      <c r="F25" s="1" t="s">
        <v>1328</v>
      </c>
      <c r="G25" s="1" t="s">
        <v>1329</v>
      </c>
      <c r="H25" s="1" t="s">
        <v>1329</v>
      </c>
      <c r="I25" s="1" t="s">
        <v>1146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1330</v>
      </c>
      <c r="B26" s="1" t="s">
        <v>1331</v>
      </c>
      <c r="C26" s="1" t="s">
        <v>1332</v>
      </c>
      <c r="D26" s="1" t="s">
        <v>1333</v>
      </c>
      <c r="E26" s="1" t="s">
        <v>1334</v>
      </c>
      <c r="F26" s="1" t="s">
        <v>1335</v>
      </c>
      <c r="G26" s="1" t="s">
        <v>1146</v>
      </c>
      <c r="H26" s="1" t="s">
        <v>1146</v>
      </c>
      <c r="I26" s="1" t="s">
        <v>1146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1336</v>
      </c>
      <c r="B2" s="1" t="s">
        <v>1337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1338</v>
      </c>
      <c r="B3" s="1" t="s">
        <v>1339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1340</v>
      </c>
      <c r="B4" s="1" t="s">
        <v>1341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1342</v>
      </c>
      <c r="B5" s="1" t="s">
        <v>1343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1345</v>
      </c>
      <c r="B7" s="1" t="s">
        <v>1346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1347</v>
      </c>
      <c r="B8" s="1" t="s">
        <v>1348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1349</v>
      </c>
      <c r="B9" s="4" t="s">
        <v>1350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1351</v>
      </c>
      <c r="B10" s="1" t="s">
        <v>1352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1353</v>
      </c>
      <c r="B11" s="1" t="s">
        <v>1354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1355</v>
      </c>
      <c r="B12" s="1" t="s">
        <v>1352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1356</v>
      </c>
      <c r="B13" s="1" t="s">
        <v>1357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1358</v>
      </c>
      <c r="B14" s="1" t="s">
        <v>1359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1360</v>
      </c>
      <c r="B15" s="1" t="s">
        <v>1357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1361</v>
      </c>
      <c r="B16" s="1" t="s">
        <v>1362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1363</v>
      </c>
      <c r="B17" s="1">
        <v>2978.0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1364</v>
      </c>
      <c r="B18" s="1" t="s">
        <v>1365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1367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1369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1370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1371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1373</v>
      </c>
      <c r="B26" s="4" t="s">
        <v>1374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1375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1376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1377</v>
      </c>
      <c r="B29" s="1">
        <v>212.37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1378</v>
      </c>
      <c r="B30" s="1">
        <v>212.0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1379</v>
      </c>
      <c r="B31" s="1">
        <v>210.345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1380</v>
      </c>
      <c r="B32" s="1">
        <v>214.565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1381</v>
      </c>
      <c r="B33" s="1">
        <v>212.37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1382</v>
      </c>
      <c r="B34" s="1">
        <v>212.0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1383</v>
      </c>
      <c r="B35" s="1">
        <v>210.345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1384</v>
      </c>
      <c r="B36" s="1">
        <v>214.565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1385</v>
      </c>
      <c r="B37" s="1">
        <v>6.8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1386</v>
      </c>
      <c r="B38" s="1">
        <v>0.0323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1387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1388</v>
      </c>
      <c r="B40" s="1">
        <v>0.9221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1389</v>
      </c>
      <c r="B41" s="1">
        <v>3.4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1390</v>
      </c>
      <c r="B42" s="1">
        <v>0.985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1391</v>
      </c>
      <c r="B43" s="1">
        <v>28.833107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1392</v>
      </c>
      <c r="B44" s="1">
        <v>37.88068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1393</v>
      </c>
      <c r="B45" s="1">
        <v>581050.0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1394</v>
      </c>
      <c r="B46" s="1">
        <v>581050.0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1395</v>
      </c>
      <c r="B47" s="1">
        <v>624639.0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1396</v>
      </c>
      <c r="B48" s="1">
        <v>502680.0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1397</v>
      </c>
      <c r="B49" s="1">
        <v>502680.0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1398</v>
      </c>
      <c r="B50" s="1">
        <v>84.42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1399</v>
      </c>
      <c r="B51" s="1">
        <v>250.0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1400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1401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1402</v>
      </c>
      <c r="B54" s="1">
        <v>2.9979291648E10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1403</v>
      </c>
      <c r="B55" s="1">
        <v>169.37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1404</v>
      </c>
      <c r="B56" s="1">
        <v>239.29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1405</v>
      </c>
      <c r="B57" s="1">
        <v>10.24579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1406</v>
      </c>
      <c r="B58" s="1">
        <v>225.3442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1407</v>
      </c>
      <c r="B59" s="1">
        <v>211.4305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1408</v>
      </c>
      <c r="B60" s="1">
        <v>6.75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1409</v>
      </c>
      <c r="B61" s="1">
        <v>0.03178415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1410</v>
      </c>
      <c r="B62" s="1" t="s">
        <v>1411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1412</v>
      </c>
      <c r="B63" s="1">
        <v>3.792592896E10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1413</v>
      </c>
      <c r="B64" s="1">
        <v>0.35606998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1414</v>
      </c>
      <c r="B65" s="1">
        <v>1.41247667E8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1415</v>
      </c>
      <c r="B66" s="1">
        <v>1.42236992E8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1416</v>
      </c>
      <c r="B67" s="1">
        <v>2856068.0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1417</v>
      </c>
      <c r="B68" s="1">
        <v>2819101.0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1418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1419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1420</v>
      </c>
      <c r="B71" s="1">
        <v>0.0201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1421</v>
      </c>
      <c r="B72" s="1">
        <v>0.00331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1422</v>
      </c>
      <c r="B73" s="1">
        <v>0.95892996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1423</v>
      </c>
      <c r="B74" s="1">
        <v>5.26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1424</v>
      </c>
      <c r="B75" s="1">
        <v>0.0278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1425</v>
      </c>
      <c r="B76" s="1">
        <v>1.43316992E8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1426</v>
      </c>
      <c r="B77" s="1">
        <v>83.667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1427</v>
      </c>
      <c r="B78" s="1">
        <v>2.5191534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1428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1429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1430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1431</v>
      </c>
      <c r="B82" s="1">
        <v>1.165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1432</v>
      </c>
      <c r="B83" s="1">
        <v>1.039900032E9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1433</v>
      </c>
      <c r="B84" s="1">
        <v>7.31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1434</v>
      </c>
      <c r="B85" s="1">
        <v>5.54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1435</v>
      </c>
      <c r="B86" s="1">
        <v>12.962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1436</v>
      </c>
      <c r="B87" s="1">
        <v>20.976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1437</v>
      </c>
      <c r="B88" s="1">
        <v>0.16996944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1438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1439</v>
      </c>
      <c r="B90" s="1">
        <v>1.7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1440</v>
      </c>
      <c r="B91" s="1">
        <v>1.7356032E9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1441</v>
      </c>
      <c r="B92" s="1" t="s">
        <v>1442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1443</v>
      </c>
      <c r="B93" s="1" t="s">
        <v>1444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1445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1446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1447</v>
      </c>
      <c r="B96" s="1" t="s">
        <v>1448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1449</v>
      </c>
      <c r="B97" s="1" t="s">
        <v>1448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1450</v>
      </c>
      <c r="B98" s="1">
        <v>7.633962E8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1451</v>
      </c>
      <c r="B99" s="1" t="s">
        <v>1452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1453</v>
      </c>
      <c r="B100" s="1" t="s">
        <v>1454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1455</v>
      </c>
      <c r="B101" s="1" t="s">
        <v>1456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1457</v>
      </c>
      <c r="B102" s="1" t="s">
        <v>1458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1459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1460</v>
      </c>
      <c r="B104" s="1">
        <v>210.77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1461</v>
      </c>
      <c r="B105" s="1">
        <v>270.0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1462</v>
      </c>
      <c r="B106" s="1">
        <v>220.0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1463</v>
      </c>
      <c r="B107" s="1">
        <v>239.95238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1464</v>
      </c>
      <c r="B108" s="1">
        <v>240.0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1465</v>
      </c>
      <c r="B109" s="1">
        <v>2.41667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1466</v>
      </c>
      <c r="B110" s="1" t="s">
        <v>1467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1468</v>
      </c>
      <c r="B111" s="1">
        <v>21.0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1469</v>
      </c>
      <c r="B112" s="1">
        <v>5.64664E8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1470</v>
      </c>
      <c r="B113" s="1">
        <v>3.975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1471</v>
      </c>
      <c r="B114" s="1">
        <v>1.808050944E9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1472</v>
      </c>
      <c r="B115" s="1">
        <v>8.550663168E9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1473</v>
      </c>
      <c r="B116" s="1">
        <v>0.698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1474</v>
      </c>
      <c r="B117" s="1">
        <v>1.611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1475</v>
      </c>
      <c r="B118" s="1">
        <v>2.92601088E9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1476</v>
      </c>
      <c r="B119" s="1">
        <v>71.946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1477</v>
      </c>
      <c r="B120" s="1">
        <v>20.613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1478</v>
      </c>
      <c r="B121" s="1">
        <v>0.02874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1479</v>
      </c>
      <c r="B122" s="1">
        <v>0.08808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1480</v>
      </c>
      <c r="B123" s="1">
        <v>1.883824E9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1481</v>
      </c>
      <c r="B124" s="1">
        <v>1.027322368E9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1482</v>
      </c>
      <c r="B125" s="1">
        <v>1.625251968E9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1483</v>
      </c>
      <c r="B126" s="1">
        <v>1.161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1484</v>
      </c>
      <c r="B127" s="1">
        <v>0.094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1485</v>
      </c>
      <c r="B128" s="1">
        <v>0.64382005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1486</v>
      </c>
      <c r="B129" s="1">
        <v>0.61792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1487</v>
      </c>
      <c r="B130" s="1">
        <v>0.33742002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1488</v>
      </c>
      <c r="B131" s="1" t="s">
        <v>1411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1489</v>
      </c>
      <c r="B132" s="1">
        <v>6.0762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892.0</v>
      </c>
      <c r="C3" s="1">
        <v>931.0</v>
      </c>
      <c r="D3" s="1">
        <v>985.0</v>
      </c>
      <c r="E3" s="1">
        <v>1150.0</v>
      </c>
      <c r="F3" s="1">
        <v>1260.0</v>
      </c>
      <c r="G3" s="1">
        <v>1190.0</v>
      </c>
      <c r="H3" s="1">
        <v>1110.0</v>
      </c>
      <c r="I3" s="1">
        <v>1130.0</v>
      </c>
      <c r="J3" s="1">
        <v>1320.0</v>
      </c>
      <c r="K3" s="1">
        <v>1370.0</v>
      </c>
      <c r="L3" s="1">
        <f>IF(K3*FORECAST(L2,B3:K3,B2:K2)&gt;0,FORECAST(L2,B3:K3,B2:K2),K3)*$X$1</f>
        <v>1385.8</v>
      </c>
      <c r="M3" s="1">
        <f>IF(L3*FORECAST(M2,B3:L3,B2:L2)&gt;0,FORECAST(M2,B3:L3,B2:L2),L3)*$X$1</f>
        <v>1431.618182</v>
      </c>
      <c r="N3" s="1">
        <f>IF(M3*FORECAST(N2,B3:M3,B2:M2)&gt;0,FORECAST(N2,B3:M3,B2:M2),M3)*$X$1</f>
        <v>1477.436364</v>
      </c>
      <c r="O3" s="1">
        <f>IF(N3*FORECAST(O2,B3:N3,B2:N2)&gt;0,FORECAST(O2,B3:N3,B2:N2),N3)*$X$1</f>
        <v>1523.254545</v>
      </c>
      <c r="P3" s="1">
        <f>IF(O3*FORECAST(P2,B3:O3,B2:O2)&gt;0,FORECAST(P2,B3:O3,B2:O2),O3)*$X$1</f>
        <v>1569.072727</v>
      </c>
      <c r="Q3" s="1">
        <f>IF(P3*FORECAST(Q2,B3:P3,B2:P2)&gt;0,FORECAST(Q2,B3:P3,B2:P2),P3)*$X$1</f>
        <v>1614.890909</v>
      </c>
      <c r="R3" s="1">
        <f>IF(Q3*FORECAST(R2,B3:Q3,B2:Q2)&gt;0,FORECAST(R2,B3:Q3,B2:Q2),Q3)*$X$1</f>
        <v>1660.709091</v>
      </c>
      <c r="S3" s="5">
        <f>IF(R3*FORECAST(S2,B3:R3,B2:R2)&gt;0,FORECAST(S2,B3:R3,B2:R2),R3)*$X$1</f>
        <v>1706.527273</v>
      </c>
      <c r="T3" s="5">
        <f>IF(S3*FORECAST(T2,B3:S3,B2:S2)&gt;0,FORECAST(T2,B3:S3,B2:S2),S3)*$X$1</f>
        <v>1752.345455</v>
      </c>
      <c r="U3" s="5">
        <f>IF(T3*FORECAST(U2,B3:T3,B2:T2)&gt;0,FORECAST(U2,B3:T3,B2:T2),T3)*$X$1</f>
        <v>1798.163636</v>
      </c>
      <c r="V3" s="5">
        <f>IF(U3*FORECAST(V2,B3:U3,B2:U2)&gt;0,FORECAST(V2,B3:U3,B2:U2),U3)*$X$1</f>
        <v>1843.981818</v>
      </c>
      <c r="W3" s="5">
        <f>IF(V3*FORECAST(W2,B3:V3,B2:V2)&gt;0,FORECAST(W2,B3:V3,B2:V2),V3)*$X$1</f>
        <v>1889.8</v>
      </c>
      <c r="X3" s="2"/>
      <c r="Y3" s="2"/>
      <c r="Z3" s="2"/>
    </row>
    <row r="4">
      <c r="A4" s="3" t="s">
        <v>112</v>
      </c>
      <c r="B4" s="1">
        <v>6050.0</v>
      </c>
      <c r="C4" s="1">
        <v>6090.0</v>
      </c>
      <c r="D4" s="1">
        <v>6850.0</v>
      </c>
      <c r="E4" s="1">
        <v>7280.0</v>
      </c>
      <c r="F4" s="1">
        <v>6970.0</v>
      </c>
      <c r="G4" s="1">
        <v>7400.0</v>
      </c>
      <c r="H4" s="1">
        <v>7530.0</v>
      </c>
      <c r="I4" s="1">
        <v>7850.0</v>
      </c>
      <c r="J4" s="1">
        <v>7860.0</v>
      </c>
      <c r="K4" s="1">
        <v>7730.0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1490</v>
      </c>
      <c r="B5" s="1">
        <v>131.0</v>
      </c>
      <c r="C5" s="1">
        <v>135.0</v>
      </c>
      <c r="D5" s="1">
        <v>137.0</v>
      </c>
      <c r="E5" s="1">
        <v>138.0</v>
      </c>
      <c r="F5" s="1">
        <v>138.0</v>
      </c>
      <c r="G5" s="1">
        <v>140.0</v>
      </c>
      <c r="H5" s="1">
        <v>140.0</v>
      </c>
      <c r="I5" s="1">
        <v>140.0</v>
      </c>
      <c r="J5" s="1">
        <v>140.0</v>
      </c>
      <c r="K5" s="1">
        <v>142.0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1491</v>
      </c>
      <c r="L7" s="1">
        <f>IF(W3*FORECAST(W2,B3:W3,B2:W2)&gt;0,FORECAST(W2,B3:W3,B2:W2),V3)*$X$1 * (1+0.02)/(0.0765-0.02)</f>
        <v>34116.74336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1492</v>
      </c>
      <c r="L8" s="6">
        <f t="array" ref="L8">NPV(0.0765,M3:W3)</f>
        <v>11817.11886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1493</v>
      </c>
      <c r="L9" s="6">
        <f t="array" ref="L9">NPV(0.0765,M16:W16)</f>
        <v>15163.97965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1494</v>
      </c>
      <c r="L10" s="6">
        <f>L8 + L9</f>
        <v>26981.09851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7730.0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1495</v>
      </c>
      <c r="L12" s="6">
        <f>L10 - L11</f>
        <v>19251.09851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1496</v>
      </c>
      <c r="L13" s="1">
        <v>142.0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135.5711163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34116.74336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697.0</v>
      </c>
      <c r="C3" s="1">
        <v>742.0</v>
      </c>
      <c r="D3" s="1">
        <v>1030.0</v>
      </c>
      <c r="E3" s="1">
        <v>877.0</v>
      </c>
      <c r="F3" s="1">
        <v>974.0</v>
      </c>
      <c r="G3" s="1">
        <v>786.0</v>
      </c>
      <c r="H3" s="1">
        <v>828.0</v>
      </c>
      <c r="I3" s="1">
        <v>1000.0</v>
      </c>
      <c r="J3" s="1">
        <v>1140.0</v>
      </c>
      <c r="K3" s="1">
        <v>928.0</v>
      </c>
      <c r="L3" s="1">
        <f>IF(K3*FORECAST(L2,B3:K3,B2:K2)&gt;0,FORECAST(L2,B3:K3,B2:K2),K3)*$X$1</f>
        <v>1046.2</v>
      </c>
      <c r="M3" s="1">
        <f>IF(L3*FORECAST(M2,B3:L3,B2:L2)&gt;0,FORECAST(M2,B3:L3,B2:L2),L3)*$X$1</f>
        <v>1072.745455</v>
      </c>
      <c r="N3" s="1">
        <f>IF(M3*FORECAST(N2,B3:M3,B2:M2)&gt;0,FORECAST(N2,B3:M3,B2:M2),M3)*$X$1</f>
        <v>1099.290909</v>
      </c>
      <c r="O3" s="1">
        <f>IF(N3*FORECAST(O2,B3:N3,B2:N2)&gt;0,FORECAST(O2,B3:N3,B2:N2),N3)*$X$1</f>
        <v>1125.836364</v>
      </c>
      <c r="P3" s="1">
        <f>IF(O3*FORECAST(P2,B3:O3,B2:O2)&gt;0,FORECAST(P2,B3:O3,B2:O2),O3)*$X$1</f>
        <v>1152.381818</v>
      </c>
      <c r="Q3" s="1">
        <f>IF(P3*FORECAST(Q2,B3:P3,B2:P2)&gt;0,FORECAST(Q2,B3:P3,B2:P2),P3)*$X$1</f>
        <v>1178.927273</v>
      </c>
      <c r="R3" s="1">
        <f>IF(Q3*FORECAST(R2,B3:Q3,B2:Q2)&gt;0,FORECAST(R2,B3:Q3,B2:Q2),Q3)*$X$1</f>
        <v>1205.472727</v>
      </c>
      <c r="S3" s="5">
        <f>IF(R3*FORECAST(S2,B3:R3,B2:R2)&gt;0,FORECAST(S2,B3:R3,B2:R2),R3)*$X$1</f>
        <v>1232.018182</v>
      </c>
      <c r="T3" s="5">
        <f>IF(S3*FORECAST(T2,B3:S3,B2:S2)&gt;0,FORECAST(T2,B3:S3,B2:S2),S3)*$X$1</f>
        <v>1258.563636</v>
      </c>
      <c r="U3" s="5">
        <f>IF(T3*FORECAST(U2,B3:T3,B2:T2)&gt;0,FORECAST(U2,B3:T3,B2:T2),T3)*$X$1</f>
        <v>1285.109091</v>
      </c>
      <c r="V3" s="5">
        <f>IF(U3*FORECAST(V2,B3:U3,B2:U2)&gt;0,FORECAST(V2,B3:U3,B2:U2),U3)*$X$1</f>
        <v>1311.654545</v>
      </c>
      <c r="W3" s="5">
        <f>IF(V3*FORECAST(W2,B3:V3,B2:V2)&gt;0,FORECAST(W2,B3:V3,B2:V2),V3)*$X$1</f>
        <v>1338.2</v>
      </c>
      <c r="X3" s="2"/>
      <c r="Y3" s="2"/>
      <c r="Z3" s="2"/>
    </row>
    <row r="4">
      <c r="A4" s="3" t="s">
        <v>112</v>
      </c>
      <c r="B4" s="1">
        <v>6050.0</v>
      </c>
      <c r="C4" s="1">
        <v>6090.0</v>
      </c>
      <c r="D4" s="1">
        <v>6850.0</v>
      </c>
      <c r="E4" s="1">
        <v>7280.0</v>
      </c>
      <c r="F4" s="1">
        <v>6970.0</v>
      </c>
      <c r="G4" s="1">
        <v>7400.0</v>
      </c>
      <c r="H4" s="1">
        <v>7530.0</v>
      </c>
      <c r="I4" s="1">
        <v>7850.0</v>
      </c>
      <c r="J4" s="1">
        <v>7860.0</v>
      </c>
      <c r="K4" s="1">
        <v>7730.0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1490</v>
      </c>
      <c r="B5" s="1">
        <v>131.0</v>
      </c>
      <c r="C5" s="1">
        <v>135.0</v>
      </c>
      <c r="D5" s="1">
        <v>137.0</v>
      </c>
      <c r="E5" s="1">
        <v>138.0</v>
      </c>
      <c r="F5" s="1">
        <v>138.0</v>
      </c>
      <c r="G5" s="1">
        <v>140.0</v>
      </c>
      <c r="H5" s="1">
        <v>140.0</v>
      </c>
      <c r="I5" s="1">
        <v>140.0</v>
      </c>
      <c r="J5" s="1">
        <v>140.0</v>
      </c>
      <c r="K5" s="1">
        <v>142.0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1491</v>
      </c>
      <c r="L7" s="1">
        <f>IF(W3*FORECAST(W2,B3:W3,B2:W2)&gt;0,FORECAST(W2,B3:W3,B2:W2),V3)*$X$1 * (1+0.02)/(0.0765-0.02)</f>
        <v>24158.65487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1492</v>
      </c>
      <c r="L8" s="6">
        <f t="array" ref="L8">NPV(0.0765,M3:W3)</f>
        <v>8613.334208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1493</v>
      </c>
      <c r="L9" s="6">
        <f t="array" ref="L9">NPV(0.0765,M16:W16)</f>
        <v>10737.87573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1494</v>
      </c>
      <c r="L10" s="6">
        <f>L8 + L9</f>
        <v>19351.20994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7730.0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1495</v>
      </c>
      <c r="L12" s="6">
        <f>L10 - L11</f>
        <v>11621.20994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1496</v>
      </c>
      <c r="L13" s="1">
        <v>142.0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81.83950664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24158.65487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