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<sst xmlns="http://schemas.openxmlformats.org/spreadsheetml/2006/main" count="1207" uniqueCount="1011">
  <si>
    <t>ticker</t>
  </si>
  <si>
    <t>AUTL</t>
  </si>
  <si>
    <t>nombre</t>
  </si>
  <si>
    <t>AUTOLUS THERAPEUTICS PLC</t>
  </si>
  <si>
    <t>empresa</t>
  </si>
  <si>
    <t>Biotechnology &amp; Medical Research</t>
  </si>
  <si>
    <t>Open</t>
  </si>
  <si>
    <t>Target Price</t>
  </si>
  <si>
    <t>Upside</t>
  </si>
  <si>
    <t>-1434.06%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</si>
  <si>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</si>
  <si>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</si>
  <si>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</si>
  <si>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</si>
  <si>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</si>
  <si>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</si>
  <si>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</si>
  <si>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</si>
  <si>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</si>
  <si>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</si>
  <si>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</si>
  <si>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</si>
  <si>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</si>
  <si>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</si>
  <si>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</si>
  <si>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</si>
  <si>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</si>
  <si>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</si>
  <si>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</si>
  <si>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</si>
  <si>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</si>
  <si>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</si>
  <si>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</si>
  <si>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</si>
  <si>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</si>
  <si>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</si>
  <si>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</si>
  <si>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</si>
  <si>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</si>
  <si>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</si>
  <si>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</si>
  <si>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</si>
  <si>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</si>
  <si>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</si>
  <si>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</si>
  <si>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</si>
  <si>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</si>
  <si>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</si>
  <si>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</si>
  <si>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</si>
  <si>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</si>
  <si>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</si>
  <si>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</si>
  <si>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</si>
  <si>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</si>
  <si>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</si>
  <si>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</si>
  <si>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</si>
  <si>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</si>
  <si>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</si>
  <si>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0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</si>
  <si>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</si>
  <si>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</si>
  <si>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</si>
  <si>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</si>
  <si>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</si>
  <si>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</si>
  <si>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</si>
  <si>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</si>
  <si>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</si>
  <si>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</si>
  <si>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</si>
  <si>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</si>
  <si>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</si>
  <si>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</si>
  <si>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</si>
  <si>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</si>
  <si>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</si>
  <si>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</si>
  <si>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</si>
  <si>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</si>
  <si>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</si>
  <si>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</si>
  <si>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</si>
  <si>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</si>
  <si>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1.44</t>
  </si>
  <si>
    <t>1.83</t>
  </si>
  <si>
    <t>6.53</t>
  </si>
  <si>
    <t>5.79</t>
  </si>
  <si>
    <t>5.67</t>
  </si>
  <si>
    <t>4.01</t>
  </si>
  <si>
    <t>3.45</t>
  </si>
  <si>
    <t>1.73</t>
  </si>
  <si>
    <t>0.64</t>
  </si>
  <si>
    <t>Tangible Book Value</t>
  </si>
  <si>
    <t>Tangible Book Value Per Share</t>
  </si>
  <si>
    <t>0.62</t>
  </si>
  <si>
    <t>1.53</t>
  </si>
  <si>
    <t>6.11</t>
  </si>
  <si>
    <t>5.66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</si>
  <si>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</si>
  <si>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</si>
  <si>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</si>
  <si>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</si>
  <si>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</si>
  <si>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</si>
  <si>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</si>
  <si>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</si>
  <si>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</si>
  <si>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</si>
  <si>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</si>
  <si>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</si>
  <si>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</si>
  <si>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</si>
  <si>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</si>
  <si>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</si>
  <si>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</si>
  <si>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</si>
  <si>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</si>
  <si>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</si>
  <si>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</si>
  <si>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</si>
  <si>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</si>
  <si>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</si>
  <si>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</si>
  <si>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</si>
  <si>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</si>
  <si>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</si>
  <si>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</si>
  <si>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</si>
  <si>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</si>
  <si>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</si>
  <si>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</si>
  <si>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</si>
  <si>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</si>
  <si>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</si>
  <si>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</si>
  <si>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-0.63</t>
  </si>
  <si>
    <t>-0.89</t>
  </si>
  <si>
    <t>-2.1</t>
  </si>
  <si>
    <t>-2.88</t>
  </si>
  <si>
    <t>-2.76</t>
  </si>
  <si>
    <t>-1.97</t>
  </si>
  <si>
    <t>-1.57</t>
  </si>
  <si>
    <t>-1.2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</si>
  <si>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</si>
  <si>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</si>
  <si>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</si>
  <si>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</si>
  <si>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</si>
  <si>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</si>
  <si>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-0.44</t>
  </si>
  <si>
    <t>-0.66</t>
  </si>
  <si>
    <t>-1.45</t>
  </si>
  <si>
    <t>-1.96</t>
  </si>
  <si>
    <t>-2.03</t>
  </si>
  <si>
    <t>-1.44</t>
  </si>
  <si>
    <t>-1.14</t>
  </si>
  <si>
    <t>-0.73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</si>
  <si>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</si>
  <si>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</si>
  <si>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</si>
  <si>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</si>
  <si>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</si>
  <si>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</si>
  <si>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</si>
  <si>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12.49</t>
  </si>
  <si>
    <t>11.36</t>
  </si>
  <si>
    <t>15.62</t>
  </si>
  <si>
    <t>11.2</t>
  </si>
  <si>
    <t>10.91</t>
  </si>
  <si>
    <t>14.53</t>
  </si>
  <si>
    <t>14.39</t>
  </si>
  <si>
    <t>14.07</t>
  </si>
  <si>
    <t>0.01</t>
  </si>
  <si>
    <t>Current Foreign Taxes</t>
  </si>
  <si>
    <t>Total Current Taxes</t>
  </si>
  <si>
    <t>Deferred Foreign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</si>
  <si>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</si>
  <si>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</si>
  <si>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</si>
  <si>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</si>
  <si>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</si>
  <si>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</si>
  <si>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</si>
  <si>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</si>
  <si>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</si>
  <si>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</si>
  <si>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</si>
  <si>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</si>
  <si>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</si>
  <si>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</si>
  <si>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-30.55</t>
  </si>
  <si>
    <t>-15.38</t>
  </si>
  <si>
    <t>-17.05</t>
  </si>
  <si>
    <t>-31.82</t>
  </si>
  <si>
    <t>-35.16</t>
  </si>
  <si>
    <t>-29.35</t>
  </si>
  <si>
    <t>-23.38</t>
  </si>
  <si>
    <t>-25.35</t>
  </si>
  <si>
    <t>Return on Total Capital</t>
  </si>
  <si>
    <t>-32.84</t>
  </si>
  <si>
    <t>-15.97</t>
  </si>
  <si>
    <t>-18.07</t>
  </si>
  <si>
    <t>-34.54</t>
  </si>
  <si>
    <t>-38.55</t>
  </si>
  <si>
    <t>-25.23</t>
  </si>
  <si>
    <t>-27.98</t>
  </si>
  <si>
    <t>Return On Equity %</t>
  </si>
  <si>
    <t>-46.4</t>
  </si>
  <si>
    <t>-21.51</t>
  </si>
  <si>
    <t>-22.48</t>
  </si>
  <si>
    <t>-50.81</t>
  </si>
  <si>
    <t>-61.13</t>
  </si>
  <si>
    <t>-54.3</t>
  </si>
  <si>
    <t>-48.64</t>
  </si>
  <si>
    <t>-101.61</t>
  </si>
  <si>
    <t>Return on Common Equity</t>
  </si>
  <si>
    <t>Margin Analysis</t>
  </si>
  <si>
    <t>Gross Profit Margin %</t>
  </si>
  <si>
    <t>SG&amp;A Margin</t>
  </si>
  <si>
    <t>779.66</t>
  </si>
  <si>
    <t>535.9</t>
  </si>
  <si>
    <t>501.56</t>
  </si>
  <si>
    <t>EBITDA Margin %</t>
  </si>
  <si>
    <t>-900.48</t>
  </si>
  <si>
    <t>EBITA Margin %</t>
  </si>
  <si>
    <t>-928.86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</si>
  <si>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</si>
  <si>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</si>
  <si>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</si>
  <si>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</si>
  <si>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</si>
  <si>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-806.63</t>
  </si>
  <si>
    <t>-862.77</t>
  </si>
  <si>
    <t>Levered Free Cash Flow Margin</t>
  </si>
  <si>
    <t>-655.35</t>
  </si>
  <si>
    <t>-836.95</t>
  </si>
  <si>
    <t>Unlevered Free Cash Flow Margin</t>
  </si>
  <si>
    <t>-654.48</t>
  </si>
  <si>
    <t>-835.73</t>
  </si>
  <si>
    <t>Asset Turnover</t>
  </si>
  <si>
    <t>0.04</t>
  </si>
  <si>
    <t>0.02</t>
  </si>
  <si>
    <t>Fixed Assets Turnover</t>
  </si>
  <si>
    <t>0.75</t>
  </si>
  <si>
    <t>0.54</t>
  </si>
  <si>
    <t>0.14</t>
  </si>
  <si>
    <t>0.08</t>
  </si>
  <si>
    <t>0.03</t>
  </si>
  <si>
    <t>0.11</t>
  </si>
  <si>
    <t>Receivables Turnover (Average Receivables)</t>
  </si>
  <si>
    <t>57.56</t>
  </si>
  <si>
    <t>2.83</t>
  </si>
  <si>
    <t>Short Term Liquidity</t>
  </si>
  <si>
    <t>Current Ratio</t>
  </si>
  <si>
    <t>5.9</t>
  </si>
  <si>
    <t>12.89</t>
  </si>
  <si>
    <t>29.53</t>
  </si>
  <si>
    <t>11.05</t>
  </si>
  <si>
    <t>9.98</t>
  </si>
  <si>
    <t>5.86</t>
  </si>
  <si>
    <t>12.15</t>
  </si>
  <si>
    <t>9.18</t>
  </si>
  <si>
    <t>6.15</t>
  </si>
  <si>
    <t>Quick Ratio</t>
  </si>
  <si>
    <t>5.82</t>
  </si>
  <si>
    <t>12.61</t>
  </si>
  <si>
    <t>29.34</t>
  </si>
  <si>
    <t>10.95</t>
  </si>
  <si>
    <t>9.65</t>
  </si>
  <si>
    <t>5.44</t>
  </si>
  <si>
    <t>11.79</t>
  </si>
  <si>
    <t>8.87</t>
  </si>
  <si>
    <t>Operating Cash Flow to Current Liabilities</t>
  </si>
  <si>
    <t>-1.71</t>
  </si>
  <si>
    <t>-3.86</t>
  </si>
  <si>
    <t>-3.57</t>
  </si>
  <si>
    <t>-3.75</t>
  </si>
  <si>
    <t>-4.06</t>
  </si>
  <si>
    <t>-3.5</t>
  </si>
  <si>
    <t>-4.13</t>
  </si>
  <si>
    <t>-2.42</t>
  </si>
  <si>
    <t>-3.25</t>
  </si>
  <si>
    <t>Days Sales Outstanding (Average Receivables)</t>
  </si>
  <si>
    <t>6.34</t>
  </si>
  <si>
    <t>128.97</t>
  </si>
  <si>
    <t>Average Days Payable Outstanding</t>
  </si>
  <si>
    <t>25.15</t>
  </si>
  <si>
    <t>5.36</t>
  </si>
  <si>
    <t>4.53</t>
  </si>
  <si>
    <t>3.65</t>
  </si>
  <si>
    <t>1.24</t>
  </si>
  <si>
    <t>0.89</t>
  </si>
  <si>
    <t>Long Term Solvency</t>
  </si>
  <si>
    <t>Total Debt/Equity</t>
  </si>
  <si>
    <t>10.29</t>
  </si>
  <si>
    <t>25.79</t>
  </si>
  <si>
    <t>21.71</t>
  </si>
  <si>
    <t>50.27</t>
  </si>
  <si>
    <t>200.82</t>
  </si>
  <si>
    <t>Total Debt / Total Capital</t>
  </si>
  <si>
    <t>9.33</t>
  </si>
  <si>
    <t>20.5</t>
  </si>
  <si>
    <t>17.84</t>
  </si>
  <si>
    <t>33.45</t>
  </si>
  <si>
    <t>66.76</t>
  </si>
  <si>
    <t>LT Debt/Equity</t>
  </si>
  <si>
    <t>9.3</t>
  </si>
  <si>
    <t>24.08</t>
  </si>
  <si>
    <t>20.29</t>
  </si>
  <si>
    <t>48.59</t>
  </si>
  <si>
    <t>196.29</t>
  </si>
  <si>
    <t>Long-Term Debt / Total Capital</t>
  </si>
  <si>
    <t>8.44</t>
  </si>
  <si>
    <t>19.14</t>
  </si>
  <si>
    <t>16.67</t>
  </si>
  <si>
    <t>32.33</t>
  </si>
  <si>
    <t>65.25</t>
  </si>
  <si>
    <t>Total Liabilities / Total Assets</t>
  </si>
  <si>
    <t>7.37</t>
  </si>
  <si>
    <t>6.13</t>
  </si>
  <si>
    <t>3.08</t>
  </si>
  <si>
    <t>8.48</t>
  </si>
  <si>
    <t>16.04</t>
  </si>
  <si>
    <t>28.62</t>
  </si>
  <si>
    <t>22.74</t>
  </si>
  <si>
    <t>39.08</t>
  </si>
  <si>
    <t>70.3</t>
  </si>
  <si>
    <t>EBIT / Interest Expense</t>
  </si>
  <si>
    <t>-928.11</t>
  </si>
  <si>
    <t>-703.95</t>
  </si>
  <si>
    <t>-148.71</t>
  </si>
  <si>
    <t>-18.81</t>
  </si>
  <si>
    <t>-3.89</t>
  </si>
  <si>
    <t>EBITDA / Interest Expense</t>
  </si>
  <si>
    <t>-645.18</t>
  </si>
  <si>
    <t>-679.9</t>
  </si>
  <si>
    <t>-135.58</t>
  </si>
  <si>
    <t>-17.99</t>
  </si>
  <si>
    <t>-3.55</t>
  </si>
  <si>
    <t>(EBITDA - Capex) / Interest Expense</t>
  </si>
  <si>
    <t>-754.82</t>
  </si>
  <si>
    <t>-766.31</t>
  </si>
  <si>
    <t>-143.6</t>
  </si>
  <si>
    <t>-19.2</t>
  </si>
  <si>
    <t>-3.79</t>
  </si>
  <si>
    <t>Total Debt / EBITDA</t>
  </si>
  <si>
    <t>-0.2</t>
  </si>
  <si>
    <t>-0.35</t>
  </si>
  <si>
    <t>-0.45</t>
  </si>
  <si>
    <t>-0.94</t>
  </si>
  <si>
    <t>-1.4</t>
  </si>
  <si>
    <t>Net Debt / EBITDA</t>
  </si>
  <si>
    <t>2.28</t>
  </si>
  <si>
    <t>2.82</t>
  </si>
  <si>
    <t>5.73</t>
  </si>
  <si>
    <t>2.27</t>
  </si>
  <si>
    <t>1.41</t>
  </si>
  <si>
    <t>1.62</t>
  </si>
  <si>
    <t>1.45</t>
  </si>
  <si>
    <t>0.1</t>
  </si>
  <si>
    <t>Total Debt / (EBITDA - Capex)</t>
  </si>
  <si>
    <t>-0.18</t>
  </si>
  <si>
    <t>-0.32</t>
  </si>
  <si>
    <t>-0.43</t>
  </si>
  <si>
    <t>-0.88</t>
  </si>
  <si>
    <t>-1.31</t>
  </si>
  <si>
    <t>Net Debt / (EBITDA - Capex)</t>
  </si>
  <si>
    <t>1.95</t>
  </si>
  <si>
    <t>2.41</t>
  </si>
  <si>
    <t>5.08</t>
  </si>
  <si>
    <t>1.92</t>
  </si>
  <si>
    <t>1.23</t>
  </si>
  <si>
    <t>0.59</t>
  </si>
  <si>
    <t>1.36</t>
  </si>
  <si>
    <t>0.09</t>
  </si>
  <si>
    <t>Growth Over Prior Year</t>
  </si>
  <si>
    <t>Total Revenues, 1 Yr. Growth %</t>
  </si>
  <si>
    <t>-16.89</t>
  </si>
  <si>
    <t>97.55</t>
  </si>
  <si>
    <t>-41.02</t>
  </si>
  <si>
    <t>35.86</t>
  </si>
  <si>
    <t>172.96</t>
  </si>
  <si>
    <t>-73.3</t>
  </si>
  <si>
    <t>Gross Profit, 1 Yr. Growth %</t>
  </si>
  <si>
    <t>142.64</t>
  </si>
  <si>
    <t>118.91</t>
  </si>
  <si>
    <t>29.91</t>
  </si>
  <si>
    <t>-0.54</t>
  </si>
  <si>
    <t>2.4</t>
  </si>
  <si>
    <t>16.03</t>
  </si>
  <si>
    <t>EBITDA, 1 Yr. Growth %</t>
  </si>
  <si>
    <t>159.42</t>
  </si>
  <si>
    <t>98.09</t>
  </si>
  <si>
    <t>149.11</t>
  </si>
  <si>
    <t>95.06</t>
  </si>
  <si>
    <t>18.33</t>
  </si>
  <si>
    <t>-4.07</t>
  </si>
  <si>
    <t>2.7</t>
  </si>
  <si>
    <t>24.66</t>
  </si>
  <si>
    <t>EBITA, 1 Yr. Growth %</t>
  </si>
  <si>
    <t>165.85</t>
  </si>
  <si>
    <t>99.74</t>
  </si>
  <si>
    <t>145.68</t>
  </si>
  <si>
    <t>96.01</t>
  </si>
  <si>
    <t>18.44</t>
  </si>
  <si>
    <t>-2.27</t>
  </si>
  <si>
    <t>22.84</t>
  </si>
  <si>
    <t>EBIT, 1 Yr. Growth %</t>
  </si>
  <si>
    <t>105.78</t>
  </si>
  <si>
    <t>Earnings From Cont. Operations, 1 Yr. Growth %</t>
  </si>
  <si>
    <t>97.37</t>
  </si>
  <si>
    <t>95.37</t>
  </si>
  <si>
    <t>126.85</t>
  </si>
  <si>
    <t>113.99</t>
  </si>
  <si>
    <t>14.73</t>
  </si>
  <si>
    <t>4.75</t>
  </si>
  <si>
    <t>40.01</t>
  </si>
  <si>
    <t>Net Income, 1 Yr. Growth %</t>
  </si>
  <si>
    <t>Normalized Net Income, 1 Yr. Growth %</t>
  </si>
  <si>
    <t>105.22</t>
  </si>
  <si>
    <t>100.19</t>
  </si>
  <si>
    <t>122.54</t>
  </si>
  <si>
    <t>108.63</t>
  </si>
  <si>
    <t>24.35</t>
  </si>
  <si>
    <t>-1.1</t>
  </si>
  <si>
    <t>3.21</t>
  </si>
  <si>
    <t>38.04</t>
  </si>
  <si>
    <t>Diluted EPS Before Extra, 1 Yr. Growth %</t>
  </si>
  <si>
    <t>73.04</t>
  </si>
  <si>
    <t>-0.92</t>
  </si>
  <si>
    <t>69.94</t>
  </si>
  <si>
    <t>-4.17</t>
  </si>
  <si>
    <t>-28.47</t>
  </si>
  <si>
    <t>-20.52</t>
  </si>
  <si>
    <t>-23.54</t>
  </si>
  <si>
    <t>Accounts Receivable, 1 Yr. Growth %</t>
  </si>
  <si>
    <t>584.31</t>
  </si>
  <si>
    <t>Net Property, Plant and Equip., 1 Yr. Growth %</t>
  </si>
  <si>
    <t>175.25</t>
  </si>
  <si>
    <t>98.28</t>
  </si>
  <si>
    <t>118.9</t>
  </si>
  <si>
    <t>158.28</t>
  </si>
  <si>
    <t>73.9</t>
  </si>
  <si>
    <t>-41.67</t>
  </si>
  <si>
    <t>11.67</t>
  </si>
  <si>
    <t>63.74</t>
  </si>
  <si>
    <t>Total Assets, 1 Yr. Growth %</t>
  </si>
  <si>
    <t>101.24</t>
  </si>
  <si>
    <t>257.1</t>
  </si>
  <si>
    <t>83.78</t>
  </si>
  <si>
    <t>19.4</t>
  </si>
  <si>
    <t>-3.06</t>
  </si>
  <si>
    <t>37.83</t>
  </si>
  <si>
    <t>20.89</t>
  </si>
  <si>
    <t>-23.43</t>
  </si>
  <si>
    <t>Tangible Book Value, 1 Yr. Growth %</t>
  </si>
  <si>
    <t>241.78</t>
  </si>
  <si>
    <t>349.64</t>
  </si>
  <si>
    <t>78.87</t>
  </si>
  <si>
    <t>9.43</t>
  </si>
  <si>
    <t>-17.56</t>
  </si>
  <si>
    <t>49.26</t>
  </si>
  <si>
    <t>-4.65</t>
  </si>
  <si>
    <t>-62.68</t>
  </si>
  <si>
    <t>Common Equity, 1 Yr. Growth %</t>
  </si>
  <si>
    <t>106.67</t>
  </si>
  <si>
    <t>267.28</t>
  </si>
  <si>
    <t>79.15</t>
  </si>
  <si>
    <t>9.54</t>
  </si>
  <si>
    <t>-17.58</t>
  </si>
  <si>
    <t>49.18</t>
  </si>
  <si>
    <t>-4.67</t>
  </si>
  <si>
    <t>Cash From Operations, 1 Yr. Growth %</t>
  </si>
  <si>
    <t>224.72</t>
  </si>
  <si>
    <t>86.81</t>
  </si>
  <si>
    <t>92.77</t>
  </si>
  <si>
    <t>138.65</t>
  </si>
  <si>
    <t>-4.71</t>
  </si>
  <si>
    <t>29.63</t>
  </si>
  <si>
    <t>Capital Expenditures, 1 Yr. Growth %</t>
  </si>
  <si>
    <t>158.6</t>
  </si>
  <si>
    <t>74.22</t>
  </si>
  <si>
    <t>217.07</t>
  </si>
  <si>
    <t>43.55</t>
  </si>
  <si>
    <t>-19.96</t>
  </si>
  <si>
    <t>-39.67</t>
  </si>
  <si>
    <t>22.4</t>
  </si>
  <si>
    <t>1.34</t>
  </si>
  <si>
    <t>Levered Free Cash Flow, 1 Yr. Growth %</t>
  </si>
  <si>
    <t>85.04</t>
  </si>
  <si>
    <t>138.95</t>
  </si>
  <si>
    <t>-2.93</t>
  </si>
  <si>
    <t>-1.69</t>
  </si>
  <si>
    <t>65.16</t>
  </si>
  <si>
    <t>Unlevered Free Cash Flow, 1 Yr. Growth %</t>
  </si>
  <si>
    <t>84.99</t>
  </si>
  <si>
    <t>0.58</t>
  </si>
  <si>
    <t>38.13</t>
  </si>
  <si>
    <t>Compound Annual Growth Rate Over Two Years</t>
  </si>
  <si>
    <t>Total Revenues, 2 Yr. CAGR %</t>
  </si>
  <si>
    <t>363.51</t>
  </si>
  <si>
    <t>7.74</t>
  </si>
  <si>
    <t>7.94</t>
  </si>
  <si>
    <t>-10.49</t>
  </si>
  <si>
    <t>92.57</t>
  </si>
  <si>
    <t>-14.63</t>
  </si>
  <si>
    <t>Gross Profit, 2 Yr. CAGR %</t>
  </si>
  <si>
    <t>94.08</t>
  </si>
  <si>
    <t>68.64</t>
  </si>
  <si>
    <t>13.67</t>
  </si>
  <si>
    <t>0.92</t>
  </si>
  <si>
    <t>8.94</t>
  </si>
  <si>
    <t>EBITDA, 2 Yr. CAGR %</t>
  </si>
  <si>
    <t>145.83</t>
  </si>
  <si>
    <t>100.42</t>
  </si>
  <si>
    <t>51.92</t>
  </si>
  <si>
    <t>6.54</t>
  </si>
  <si>
    <t>-0.74</t>
  </si>
  <si>
    <t>13.14</t>
  </si>
  <si>
    <t>EBITA, 2 Yr. CAGR %</t>
  </si>
  <si>
    <t>149.33</t>
  </si>
  <si>
    <t>100.05</t>
  </si>
  <si>
    <t>52.37</t>
  </si>
  <si>
    <t>7.59</t>
  </si>
  <si>
    <t>11.82</t>
  </si>
  <si>
    <t>EBIT, 2 Yr. CAGR %</t>
  </si>
  <si>
    <t>85.75</t>
  </si>
  <si>
    <t>Earnings From Cont. Operations, 2 Yr. CAGR %</t>
  </si>
  <si>
    <t>77.62</t>
  </si>
  <si>
    <t>88.83</t>
  </si>
  <si>
    <t>56.69</t>
  </si>
  <si>
    <t>7.11</t>
  </si>
  <si>
    <t>2.35</t>
  </si>
  <si>
    <t>21.1</t>
  </si>
  <si>
    <t>Net Income, 2 Yr. CAGR %</t>
  </si>
  <si>
    <t>Normalized Net Income, 2 Yr. CAGR %</t>
  </si>
  <si>
    <t>85.64</t>
  </si>
  <si>
    <t>90.57</t>
  </si>
  <si>
    <t>61.07</t>
  </si>
  <si>
    <t>10.9</t>
  </si>
  <si>
    <t>19.36</t>
  </si>
  <si>
    <t>Diluted EPS Before Extra, 2 Yr. CAGR %</t>
  </si>
  <si>
    <t>5.94</t>
  </si>
  <si>
    <t>27.62</t>
  </si>
  <si>
    <t>-17.21</t>
  </si>
  <si>
    <t>-24.6</t>
  </si>
  <si>
    <t>-22.04</t>
  </si>
  <si>
    <t>Accounts Receivable, 2 Yr. CAGR %</t>
  </si>
  <si>
    <t>292.39</t>
  </si>
  <si>
    <t>Net Property, Plant and Equip., 2 Yr. CAGR %</t>
  </si>
  <si>
    <t>133.62</t>
  </si>
  <si>
    <t>149.71</t>
  </si>
  <si>
    <t>111.93</t>
  </si>
  <si>
    <t>0.72</t>
  </si>
  <si>
    <t>-19.29</t>
  </si>
  <si>
    <t>35.22</t>
  </si>
  <si>
    <t>Total Assets, 2 Yr. CAGR %</t>
  </si>
  <si>
    <t>179.98</t>
  </si>
  <si>
    <t>152.67</t>
  </si>
  <si>
    <t>15.59</t>
  </si>
  <si>
    <t>29.08</t>
  </si>
  <si>
    <t>Tangible Book Value, 2 Yr. CAGR %</t>
  </si>
  <si>
    <t>292.38</t>
  </si>
  <si>
    <t>187.65</t>
  </si>
  <si>
    <t>-5.02</t>
  </si>
  <si>
    <t>10.93</t>
  </si>
  <si>
    <t>19.29</t>
  </si>
  <si>
    <t>-40.35</t>
  </si>
  <si>
    <t>Common Equity, 2 Yr. CAGR %</t>
  </si>
  <si>
    <t>188.3</t>
  </si>
  <si>
    <t>151.69</t>
  </si>
  <si>
    <t>-4.98</t>
  </si>
  <si>
    <t>10.88</t>
  </si>
  <si>
    <t>19.25</t>
  </si>
  <si>
    <t>Cash From Operations, 2 Yr. CAGR %</t>
  </si>
  <si>
    <t>142.52</t>
  </si>
  <si>
    <t>78.94</t>
  </si>
  <si>
    <t>66.41</t>
  </si>
  <si>
    <t>7.77</t>
  </si>
  <si>
    <t>-2.34</t>
  </si>
  <si>
    <t>11.14</t>
  </si>
  <si>
    <t>Capital Expenditures, 2 Yr. CAGR %</t>
  </si>
  <si>
    <t>112.26</t>
  </si>
  <si>
    <t>121.72</t>
  </si>
  <si>
    <t>7.19</t>
  </si>
  <si>
    <t>-30.51</t>
  </si>
  <si>
    <t>-14.07</t>
  </si>
  <si>
    <t>11.37</t>
  </si>
  <si>
    <t>Levered Free Cash Flow, 2 Yr. CAGR %</t>
  </si>
  <si>
    <t>86.37</t>
  </si>
  <si>
    <t>-0.82</t>
  </si>
  <si>
    <t>-0.19</t>
  </si>
  <si>
    <t>26.85</t>
  </si>
  <si>
    <t>Unlevered Free Cash Flow, 2 Yr. CAGR %</t>
  </si>
  <si>
    <t>-1.19</t>
  </si>
  <si>
    <t>-3.28</t>
  </si>
  <si>
    <t>12.17</t>
  </si>
  <si>
    <t>Compound Annual Growth Rate Over Three Years</t>
  </si>
  <si>
    <t>Total Revenues, 3 Yr. CAGR %</t>
  </si>
  <si>
    <t>158.84</t>
  </si>
  <si>
    <t>16.54</t>
  </si>
  <si>
    <t>29.8</t>
  </si>
  <si>
    <t>-0.33</t>
  </si>
  <si>
    <t>Gross Profit, 3 Yr. CAGR %</t>
  </si>
  <si>
    <t>653.73</t>
  </si>
  <si>
    <t>41.43</t>
  </si>
  <si>
    <t>9.78</t>
  </si>
  <si>
    <t>-1.11</t>
  </si>
  <si>
    <t>EBITDA, 3 Yr. CAGR %</t>
  </si>
  <si>
    <t>143.77</t>
  </si>
  <si>
    <t>30.34</t>
  </si>
  <si>
    <t>5.25</t>
  </si>
  <si>
    <t>1.29</t>
  </si>
  <si>
    <t>EBITA, 3 Yr. CAGR %</t>
  </si>
  <si>
    <t>145.69</t>
  </si>
  <si>
    <t>31.4</t>
  </si>
  <si>
    <t>5.68</t>
  </si>
  <si>
    <t>EBIT, 3 Yr. CAGR %</t>
  </si>
  <si>
    <t>101.92</t>
  </si>
  <si>
    <t>Earnings From Cont. Operations, 3 Yr. CAGR %</t>
  </si>
  <si>
    <t>90.88</t>
  </si>
  <si>
    <t>34.91</t>
  </si>
  <si>
    <t>6.32</t>
  </si>
  <si>
    <t>13.61</t>
  </si>
  <si>
    <t>Net Income, 3 Yr. CAGR %</t>
  </si>
  <si>
    <t>Normalized Net Income, 3 Yr. CAGR %</t>
  </si>
  <si>
    <t>95.33</t>
  </si>
  <si>
    <t>36.9</t>
  </si>
  <si>
    <t>8.58</t>
  </si>
  <si>
    <t>7.1</t>
  </si>
  <si>
    <t>Diluted EPS Before Extra, 3 Yr. CAGR %</t>
  </si>
  <si>
    <t>5.22</t>
  </si>
  <si>
    <t>-18.33</t>
  </si>
  <si>
    <t>-24.25</t>
  </si>
  <si>
    <t>Net Property, Plant and Equip., 3 Yr. CAGR %</t>
  </si>
  <si>
    <t>157.79</t>
  </si>
  <si>
    <t>37.86</t>
  </si>
  <si>
    <t>4.24</t>
  </si>
  <si>
    <t>2.17</t>
  </si>
  <si>
    <t>Total Assets, 3 Yr. CAGR %</t>
  </si>
  <si>
    <t>140.94</t>
  </si>
  <si>
    <t>16.85</t>
  </si>
  <si>
    <t>17.33</t>
  </si>
  <si>
    <t>8.46</t>
  </si>
  <si>
    <t>Tangible Book Value, 3 Yr. CAGR %</t>
  </si>
  <si>
    <t>204.66</t>
  </si>
  <si>
    <t>10.43</t>
  </si>
  <si>
    <t>5.47</t>
  </si>
  <si>
    <t>-19.01</t>
  </si>
  <si>
    <t>Common Equity, 3 Yr. CAGR %</t>
  </si>
  <si>
    <t>142.78</t>
  </si>
  <si>
    <t>5.43</t>
  </si>
  <si>
    <t>-19.04</t>
  </si>
  <si>
    <t>Cash From Operations, 3 Yr. CAGR %</t>
  </si>
  <si>
    <t>122.4</t>
  </si>
  <si>
    <t>40.47</t>
  </si>
  <si>
    <t>3.44</t>
  </si>
  <si>
    <t>7.33</t>
  </si>
  <si>
    <t>Capital Expenditures, 3 Yr. CAGR %</t>
  </si>
  <si>
    <t>140.32</t>
  </si>
  <si>
    <t>-11.5</t>
  </si>
  <si>
    <t>-16.08</t>
  </si>
  <si>
    <t>-9.21</t>
  </si>
  <si>
    <t>Levered Free Cash Flow, 3 Yr. CAGR %</t>
  </si>
  <si>
    <t>Unlevered Free Cash Flow, 3 Yr. CAGR %</t>
  </si>
  <si>
    <t>-3.17</t>
  </si>
  <si>
    <t>Compound Annual Growth Rate Over Five Years</t>
  </si>
  <si>
    <t>Total Revenues, 5 Yr. CAGR %</t>
  </si>
  <si>
    <t>2.9</t>
  </si>
  <si>
    <t>Gross Profit, 5 Yr. CAGR %</t>
  </si>
  <si>
    <t>22.43</t>
  </si>
  <si>
    <t>EBITDA, 5 Yr. CAGR %</t>
  </si>
  <si>
    <t>19.12</t>
  </si>
  <si>
    <t>EBITA, 5 Yr. CAGR %</t>
  </si>
  <si>
    <t>19.37</t>
  </si>
  <si>
    <t>EBIT, 5 Yr. CAGR %</t>
  </si>
  <si>
    <t>Earnings From Cont. Operations, 5 Yr. CAGR %</t>
  </si>
  <si>
    <t>29.2</t>
  </si>
  <si>
    <t>Net Income, 5 Yr. CAGR %</t>
  </si>
  <si>
    <t>Normalized Net Income, 5 Yr. CAGR %</t>
  </si>
  <si>
    <t>25.86</t>
  </si>
  <si>
    <t>Diluted EPS Before Extra, 5 Yr. CAGR %</t>
  </si>
  <si>
    <t>-6.67</t>
  </si>
  <si>
    <t>Net Property, Plant and Equip., 5 Yr. CAGR %</t>
  </si>
  <si>
    <t>36.8</t>
  </si>
  <si>
    <t>Total Assets, 5 Yr. CAGR %</t>
  </si>
  <si>
    <t>8.11</t>
  </si>
  <si>
    <t>Tangible Book Value, 5 Yr. CAGR %</t>
  </si>
  <si>
    <t>-13.68</t>
  </si>
  <si>
    <t>Common Equity, 5 Yr. CAGR %</t>
  </si>
  <si>
    <t>Cash From Operations, 5 Yr. CAGR %</t>
  </si>
  <si>
    <t>27.91</t>
  </si>
  <si>
    <t>Capital Expenditures, 5 Yr. CAGR %</t>
  </si>
  <si>
    <t>-2.98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</si>
  <si>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</si>
  <si>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</si>
  <si>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</si>
  <si>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</si>
  <si>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</si>
  <si>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</si>
  <si>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</si>
  <si>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</si>
  <si>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</si>
  <si>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593.8</t>
  </si>
  <si>
    <t>467.6</t>
  </si>
  <si>
    <t>378.4</t>
  </si>
  <si>
    <t>328.8</t>
  </si>
  <si>
    <t>1,120</t>
  </si>
  <si>
    <t>641.4</t>
  </si>
  <si>
    <t>-</t>
  </si>
  <si>
    <t>Change</t>
  </si>
  <si>
    <t>-21.26%</t>
  </si>
  <si>
    <t>-19.06%</t>
  </si>
  <si>
    <t>-13.12%</t>
  </si>
  <si>
    <t>240.67%</t>
  </si>
  <si>
    <t>-42.74%</t>
  </si>
  <si>
    <t>0%</t>
  </si>
  <si>
    <t>Enterprise Value (EV)
                                    1</t>
  </si>
  <si>
    <t>383.1</t>
  </si>
  <si>
    <t>314.3</t>
  </si>
  <si>
    <t>68.11</t>
  </si>
  <si>
    <t>-53.95</t>
  </si>
  <si>
    <t>879.8</t>
  </si>
  <si>
    <t>-10.19</t>
  </si>
  <si>
    <t>151.1</t>
  </si>
  <si>
    <t>313.2</t>
  </si>
  <si>
    <t>-17.98%</t>
  </si>
  <si>
    <t>-78.33%</t>
  </si>
  <si>
    <t>-179.21%</t>
  </si>
  <si>
    <t>-1,730.86%</t>
  </si>
  <si>
    <t>-101.16%</t>
  </si>
  <si>
    <t>-1,582.65%</t>
  </si>
  <si>
    <t>107.3%</t>
  </si>
  <si>
    <t>P/E ratio</t>
  </si>
  <si>
    <t>-4.58x</t>
  </si>
  <si>
    <t>-3.24x</t>
  </si>
  <si>
    <t>-2.63x</t>
  </si>
  <si>
    <t>-1.21x</t>
  </si>
  <si>
    <t>-5.37x</t>
  </si>
  <si>
    <t>-2.62x</t>
  </si>
  <si>
    <t>-3.05x</t>
  </si>
  <si>
    <t>-4.93x</t>
  </si>
  <si>
    <t>PBR</t>
  </si>
  <si>
    <t>2.33x</t>
  </si>
  <si>
    <t>2.23x</t>
  </si>
  <si>
    <t>1.51x</t>
  </si>
  <si>
    <t>1.1x</t>
  </si>
  <si>
    <t>10x</t>
  </si>
  <si>
    <t>1.27x</t>
  </si>
  <si>
    <t>2.59x</t>
  </si>
  <si>
    <t>8.41x</t>
  </si>
  <si>
    <t>PEG</t>
  </si>
  <si>
    <t>0.78x</t>
  </si>
  <si>
    <t>0.1x</t>
  </si>
  <si>
    <t>0.2x</t>
  </si>
  <si>
    <t>Capitalization / Revenue</t>
  </si>
  <si>
    <t>204x</t>
  </si>
  <si>
    <t>273x</t>
  </si>
  <si>
    <t>162x</t>
  </si>
  <si>
    <t>51.7x</t>
  </si>
  <si>
    <t>660x</t>
  </si>
  <si>
    <t>37x</t>
  </si>
  <si>
    <t>11.1x</t>
  </si>
  <si>
    <t>4.37x</t>
  </si>
  <si>
    <t>EV / Revenue</t>
  </si>
  <si>
    <t>132x</t>
  </si>
  <si>
    <t>183x</t>
  </si>
  <si>
    <t>29.2x</t>
  </si>
  <si>
    <t>-8.48x</t>
  </si>
  <si>
    <t>518x</t>
  </si>
  <si>
    <t>-0.59x</t>
  </si>
  <si>
    <t>2.61x</t>
  </si>
  <si>
    <t>2.13x</t>
  </si>
  <si>
    <t>EV / EBITDA</t>
  </si>
  <si>
    <t>-2.79x</t>
  </si>
  <si>
    <t>-1.95x</t>
  </si>
  <si>
    <t>-0.44x</t>
  </si>
  <si>
    <t>0.35x</t>
  </si>
  <si>
    <t>-5.08x</t>
  </si>
  <si>
    <t>0.05x</t>
  </si>
  <si>
    <t>-0.74x</t>
  </si>
  <si>
    <t>-2.13x</t>
  </si>
  <si>
    <t>EV / EBIT</t>
  </si>
  <si>
    <t>-2.7x</t>
  </si>
  <si>
    <t>-1.89x</t>
  </si>
  <si>
    <t>-0.42x</t>
  </si>
  <si>
    <t>0.33x</t>
  </si>
  <si>
    <t>-4.9x</t>
  </si>
  <si>
    <t>-0.69x</t>
  </si>
  <si>
    <t>-2.19x</t>
  </si>
  <si>
    <t>EV / FCF</t>
  </si>
  <si>
    <t>-3.2x</t>
  </si>
  <si>
    <t>-2.37x</t>
  </si>
  <si>
    <t>-0.54x</t>
  </si>
  <si>
    <t>0.44x</t>
  </si>
  <si>
    <t>-5.62x</t>
  </si>
  <si>
    <t>-1.01x</t>
  </si>
  <si>
    <t>-3.43x</t>
  </si>
  <si>
    <t>FCF Yield</t>
  </si>
  <si>
    <t>-31.3%</t>
  </si>
  <si>
    <t>-42.1%</t>
  </si>
  <si>
    <t>-186%</t>
  </si>
  <si>
    <t>228%</t>
  </si>
  <si>
    <t>-17.8%</t>
  </si>
  <si>
    <t>2,044%</t>
  </si>
  <si>
    <t>-99.5%</t>
  </si>
  <si>
    <t>-29.1%</t>
  </si>
  <si>
    <t>Dividend per Share
                                    2</t>
  </si>
  <si>
    <t>Rate of return</t>
  </si>
  <si>
    <t>EPS
                                    2</t>
  </si>
  <si>
    <t>-0.7896</t>
  </si>
  <si>
    <t>-0.4886</t>
  </si>
  <si>
    <t>Distribution rate</t>
  </si>
  <si>
    <t>Net sales
                                    1</t>
  </si>
  <si>
    <t>2.908</t>
  </si>
  <si>
    <t>1.715</t>
  </si>
  <si>
    <t>2.33</t>
  </si>
  <si>
    <t>6.36</t>
  </si>
  <si>
    <t>1.698</t>
  </si>
  <si>
    <t>57.9</t>
  </si>
  <si>
    <t>146.8</t>
  </si>
  <si>
    <t>EBITDA
                                    1</t>
  </si>
  <si>
    <t>-137.4</t>
  </si>
  <si>
    <t>-160.8</t>
  </si>
  <si>
    <t>-154.2</t>
  </si>
  <si>
    <t>-154.3</t>
  </si>
  <si>
    <t>-173.1</t>
  </si>
  <si>
    <t>-203.7</t>
  </si>
  <si>
    <t>-204.9</t>
  </si>
  <si>
    <t>-146.9</t>
  </si>
  <si>
    <t>EBIT
                                    1</t>
  </si>
  <si>
    <t>-142</t>
  </si>
  <si>
    <t>-166.4</t>
  </si>
  <si>
    <t>-162.7</t>
  </si>
  <si>
    <t>-161.7</t>
  </si>
  <si>
    <t>-179.7</t>
  </si>
  <si>
    <t>-221.5</t>
  </si>
  <si>
    <t>-217.4</t>
  </si>
  <si>
    <t>-142.7</t>
  </si>
  <si>
    <t>Net income
                                    1</t>
  </si>
  <si>
    <t>-123.8</t>
  </si>
  <si>
    <t>-142.1</t>
  </si>
  <si>
    <t>-148.8</t>
  </si>
  <si>
    <t>-208.4</t>
  </si>
  <si>
    <t>-223</t>
  </si>
  <si>
    <t>-201</t>
  </si>
  <si>
    <t>-128.6</t>
  </si>
  <si>
    <t>Net Debt
                                    1</t>
  </si>
  <si>
    <t>-210.6</t>
  </si>
  <si>
    <t>-153.3</t>
  </si>
  <si>
    <t>-310.3</t>
  </si>
  <si>
    <t>-382.8</t>
  </si>
  <si>
    <t>-240.3</t>
  </si>
  <si>
    <t>-651.5</t>
  </si>
  <si>
    <t>-490.3</t>
  </si>
  <si>
    <t>-328.2</t>
  </si>
  <si>
    <t>Reference price
                                    2</t>
  </si>
  <si>
    <t>13.200</t>
  </si>
  <si>
    <t>8.940</t>
  </si>
  <si>
    <t>5.190</t>
  </si>
  <si>
    <t>1.900</t>
  </si>
  <si>
    <t>6.440</t>
  </si>
  <si>
    <t>2.410</t>
  </si>
  <si>
    <t>Nbr of stocks (in thousands)</t>
  </si>
  <si>
    <t>44,982</t>
  </si>
  <si>
    <t>52,299</t>
  </si>
  <si>
    <t>72,919</t>
  </si>
  <si>
    <t>173,059</t>
  </si>
  <si>
    <t>173,937</t>
  </si>
  <si>
    <t>266,122</t>
  </si>
  <si>
    <t>Announcement Date</t>
  </si>
  <si>
    <t>3/3/20</t>
  </si>
  <si>
    <t>3/4/21</t>
  </si>
  <si>
    <t>3/10/22</t>
  </si>
  <si>
    <t>3/7/23</t>
  </si>
  <si>
    <t>3/14/24</t>
  </si>
  <si>
    <t>address1</t>
  </si>
  <si>
    <t>The Mediaworks</t>
  </si>
  <si>
    <t>address2</t>
  </si>
  <si>
    <t>191 Wood Lane White City</t>
  </si>
  <si>
    <t>city</t>
  </si>
  <si>
    <t>London</t>
  </si>
  <si>
    <t>zip</t>
  </si>
  <si>
    <t>W12 7FP</t>
  </si>
  <si>
    <t>country</t>
  </si>
  <si>
    <t>phone</t>
  </si>
  <si>
    <t>44 20 3829 6230</t>
  </si>
  <si>
    <t>website</t>
  </si>
  <si>
    <t>https://www.autolus.com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</si>
  <si>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</si>
  <si>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</si>
  <si>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</si>
  <si>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</si>
  <si>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</si>
  <si>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</si>
  <si>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</si>
  <si>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</si>
  <si>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</si>
  <si>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</si>
  <si>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</si>
  <si>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Autolus Therapeutics plc, a clinical-stage biopharmaceutical company, develops T cell therapies for the treatment of cancer and autoimmune diseases. The company's clinical-stage programs include obecabtagene autoleucel (AUTO1), a CD19-targeting programmed T cell investigational therapy that is in Phase 1b/2 clinical trial for the treatment of adult ALL; AUTO1/22, which is in a Phase 1 clinical trial in pediatric patients with relapsed or refractory ALL; AUTO4, a programmed T cell investigational therapy for the treatment of peripheral T-cell lymphoma targeting TRBC1 and TRBC2; AUTO6NG, a programmed T cell investigational therapy targeting GD2 in development for the treatment of neuroblastoma; and AUTO8, a product candidate to treat multiple myeloma. It focuses on developing AUTO5, a preclinical TRBC2 programmed T cell product candidate for the treatment of peripheral T-cell lymphoma. Autolus Therapeutics plc was incorporated in 2014 and is headquartered in London, the United Kingdom.</t>
  </si>
  <si>
    <t>fullTimeEmployees</t>
  </si>
  <si>
    <t>companyOfficers</t>
  </si>
  <si>
    <t>[{'maxAge': 1, 'name': 'Dr. Christian Martin Itin Ph.D.', 'age': 60, 'title': 'CEO &amp; Director', 'yearBorn': 1964, 'fiscalYear': 2023, 'totalPay': 2374319, 'exercisedValue': 0, 'unexercisedValue': 0}, {'maxAge': 1, 'name': 'Dr. Martin  Pule M.D., MBBS', 'age': 52, 'title': 'Founder, Senior VP &amp; Chief Scientific Officer', 'yearBorn': 1972, 'fiscalYear': 2023, 'exercisedValue': 0, 'unexercisedValue': 0}, {'maxAge': 1, 'name': 'Mr. Robert F. Dolski', 'age': 53, 'title': 'Senior VP &amp; CFO', 'yearBorn': 1971, 'fiscalYear': 2023, 'exercisedValue': 0, 'unexercisedValue': 0}, {'maxAge': 1, 'name': 'Mr. Christopher  Vann', 'age': 59, 'title': 'Senior VP &amp; COO', 'yearBorn': 1965, 'fiscalYear': 2023, 'exercisedValue': 0, 'unexercisedValue': 0}, {'maxAge': 1, 'name': 'Mr. David  Brochu', 'age': 68, 'title': 'Senior VP &amp; Chief Technical Officer', 'yearBorn': 1956, 'fiscalYear': 2023, 'exercisedValue': 0, 'unexercisedValue': 0}, {'maxAge': 1, 'name': 'Mr. Alexander  Swan', 'age': 59, 'title': 'Senior VP &amp; Chief Human Resources Officer', 'yearBorn': 1965, 'fiscalYear': 2023, 'exercisedValue': 0, 'unexercisedValue': 0}, {'maxAge': 1, 'name': 'Mr. Brent  Rice', 'age': 58, 'title': 'Senior VP, Chief Commercial Officer &amp; Site Head of US', 'yearBorn': 1966, 'fiscalYear': 2023, 'exercisedValue': 0, 'unexercisedValue': 0}, {'maxAge': 1, 'name': 'Ms. Olivia  Manser', 'title': 'Director of Investor Relations', 'fiscalYear': 2023, 'exercisedValue': 0, 'unexercisedValue': 0}, {'maxAge': 1, 'name': 'Mr. Alex  Driggs', 'title': 'Senior VP of Legal Affairs &amp; General Counsel and Secretary', 'fiscalYear': 2023, 'exercisedValue': 0, 'unexercisedValue': 0}, {'maxAge': 1, 'name': 'Dr. Chris  Williams', 'age': 44, 'title': 'Chief Business Officer', 'yearBorn': 1980,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</si>
  <si>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</si>
  <si>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</si>
  <si>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</si>
  <si>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</si>
  <si>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</si>
  <si>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</si>
  <si>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</si>
  <si>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</si>
  <si>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</si>
  <si>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</si>
  <si>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</si>
  <si>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</si>
  <si>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</si>
  <si>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</si>
  <si>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</si>
  <si>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</si>
  <si>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</si>
  <si>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</si>
  <si>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</si>
  <si>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</si>
  <si>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</si>
  <si>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</si>
  <si>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</si>
  <si>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</si>
  <si>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</si>
  <si>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</si>
  <si>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</si>
  <si>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</si>
  <si>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</si>
  <si>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</si>
  <si>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</si>
  <si>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</si>
  <si>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</si>
  <si>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</si>
  <si>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</si>
  <si>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</si>
  <si>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</si>
  <si>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</si>
  <si>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</si>
  <si>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</si>
  <si>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</si>
  <si>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</si>
  <si>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</si>
  <si>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</si>
  <si>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</si>
  <si>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</si>
  <si>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</si>
  <si>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</si>
  <si>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</si>
  <si>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</si>
  <si>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</si>
  <si>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</si>
  <si>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</si>
  <si>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</si>
  <si>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</si>
  <si>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</si>
  <si>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</si>
  <si>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</si>
  <si>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</si>
  <si>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</si>
  <si>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</si>
  <si>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Autolus Therapeutics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</si>
  <si>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</si>
  <si>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</si>
  <si>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</si>
  <si>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</si>
  <si>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</si>
  <si>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</si>
  <si>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</si>
  <si>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da5466ad-c9a9-3bae-a4e5-c7afee3582d0</t>
  </si>
  <si>
    <t>messageBoardId</t>
  </si>
  <si>
    <t>finmb_562879769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</si>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</sst>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utolu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-31.75062781221794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6.28047872E8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1.793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-3.1756282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-2.46</v>
      </c>
      <c r="C2" s="1">
        <v>-11.07</v>
      </c>
      <c r="D2" s="1">
        <v>-18.45</v>
      </c>
      <c r="E2" s="1">
        <v>-100.86</v>
      </c>
      <c r="F2" s="1">
        <v>-152.52</v>
      </c>
      <c r="G2" s="1">
        <v>-174.66</v>
      </c>
      <c r="H2" s="1">
        <v>-174.66</v>
      </c>
      <c r="I2" s="1">
        <v>-183.27</v>
      </c>
      <c r="J2" s="1">
        <v>-255.84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1.23</v>
      </c>
      <c r="C3" s="1">
        <v>29.52</v>
      </c>
      <c r="D3" s="1">
        <v>77.49</v>
      </c>
      <c r="E3" s="1">
        <v>2.46</v>
      </c>
      <c r="F3" s="1">
        <v>4.92</v>
      </c>
      <c r="G3" s="1">
        <v>6.15</v>
      </c>
      <c r="H3" s="1">
        <v>9.84</v>
      </c>
      <c r="I3" s="1">
        <v>8.61</v>
      </c>
      <c r="J3" s="1">
        <v>7.38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47.97</v>
      </c>
      <c r="C4" s="1">
        <v>3.69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49.2</v>
      </c>
      <c r="C5" s="1">
        <v>3.69</v>
      </c>
      <c r="D5" s="1">
        <v>77.49</v>
      </c>
      <c r="E5" s="1">
        <v>2.46</v>
      </c>
      <c r="F5" s="1">
        <v>4.92</v>
      </c>
      <c r="G5" s="1">
        <v>6.15</v>
      </c>
      <c r="H5" s="1">
        <v>9.84</v>
      </c>
      <c r="I5" s="1">
        <v>8.61</v>
      </c>
      <c r="J5" s="1">
        <v>7.38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4.92</v>
      </c>
      <c r="G6" s="1">
        <v>11.07</v>
      </c>
      <c r="H6" s="1">
        <v>11.07</v>
      </c>
      <c r="I6" s="1">
        <v>7.38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1.23</v>
      </c>
      <c r="F7" s="1">
        <v>4.92</v>
      </c>
      <c r="G7" s="1">
        <v>0.0</v>
      </c>
      <c r="H7" s="1">
        <v>82.41</v>
      </c>
      <c r="I7" s="1">
        <v>62.73</v>
      </c>
      <c r="J7" s="1">
        <v>3.69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4.92</v>
      </c>
      <c r="G8" s="1">
        <v>0.0</v>
      </c>
      <c r="H8" s="1">
        <v>0.0</v>
      </c>
      <c r="I8" s="1">
        <v>0.0</v>
      </c>
      <c r="J8" s="1">
        <v>46.74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2.46</v>
      </c>
      <c r="E9" s="1">
        <v>15.99</v>
      </c>
      <c r="F9" s="1">
        <v>36.9</v>
      </c>
      <c r="G9" s="1">
        <v>24.6</v>
      </c>
      <c r="H9" s="1">
        <v>11.07</v>
      </c>
      <c r="I9" s="1">
        <v>14.76</v>
      </c>
      <c r="J9" s="1">
        <v>13.53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-98.4</v>
      </c>
      <c r="D10" s="1">
        <v>-1.23</v>
      </c>
      <c r="E10" s="1">
        <v>0.0</v>
      </c>
      <c r="F10" s="1">
        <v>-47.97</v>
      </c>
      <c r="G10" s="1">
        <v>-2.46</v>
      </c>
      <c r="H10" s="1">
        <v>1.23</v>
      </c>
      <c r="I10" s="1">
        <v>14.76</v>
      </c>
      <c r="J10" s="1">
        <v>49.2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-84.87</v>
      </c>
      <c r="C11" s="1">
        <v>-62.73</v>
      </c>
      <c r="D11" s="1">
        <v>-71.34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1.23</v>
      </c>
      <c r="C12" s="1">
        <v>67.65</v>
      </c>
      <c r="D12" s="1">
        <v>1.23</v>
      </c>
      <c r="E12" s="1">
        <v>-2.46</v>
      </c>
      <c r="F12" s="1">
        <v>-1.23</v>
      </c>
      <c r="G12" s="1">
        <v>1.23</v>
      </c>
      <c r="H12" s="1">
        <v>-1.23</v>
      </c>
      <c r="I12" s="1">
        <v>2.46</v>
      </c>
      <c r="J12" s="1">
        <v>-61.5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-13.53</v>
      </c>
      <c r="F13" s="1">
        <v>-17.22</v>
      </c>
      <c r="G13" s="1">
        <v>-2.46</v>
      </c>
      <c r="H13" s="1">
        <v>6.15</v>
      </c>
      <c r="I13" s="1">
        <v>3.69</v>
      </c>
      <c r="J13" s="1">
        <v>98.4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-2.46</v>
      </c>
      <c r="C14" s="1">
        <v>-8.61</v>
      </c>
      <c r="D14" s="1">
        <v>-14.76</v>
      </c>
      <c r="E14" s="1">
        <v>-97.17</v>
      </c>
      <c r="F14" s="1">
        <v>-124.23</v>
      </c>
      <c r="G14" s="1">
        <v>-145.14</v>
      </c>
      <c r="H14" s="1">
        <v>-145.14</v>
      </c>
      <c r="I14" s="1">
        <v>-137.76</v>
      </c>
      <c r="J14" s="1">
        <v>-179.58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-61.5</v>
      </c>
      <c r="C15" s="1">
        <v>-1.23</v>
      </c>
      <c r="D15" s="1">
        <v>-2.46</v>
      </c>
      <c r="E15" s="1">
        <v>-20.91</v>
      </c>
      <c r="F15" s="1">
        <v>-22.14</v>
      </c>
      <c r="G15" s="1">
        <v>-17.22</v>
      </c>
      <c r="H15" s="1">
        <v>-9.84</v>
      </c>
      <c r="I15" s="1">
        <v>-12.3</v>
      </c>
      <c r="J15" s="1">
        <v>-12.3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-50.43</v>
      </c>
      <c r="F16" s="1">
        <v>-39.36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2.46</v>
      </c>
      <c r="D17" s="1">
        <v>1.23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-60.27</v>
      </c>
      <c r="C18" s="1">
        <v>-1.23</v>
      </c>
      <c r="D18" s="1">
        <v>-2.46</v>
      </c>
      <c r="E18" s="1">
        <v>-20.91</v>
      </c>
      <c r="F18" s="1">
        <v>-22.14</v>
      </c>
      <c r="G18" s="1">
        <v>-17.22</v>
      </c>
      <c r="H18" s="1">
        <v>-9.84</v>
      </c>
      <c r="I18" s="1">
        <v>-12.3</v>
      </c>
      <c r="J18" s="1">
        <v>-12.3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14.76</v>
      </c>
      <c r="C19" s="1">
        <v>0.0</v>
      </c>
      <c r="D19" s="1">
        <v>0.0</v>
      </c>
      <c r="E19" s="1">
        <v>193.11</v>
      </c>
      <c r="F19" s="1">
        <v>134.07</v>
      </c>
      <c r="G19" s="1">
        <v>91.02</v>
      </c>
      <c r="H19" s="1">
        <v>302.58</v>
      </c>
      <c r="I19" s="1">
        <v>201.72</v>
      </c>
      <c r="J19" s="1">
        <v>2.46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9.84</v>
      </c>
      <c r="C20" s="1">
        <v>28.29</v>
      </c>
      <c r="D20" s="1">
        <v>116.85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46.74</v>
      </c>
      <c r="I21" s="1">
        <v>72.57</v>
      </c>
      <c r="J21" s="1">
        <v>-111.93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9.84</v>
      </c>
      <c r="C22" s="1">
        <v>28.29</v>
      </c>
      <c r="D22" s="1">
        <v>116.85</v>
      </c>
      <c r="E22" s="1">
        <v>193.11</v>
      </c>
      <c r="F22" s="1">
        <v>134.07</v>
      </c>
      <c r="G22" s="1">
        <v>91.02</v>
      </c>
      <c r="H22" s="1">
        <v>349.32</v>
      </c>
      <c r="I22" s="1">
        <v>275.52</v>
      </c>
      <c r="J22" s="1">
        <v>-108.24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-25.83</v>
      </c>
      <c r="F23" s="1">
        <v>6.15</v>
      </c>
      <c r="G23" s="1">
        <v>82.41</v>
      </c>
      <c r="H23" s="1">
        <v>-92.25</v>
      </c>
      <c r="I23" s="1">
        <v>-34.44</v>
      </c>
      <c r="J23" s="1">
        <v>18.45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6.15</v>
      </c>
      <c r="C24" s="1">
        <v>17.22</v>
      </c>
      <c r="D24" s="1">
        <v>98.4</v>
      </c>
      <c r="E24" s="1">
        <v>-145.14</v>
      </c>
      <c r="F24" s="1">
        <v>-7.38</v>
      </c>
      <c r="G24" s="1">
        <v>-70.11</v>
      </c>
      <c r="H24" s="1">
        <v>193.11</v>
      </c>
      <c r="I24" s="1">
        <v>88.56</v>
      </c>
      <c r="J24" s="1">
        <v>-174.66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-59.04</v>
      </c>
      <c r="D26" s="1">
        <v>-1.23</v>
      </c>
      <c r="E26" s="1">
        <v>0.0</v>
      </c>
      <c r="F26" s="1">
        <v>1.23</v>
      </c>
      <c r="G26" s="1">
        <v>1.23</v>
      </c>
      <c r="H26" s="1">
        <v>44.28</v>
      </c>
      <c r="I26" s="1">
        <v>-23.37</v>
      </c>
      <c r="J26" s="1">
        <v>67.65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-6.15</v>
      </c>
      <c r="D27" s="1">
        <v>-13.53</v>
      </c>
      <c r="E27" s="1">
        <v>-38.13</v>
      </c>
      <c r="F27" s="1">
        <v>-115.62</v>
      </c>
      <c r="G27" s="1">
        <v>-111.93</v>
      </c>
      <c r="H27" s="1">
        <v>-113.16</v>
      </c>
      <c r="I27" s="1">
        <v>-111.93</v>
      </c>
      <c r="J27" s="1">
        <v>-153.75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-6.15</v>
      </c>
      <c r="D28" s="1">
        <v>-13.53</v>
      </c>
      <c r="E28" s="1">
        <v>-38.13</v>
      </c>
      <c r="F28" s="1">
        <v>-115.62</v>
      </c>
      <c r="G28" s="1">
        <v>-111.93</v>
      </c>
      <c r="H28" s="1">
        <v>-113.16</v>
      </c>
      <c r="I28" s="1">
        <v>-104.55</v>
      </c>
      <c r="J28" s="1">
        <v>-118.08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89.78999999999999</v>
      </c>
      <c r="D29" s="1">
        <v>56.58</v>
      </c>
      <c r="E29" s="1">
        <v>-6.15</v>
      </c>
      <c r="F29" s="1">
        <v>25.83</v>
      </c>
      <c r="G29" s="1">
        <v>-2.46</v>
      </c>
      <c r="H29" s="1">
        <v>-1.23</v>
      </c>
      <c r="I29" s="1">
        <v>-12.3</v>
      </c>
      <c r="J29" s="1">
        <v>-6.15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7.38</v>
      </c>
      <c r="C3" s="1">
        <v>25.83</v>
      </c>
      <c r="D3" s="1">
        <v>125.46</v>
      </c>
      <c r="E3" s="1">
        <v>266.91</v>
      </c>
      <c r="F3" s="1">
        <v>259.53</v>
      </c>
      <c r="G3" s="1">
        <v>188.19</v>
      </c>
      <c r="H3" s="1">
        <v>381.3</v>
      </c>
      <c r="I3" s="1">
        <v>469.86</v>
      </c>
      <c r="J3" s="1">
        <v>295.2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7.38</v>
      </c>
      <c r="C4" s="1">
        <v>25.83</v>
      </c>
      <c r="D4" s="1">
        <v>125.46</v>
      </c>
      <c r="E4" s="1">
        <v>266.91</v>
      </c>
      <c r="F4" s="1">
        <v>259.53</v>
      </c>
      <c r="G4" s="1">
        <v>188.19</v>
      </c>
      <c r="H4" s="1">
        <v>381.3</v>
      </c>
      <c r="I4" s="1">
        <v>469.86</v>
      </c>
      <c r="J4" s="1">
        <v>295.2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7.38</v>
      </c>
      <c r="I5" s="1">
        <v>18.45</v>
      </c>
      <c r="J5" s="1">
        <v>1.23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92.25</v>
      </c>
      <c r="C6" s="1">
        <v>1.23</v>
      </c>
      <c r="D6" s="1">
        <v>3.69</v>
      </c>
      <c r="E6" s="1">
        <v>15.99</v>
      </c>
      <c r="F6" s="1">
        <v>36.9</v>
      </c>
      <c r="G6" s="1">
        <v>35.67</v>
      </c>
      <c r="H6" s="1">
        <v>31.98</v>
      </c>
      <c r="I6" s="1">
        <v>34.44</v>
      </c>
      <c r="J6" s="1">
        <v>28.29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92.25</v>
      </c>
      <c r="C7" s="1">
        <v>1.23</v>
      </c>
      <c r="D7" s="1">
        <v>3.69</v>
      </c>
      <c r="E7" s="1">
        <v>15.99</v>
      </c>
      <c r="F7" s="1">
        <v>36.9</v>
      </c>
      <c r="G7" s="1">
        <v>35.67</v>
      </c>
      <c r="H7" s="1">
        <v>31.98</v>
      </c>
      <c r="I7" s="1">
        <v>34.44</v>
      </c>
      <c r="J7" s="1">
        <v>29.52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12.3</v>
      </c>
      <c r="C8" s="1">
        <v>65.19</v>
      </c>
      <c r="D8" s="1">
        <v>71.34</v>
      </c>
      <c r="E8" s="1">
        <v>2.46</v>
      </c>
      <c r="F8" s="1">
        <v>8.61</v>
      </c>
      <c r="G8" s="1">
        <v>12.3</v>
      </c>
      <c r="H8" s="1">
        <v>9.84</v>
      </c>
      <c r="I8" s="1">
        <v>14.76</v>
      </c>
      <c r="J8" s="1">
        <v>9.84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0.0</v>
      </c>
      <c r="C9" s="1">
        <v>0.0</v>
      </c>
      <c r="D9" s="1">
        <v>0.0</v>
      </c>
      <c r="E9" s="1">
        <v>12.3</v>
      </c>
      <c r="F9" s="1">
        <v>95.94</v>
      </c>
      <c r="G9" s="1">
        <v>95.94</v>
      </c>
      <c r="H9" s="1">
        <v>40.59</v>
      </c>
      <c r="I9" s="1">
        <v>39.36</v>
      </c>
      <c r="J9" s="1">
        <v>93.48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0.0</v>
      </c>
      <c r="D10" s="1">
        <v>8.61</v>
      </c>
      <c r="E10" s="1">
        <v>87.33</v>
      </c>
      <c r="F10" s="1">
        <v>33.21</v>
      </c>
      <c r="G10" s="1">
        <v>3.69</v>
      </c>
      <c r="H10" s="1">
        <v>1.23</v>
      </c>
      <c r="I10" s="1">
        <v>1.23</v>
      </c>
      <c r="J10" s="1">
        <v>1.23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8.61</v>
      </c>
      <c r="C11" s="1">
        <v>28.29</v>
      </c>
      <c r="D11" s="1">
        <v>131.61</v>
      </c>
      <c r="E11" s="1">
        <v>286.59</v>
      </c>
      <c r="F11" s="1">
        <v>306.27</v>
      </c>
      <c r="G11" s="1">
        <v>242.31</v>
      </c>
      <c r="H11" s="1">
        <v>426.81</v>
      </c>
      <c r="I11" s="1">
        <v>523.98</v>
      </c>
      <c r="J11" s="1">
        <v>338.25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77.49</v>
      </c>
      <c r="C12" s="1">
        <v>1.23</v>
      </c>
      <c r="D12" s="1">
        <v>4.92</v>
      </c>
      <c r="E12" s="1">
        <v>28.29</v>
      </c>
      <c r="F12" s="1">
        <v>73.8</v>
      </c>
      <c r="G12" s="1">
        <v>127.92</v>
      </c>
      <c r="H12" s="1">
        <v>92.25</v>
      </c>
      <c r="I12" s="1">
        <v>104.55</v>
      </c>
      <c r="J12" s="1">
        <v>152.52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-2.46</v>
      </c>
      <c r="C13" s="1">
        <v>-31.98</v>
      </c>
      <c r="D13" s="1">
        <v>-108.24</v>
      </c>
      <c r="E13" s="1">
        <v>-3.69</v>
      </c>
      <c r="F13" s="1">
        <v>-9.84</v>
      </c>
      <c r="G13" s="1">
        <v>-17.22</v>
      </c>
      <c r="H13" s="1">
        <v>-27.06</v>
      </c>
      <c r="I13" s="1">
        <v>-33.21</v>
      </c>
      <c r="J13" s="1">
        <v>-34.44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73.8</v>
      </c>
      <c r="C14" s="1">
        <v>1.23</v>
      </c>
      <c r="D14" s="1">
        <v>3.69</v>
      </c>
      <c r="E14" s="1">
        <v>23.37</v>
      </c>
      <c r="F14" s="1">
        <v>62.73</v>
      </c>
      <c r="G14" s="1">
        <v>109.47</v>
      </c>
      <c r="H14" s="1">
        <v>63.96</v>
      </c>
      <c r="I14" s="1">
        <v>71.34</v>
      </c>
      <c r="J14" s="1">
        <v>116.85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11.07</v>
      </c>
      <c r="C15" s="1">
        <v>4.92</v>
      </c>
      <c r="D15" s="1">
        <v>8.61</v>
      </c>
      <c r="E15" s="1">
        <v>47.97</v>
      </c>
      <c r="F15" s="1">
        <v>30.75</v>
      </c>
      <c r="G15" s="1">
        <v>18.45</v>
      </c>
      <c r="H15" s="1">
        <v>7.38</v>
      </c>
      <c r="I15" s="1" t="s">
        <v>60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0.0</v>
      </c>
      <c r="C16" s="1">
        <v>0.0</v>
      </c>
      <c r="D16" s="1">
        <v>0.0</v>
      </c>
      <c r="E16" s="1">
        <v>0.0</v>
      </c>
      <c r="F16" s="1">
        <v>50.43</v>
      </c>
      <c r="G16" s="1">
        <v>1.23</v>
      </c>
      <c r="H16" s="1">
        <v>1.23</v>
      </c>
      <c r="I16" s="1">
        <v>2.46</v>
      </c>
      <c r="J16" s="1">
        <v>3.69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0.0</v>
      </c>
      <c r="C17" s="1">
        <v>0.0</v>
      </c>
      <c r="D17" s="1">
        <v>0.0</v>
      </c>
      <c r="E17" s="1">
        <v>1.23</v>
      </c>
      <c r="F17" s="1">
        <v>2.46</v>
      </c>
      <c r="G17" s="1">
        <v>6.15</v>
      </c>
      <c r="H17" s="1">
        <v>4.92</v>
      </c>
      <c r="I17" s="1">
        <v>4.92</v>
      </c>
      <c r="J17" s="1">
        <v>1.23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20.91</v>
      </c>
      <c r="C18" s="1">
        <v>36.9</v>
      </c>
      <c r="D18" s="1">
        <v>143.91</v>
      </c>
      <c r="E18" s="1">
        <v>312.42</v>
      </c>
      <c r="F18" s="1">
        <v>373.92</v>
      </c>
      <c r="G18" s="1">
        <v>361.62</v>
      </c>
      <c r="H18" s="1">
        <v>499.38</v>
      </c>
      <c r="I18" s="1">
        <v>602.7</v>
      </c>
      <c r="J18" s="1">
        <v>461.25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82.41</v>
      </c>
      <c r="C20" s="1">
        <v>1.23</v>
      </c>
      <c r="D20" s="1">
        <v>3.69</v>
      </c>
      <c r="E20" s="1">
        <v>2.46</v>
      </c>
      <c r="F20" s="1">
        <v>1.23</v>
      </c>
      <c r="G20" s="1">
        <v>2.46</v>
      </c>
      <c r="H20" s="1">
        <v>52.89</v>
      </c>
      <c r="I20" s="1">
        <v>65.19</v>
      </c>
      <c r="J20" s="1">
        <v>12.3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70.11</v>
      </c>
      <c r="C21" s="1">
        <v>3.69</v>
      </c>
      <c r="D21" s="1">
        <v>22.14</v>
      </c>
      <c r="E21" s="1">
        <v>19.68</v>
      </c>
      <c r="F21" s="1">
        <v>23.37</v>
      </c>
      <c r="G21" s="1">
        <v>33.21</v>
      </c>
      <c r="H21" s="1">
        <v>28.29</v>
      </c>
      <c r="I21" s="1">
        <v>49.2</v>
      </c>
      <c r="J21" s="1">
        <v>47.97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0.0</v>
      </c>
      <c r="E22" s="1">
        <v>0.0</v>
      </c>
      <c r="F22" s="1">
        <v>2.46</v>
      </c>
      <c r="G22" s="1">
        <v>3.69</v>
      </c>
      <c r="H22" s="1">
        <v>4.92</v>
      </c>
      <c r="I22" s="1">
        <v>6.15</v>
      </c>
      <c r="J22" s="1">
        <v>6.15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0.0</v>
      </c>
      <c r="D23" s="1">
        <v>0.0</v>
      </c>
      <c r="E23" s="1">
        <v>73.8</v>
      </c>
      <c r="F23" s="1">
        <v>47.97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3.69</v>
      </c>
      <c r="C24" s="1">
        <v>0.0</v>
      </c>
      <c r="D24" s="1">
        <v>0.0</v>
      </c>
      <c r="E24" s="1">
        <v>1.23</v>
      </c>
      <c r="F24" s="1">
        <v>1.23</v>
      </c>
      <c r="G24" s="1">
        <v>86.1</v>
      </c>
      <c r="H24" s="1">
        <v>19.68</v>
      </c>
      <c r="I24" s="1">
        <v>47.97</v>
      </c>
      <c r="J24" s="1">
        <v>65.19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1.23</v>
      </c>
      <c r="C25" s="1">
        <v>1.23</v>
      </c>
      <c r="D25" s="1">
        <v>3.69</v>
      </c>
      <c r="E25" s="1">
        <v>25.83</v>
      </c>
      <c r="F25" s="1">
        <v>29.52</v>
      </c>
      <c r="G25" s="1">
        <v>40.59</v>
      </c>
      <c r="H25" s="1">
        <v>34.44</v>
      </c>
      <c r="I25" s="1">
        <v>56.58</v>
      </c>
      <c r="J25" s="1">
        <v>54.12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57.81</v>
      </c>
      <c r="I26" s="1">
        <v>154.98</v>
      </c>
      <c r="J26" s="1">
        <v>210.33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0.0</v>
      </c>
      <c r="D27" s="1">
        <v>0.0</v>
      </c>
      <c r="E27" s="1">
        <v>0.0</v>
      </c>
      <c r="F27" s="1">
        <v>28.29</v>
      </c>
      <c r="G27" s="1">
        <v>61.5</v>
      </c>
      <c r="H27" s="1">
        <v>19.68</v>
      </c>
      <c r="I27" s="1">
        <v>23.37</v>
      </c>
      <c r="J27" s="1">
        <v>57.81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0.0</v>
      </c>
      <c r="D28" s="1">
        <v>0.0</v>
      </c>
      <c r="E28" s="1">
        <v>60.27</v>
      </c>
      <c r="F28" s="1">
        <v>0.0</v>
      </c>
      <c r="G28" s="1">
        <v>0.0</v>
      </c>
      <c r="H28" s="1">
        <v>14.76</v>
      </c>
      <c r="I28" s="1">
        <v>13.53</v>
      </c>
      <c r="J28" s="1">
        <v>43.05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1.23</v>
      </c>
      <c r="C29" s="1">
        <v>1.23</v>
      </c>
      <c r="D29" s="1">
        <v>3.69</v>
      </c>
      <c r="E29" s="1">
        <v>25.83</v>
      </c>
      <c r="F29" s="1">
        <v>59.04</v>
      </c>
      <c r="G29" s="1">
        <v>103.32</v>
      </c>
      <c r="H29" s="1">
        <v>113.16</v>
      </c>
      <c r="I29" s="1">
        <v>236.16</v>
      </c>
      <c r="J29" s="1">
        <v>324.72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261.99</v>
      </c>
      <c r="C30" s="1">
        <v>542.43</v>
      </c>
      <c r="D30" s="1">
        <v>1177.11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23.37</v>
      </c>
      <c r="C31" s="1">
        <v>54.12</v>
      </c>
      <c r="D31" s="1">
        <v>167.28</v>
      </c>
      <c r="E31" s="1">
        <v>444.03</v>
      </c>
      <c r="F31" s="1">
        <v>616.23</v>
      </c>
      <c r="G31" s="1">
        <v>731.85</v>
      </c>
      <c r="H31" s="1">
        <v>1036.89</v>
      </c>
      <c r="I31" s="1">
        <v>1242.3</v>
      </c>
      <c r="J31" s="1">
        <v>1254.6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-3.69</v>
      </c>
      <c r="C32" s="1">
        <v>-18.45</v>
      </c>
      <c r="D32" s="1">
        <v>-33.21</v>
      </c>
      <c r="E32" s="1">
        <v>-138.99</v>
      </c>
      <c r="F32" s="1">
        <v>-291.51</v>
      </c>
      <c r="G32" s="1">
        <v>-466.17</v>
      </c>
      <c r="H32" s="1">
        <v>-640.83</v>
      </c>
      <c r="I32" s="1">
        <v>-824.1</v>
      </c>
      <c r="J32" s="1">
        <v>-1081.17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0.0</v>
      </c>
      <c r="C33" s="1">
        <v>0.0</v>
      </c>
      <c r="D33" s="1">
        <v>4.92</v>
      </c>
      <c r="E33" s="1">
        <v>-18.45</v>
      </c>
      <c r="F33" s="1">
        <v>-9.84</v>
      </c>
      <c r="G33" s="1">
        <v>-6.15</v>
      </c>
      <c r="H33" s="1">
        <v>-9.84</v>
      </c>
      <c r="I33" s="1">
        <v>-46.74</v>
      </c>
      <c r="J33" s="1">
        <v>-34.44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19.68</v>
      </c>
      <c r="C34" s="1">
        <v>34.44</v>
      </c>
      <c r="D34" s="1">
        <v>140.22</v>
      </c>
      <c r="E34" s="1">
        <v>286.59</v>
      </c>
      <c r="F34" s="1">
        <v>313.65</v>
      </c>
      <c r="G34" s="1">
        <v>258.3</v>
      </c>
      <c r="H34" s="1">
        <v>384.99</v>
      </c>
      <c r="I34" s="1">
        <v>367.77</v>
      </c>
      <c r="J34" s="1">
        <v>136.53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19.68</v>
      </c>
      <c r="C35" s="1">
        <v>34.44</v>
      </c>
      <c r="D35" s="1">
        <v>140.22</v>
      </c>
      <c r="E35" s="1">
        <v>286.59</v>
      </c>
      <c r="F35" s="1">
        <v>313.65</v>
      </c>
      <c r="G35" s="1">
        <v>258.3</v>
      </c>
      <c r="H35" s="1">
        <v>384.99</v>
      </c>
      <c r="I35" s="1">
        <v>367.77</v>
      </c>
      <c r="J35" s="1">
        <v>136.53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20.91</v>
      </c>
      <c r="C36" s="1">
        <v>36.9</v>
      </c>
      <c r="D36" s="1">
        <v>143.91</v>
      </c>
      <c r="E36" s="1">
        <v>312.42</v>
      </c>
      <c r="F36" s="1">
        <v>373.92</v>
      </c>
      <c r="G36" s="1">
        <v>361.62</v>
      </c>
      <c r="H36" s="1">
        <v>499.38</v>
      </c>
      <c r="I36" s="1">
        <v>602.7</v>
      </c>
      <c r="J36" s="1">
        <v>461.25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13.53</v>
      </c>
      <c r="C38" s="1">
        <v>18.45</v>
      </c>
      <c r="D38" s="1">
        <v>20.91</v>
      </c>
      <c r="E38" s="1">
        <v>49.2</v>
      </c>
      <c r="F38" s="1">
        <v>54.12</v>
      </c>
      <c r="G38" s="1">
        <v>63.96</v>
      </c>
      <c r="H38" s="1">
        <v>110.7</v>
      </c>
      <c r="I38" s="1">
        <v>212.79</v>
      </c>
      <c r="J38" s="1">
        <v>327.18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13.53</v>
      </c>
      <c r="C39" s="1">
        <v>18.45</v>
      </c>
      <c r="D39" s="1">
        <v>20.91</v>
      </c>
      <c r="E39" s="1">
        <v>49.2</v>
      </c>
      <c r="F39" s="1">
        <v>54.12</v>
      </c>
      <c r="G39" s="1">
        <v>63.96</v>
      </c>
      <c r="H39" s="1">
        <v>110.7</v>
      </c>
      <c r="I39" s="1">
        <v>212.79</v>
      </c>
      <c r="J39" s="1">
        <v>214.02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 t="s">
        <v>85</v>
      </c>
      <c r="C40" s="1" t="s">
        <v>86</v>
      </c>
      <c r="D40" s="1" t="s">
        <v>87</v>
      </c>
      <c r="E40" s="1" t="s">
        <v>88</v>
      </c>
      <c r="F40" s="1" t="s">
        <v>89</v>
      </c>
      <c r="G40" s="1" t="s">
        <v>90</v>
      </c>
      <c r="H40" s="1" t="s">
        <v>91</v>
      </c>
      <c r="I40" s="1" t="s">
        <v>92</v>
      </c>
      <c r="J40" s="1" t="s">
        <v>93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7.38</v>
      </c>
      <c r="C41" s="1">
        <v>28.29</v>
      </c>
      <c r="D41" s="1">
        <v>130.38</v>
      </c>
      <c r="E41" s="1">
        <v>286.59</v>
      </c>
      <c r="F41" s="1">
        <v>313.65</v>
      </c>
      <c r="G41" s="1">
        <v>258.3</v>
      </c>
      <c r="H41" s="1">
        <v>384.99</v>
      </c>
      <c r="I41" s="1">
        <v>367.77</v>
      </c>
      <c r="J41" s="1">
        <v>136.53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 t="s">
        <v>96</v>
      </c>
      <c r="C42" s="1" t="s">
        <v>97</v>
      </c>
      <c r="D42" s="1" t="s">
        <v>98</v>
      </c>
      <c r="E42" s="1" t="s">
        <v>88</v>
      </c>
      <c r="F42" s="1" t="s">
        <v>99</v>
      </c>
      <c r="G42" s="1" t="s">
        <v>90</v>
      </c>
      <c r="H42" s="1" t="s">
        <v>91</v>
      </c>
      <c r="I42" s="1" t="s">
        <v>92</v>
      </c>
      <c r="J42" s="1" t="s">
        <v>93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 t="s">
        <v>60</v>
      </c>
      <c r="C43" s="1" t="s">
        <v>60</v>
      </c>
      <c r="D43" s="1" t="s">
        <v>60</v>
      </c>
      <c r="E43" s="1" t="s">
        <v>60</v>
      </c>
      <c r="F43" s="1">
        <v>31.98</v>
      </c>
      <c r="G43" s="1">
        <v>66.42</v>
      </c>
      <c r="H43" s="1">
        <v>83.64</v>
      </c>
      <c r="I43" s="1">
        <v>184.5</v>
      </c>
      <c r="J43" s="1">
        <v>275.52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-7.38</v>
      </c>
      <c r="C44" s="1">
        <v>-25.83</v>
      </c>
      <c r="D44" s="1">
        <v>-125.46</v>
      </c>
      <c r="E44" s="1">
        <v>-266.91</v>
      </c>
      <c r="F44" s="1">
        <v>-226.32</v>
      </c>
      <c r="G44" s="1">
        <v>-121.77</v>
      </c>
      <c r="H44" s="1">
        <v>-297.66</v>
      </c>
      <c r="I44" s="1">
        <v>-285.36</v>
      </c>
      <c r="J44" s="1">
        <v>-18.45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0.0</v>
      </c>
      <c r="D45" s="1">
        <v>0.0</v>
      </c>
      <c r="E45" s="1">
        <v>8.61</v>
      </c>
      <c r="F45" s="1">
        <v>60.27</v>
      </c>
      <c r="G45" s="1">
        <v>82.41</v>
      </c>
      <c r="H45" s="1">
        <v>60.27</v>
      </c>
      <c r="I45" s="1">
        <v>55.35</v>
      </c>
      <c r="J45" s="1">
        <v>88.56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3.69</v>
      </c>
      <c r="C46" s="1">
        <v>3.69</v>
      </c>
      <c r="D46" s="1">
        <v>3.69</v>
      </c>
      <c r="E46" s="1">
        <v>3.69</v>
      </c>
      <c r="F46" s="1">
        <v>3.69</v>
      </c>
      <c r="G46" s="1">
        <v>3.69</v>
      </c>
      <c r="H46" s="1">
        <v>3.69</v>
      </c>
      <c r="I46" s="1">
        <v>3.69</v>
      </c>
      <c r="J46" s="1">
        <v>3.69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77.49</v>
      </c>
      <c r="C47" s="1">
        <v>1.23</v>
      </c>
      <c r="D47" s="1">
        <v>4.92</v>
      </c>
      <c r="E47" s="1">
        <v>14.76</v>
      </c>
      <c r="F47" s="1">
        <v>25.83</v>
      </c>
      <c r="G47" s="1">
        <v>33.21</v>
      </c>
      <c r="H47" s="1">
        <v>46.74</v>
      </c>
      <c r="I47" s="1">
        <v>43.05</v>
      </c>
      <c r="J47" s="1">
        <v>46.74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15.99</v>
      </c>
      <c r="C48" s="1">
        <v>55.35</v>
      </c>
      <c r="D48" s="1">
        <v>100.86</v>
      </c>
      <c r="E48" s="1">
        <v>204.18</v>
      </c>
      <c r="F48" s="1">
        <v>356.7</v>
      </c>
      <c r="G48" s="1">
        <v>462.48</v>
      </c>
      <c r="H48" s="1">
        <v>398.52</v>
      </c>
      <c r="I48" s="1">
        <v>490.77</v>
      </c>
      <c r="J48" s="1">
        <v>569.49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0.0</v>
      </c>
      <c r="D49" s="1">
        <v>0.0</v>
      </c>
      <c r="E49" s="1">
        <v>0.0</v>
      </c>
      <c r="F49" s="1">
        <v>2.46</v>
      </c>
      <c r="G49" s="1">
        <v>9.84</v>
      </c>
      <c r="H49" s="1">
        <v>3.69</v>
      </c>
      <c r="I49" s="1">
        <v>6.15</v>
      </c>
      <c r="J49" s="1">
        <v>9.84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0.0</v>
      </c>
      <c r="D2" s="1">
        <v>0.0</v>
      </c>
      <c r="E2" s="1">
        <v>1.23</v>
      </c>
      <c r="F2" s="1">
        <v>2.46</v>
      </c>
      <c r="G2" s="1">
        <v>1.23</v>
      </c>
      <c r="H2" s="1">
        <v>2.46</v>
      </c>
      <c r="I2" s="1">
        <v>7.38</v>
      </c>
      <c r="J2" s="1">
        <v>1.23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104.55</v>
      </c>
      <c r="D3" s="1">
        <v>1.23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0.0</v>
      </c>
      <c r="C4" s="1">
        <v>104.55</v>
      </c>
      <c r="D4" s="1">
        <v>1.23</v>
      </c>
      <c r="E4" s="1">
        <v>1.23</v>
      </c>
      <c r="F4" s="1">
        <v>2.46</v>
      </c>
      <c r="G4" s="1">
        <v>1.23</v>
      </c>
      <c r="H4" s="1">
        <v>2.46</v>
      </c>
      <c r="I4" s="1">
        <v>7.38</v>
      </c>
      <c r="J4" s="1">
        <v>1.23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0.0</v>
      </c>
      <c r="C5" s="1">
        <v>0.0</v>
      </c>
      <c r="D5" s="1">
        <v>0.0</v>
      </c>
      <c r="E5" s="1">
        <v>86.1</v>
      </c>
      <c r="F5" s="1">
        <v>129.15</v>
      </c>
      <c r="G5" s="1">
        <v>166.05</v>
      </c>
      <c r="H5" s="1">
        <v>166.05</v>
      </c>
      <c r="I5" s="1">
        <v>174.66</v>
      </c>
      <c r="J5" s="1">
        <v>159.9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0.0</v>
      </c>
      <c r="C6" s="1">
        <v>104.55</v>
      </c>
      <c r="D6" s="1">
        <v>1.23</v>
      </c>
      <c r="E6" s="1">
        <v>-84.87</v>
      </c>
      <c r="F6" s="1">
        <v>-126.69</v>
      </c>
      <c r="G6" s="1">
        <v>-163.59</v>
      </c>
      <c r="H6" s="1">
        <v>-162.36</v>
      </c>
      <c r="I6" s="1">
        <v>-167.28</v>
      </c>
      <c r="J6" s="1">
        <v>-158.67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1.23</v>
      </c>
      <c r="C7" s="1">
        <v>7.38</v>
      </c>
      <c r="D7" s="1">
        <v>8.61</v>
      </c>
      <c r="E7" s="1">
        <v>34.44</v>
      </c>
      <c r="F7" s="1">
        <v>47.97</v>
      </c>
      <c r="G7" s="1">
        <v>41.82</v>
      </c>
      <c r="H7" s="1">
        <v>38.13</v>
      </c>
      <c r="I7" s="1">
        <v>38.13</v>
      </c>
      <c r="J7" s="1">
        <v>56.58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1.23</v>
      </c>
      <c r="C8" s="1">
        <v>6.15</v>
      </c>
      <c r="D8" s="1">
        <v>14.76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1.23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47.97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-8.61</v>
      </c>
      <c r="C11" s="1">
        <v>-2.46</v>
      </c>
      <c r="D11" s="1">
        <v>-23.37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3.69</v>
      </c>
      <c r="C12" s="1">
        <v>13.53</v>
      </c>
      <c r="D12" s="1">
        <v>23.37</v>
      </c>
      <c r="E12" s="1">
        <v>34.44</v>
      </c>
      <c r="F12" s="1">
        <v>47.97</v>
      </c>
      <c r="G12" s="1">
        <v>41.82</v>
      </c>
      <c r="H12" s="1">
        <v>38.13</v>
      </c>
      <c r="I12" s="1">
        <v>38.13</v>
      </c>
      <c r="J12" s="1">
        <v>56.58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-3.69</v>
      </c>
      <c r="C13" s="1">
        <v>-13.53</v>
      </c>
      <c r="D13" s="1">
        <v>-22.14</v>
      </c>
      <c r="E13" s="1">
        <v>-120.54</v>
      </c>
      <c r="F13" s="1">
        <v>-174.66</v>
      </c>
      <c r="G13" s="1">
        <v>-206.64</v>
      </c>
      <c r="H13" s="1">
        <v>-201.72</v>
      </c>
      <c r="I13" s="1">
        <v>-206.64</v>
      </c>
      <c r="J13" s="1">
        <v>-216.48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-1.23</v>
      </c>
      <c r="D14" s="1">
        <v>-2.46</v>
      </c>
      <c r="E14" s="1">
        <v>0.0</v>
      </c>
      <c r="F14" s="1">
        <v>0.0</v>
      </c>
      <c r="G14" s="1">
        <v>0.0</v>
      </c>
      <c r="H14" s="1">
        <v>-1.23</v>
      </c>
      <c r="I14" s="1">
        <v>-9.84</v>
      </c>
      <c r="J14" s="1">
        <v>-55.35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6.15</v>
      </c>
      <c r="D15" s="1">
        <v>7.38</v>
      </c>
      <c r="E15" s="1">
        <v>2.46</v>
      </c>
      <c r="F15" s="1">
        <v>2.46</v>
      </c>
      <c r="G15" s="1">
        <v>65.19</v>
      </c>
      <c r="H15" s="1">
        <v>31.98</v>
      </c>
      <c r="I15" s="1">
        <v>1.23</v>
      </c>
      <c r="J15" s="1">
        <v>15.99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0.0</v>
      </c>
      <c r="C16" s="1">
        <v>4.92</v>
      </c>
      <c r="D16" s="1">
        <v>3.69</v>
      </c>
      <c r="E16" s="1">
        <v>2.46</v>
      </c>
      <c r="F16" s="1">
        <v>2.46</v>
      </c>
      <c r="G16" s="1">
        <v>65.19</v>
      </c>
      <c r="H16" s="1">
        <v>-103.32</v>
      </c>
      <c r="I16" s="1">
        <v>-8.61</v>
      </c>
      <c r="J16" s="1">
        <v>-38.13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0.0</v>
      </c>
      <c r="C17" s="1">
        <v>0.0</v>
      </c>
      <c r="D17" s="1">
        <v>0.0</v>
      </c>
      <c r="E17" s="1">
        <v>4.92</v>
      </c>
      <c r="F17" s="1">
        <v>4.92</v>
      </c>
      <c r="G17" s="1">
        <v>-24.6</v>
      </c>
      <c r="H17" s="1">
        <v>0.0</v>
      </c>
      <c r="I17" s="1">
        <v>1.23</v>
      </c>
      <c r="J17" s="1">
        <v>2.46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0.0</v>
      </c>
      <c r="C18" s="1">
        <v>0.0</v>
      </c>
      <c r="D18" s="1">
        <v>0.0</v>
      </c>
      <c r="E18" s="1">
        <v>-1.23</v>
      </c>
      <c r="F18" s="1">
        <v>-9.84</v>
      </c>
      <c r="G18" s="1">
        <v>6.15</v>
      </c>
      <c r="H18" s="1">
        <v>-91.02</v>
      </c>
      <c r="I18" s="1">
        <v>28.29</v>
      </c>
      <c r="J18" s="1">
        <v>31.98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-3.69</v>
      </c>
      <c r="C19" s="1">
        <v>-12.3</v>
      </c>
      <c r="D19" s="1">
        <v>-22.14</v>
      </c>
      <c r="E19" s="1">
        <v>-111.93</v>
      </c>
      <c r="F19" s="1">
        <v>-166.05</v>
      </c>
      <c r="G19" s="1">
        <v>-206.64</v>
      </c>
      <c r="H19" s="1">
        <v>-204.18</v>
      </c>
      <c r="I19" s="1">
        <v>-212.79</v>
      </c>
      <c r="J19" s="1">
        <v>-250.92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-82.41</v>
      </c>
      <c r="I20" s="1">
        <v>-62.73</v>
      </c>
      <c r="J20" s="1">
        <v>-3.69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0.0</v>
      </c>
      <c r="C21" s="1">
        <v>0.0</v>
      </c>
      <c r="D21" s="1">
        <v>0.0</v>
      </c>
      <c r="E21" s="1">
        <v>-1.23</v>
      </c>
      <c r="F21" s="1">
        <v>-4.92</v>
      </c>
      <c r="G21" s="1">
        <v>0.0</v>
      </c>
      <c r="H21" s="1">
        <v>0.0</v>
      </c>
      <c r="I21" s="1">
        <v>0.0</v>
      </c>
      <c r="J21" s="1">
        <v>-46.74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1.23</v>
      </c>
      <c r="H22" s="1">
        <v>73.8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-3.69</v>
      </c>
      <c r="C23" s="1">
        <v>-12.3</v>
      </c>
      <c r="D23" s="1">
        <v>-22.14</v>
      </c>
      <c r="E23" s="1">
        <v>-114.39</v>
      </c>
      <c r="F23" s="1">
        <v>-170.97</v>
      </c>
      <c r="G23" s="1">
        <v>-204.18</v>
      </c>
      <c r="H23" s="1">
        <v>-204.18</v>
      </c>
      <c r="I23" s="1">
        <v>-212.79</v>
      </c>
      <c r="J23" s="1">
        <v>-255.84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-50.43</v>
      </c>
      <c r="C24" s="1">
        <v>-1.23</v>
      </c>
      <c r="D24" s="1">
        <v>-2.46</v>
      </c>
      <c r="E24" s="1">
        <v>-12.3</v>
      </c>
      <c r="F24" s="1">
        <v>-18.45</v>
      </c>
      <c r="G24" s="1">
        <v>-29.52</v>
      </c>
      <c r="H24" s="1">
        <v>-28.29</v>
      </c>
      <c r="I24" s="1">
        <v>-29.52</v>
      </c>
      <c r="J24" s="1">
        <v>-1.23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-2.46</v>
      </c>
      <c r="C25" s="1">
        <v>-11.07</v>
      </c>
      <c r="D25" s="1">
        <v>-18.45</v>
      </c>
      <c r="E25" s="1">
        <v>-100.86</v>
      </c>
      <c r="F25" s="1">
        <v>-152.52</v>
      </c>
      <c r="G25" s="1">
        <v>-174.66</v>
      </c>
      <c r="H25" s="1">
        <v>-174.66</v>
      </c>
      <c r="I25" s="1">
        <v>-183.27</v>
      </c>
      <c r="J25" s="1">
        <v>-255.84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-2.46</v>
      </c>
      <c r="C26" s="1">
        <v>-11.07</v>
      </c>
      <c r="D26" s="1">
        <v>-18.45</v>
      </c>
      <c r="E26" s="1">
        <v>-100.86</v>
      </c>
      <c r="F26" s="1">
        <v>-152.52</v>
      </c>
      <c r="G26" s="1">
        <v>-174.66</v>
      </c>
      <c r="H26" s="1">
        <v>-174.66</v>
      </c>
      <c r="I26" s="1">
        <v>-183.27</v>
      </c>
      <c r="J26" s="1">
        <v>-255.84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-2.46</v>
      </c>
      <c r="C27" s="1">
        <v>-11.07</v>
      </c>
      <c r="D27" s="1">
        <v>-18.45</v>
      </c>
      <c r="E27" s="1">
        <v>-100.86</v>
      </c>
      <c r="F27" s="1">
        <v>-152.52</v>
      </c>
      <c r="G27" s="1">
        <v>-174.66</v>
      </c>
      <c r="H27" s="1">
        <v>-174.66</v>
      </c>
      <c r="I27" s="1">
        <v>-183.27</v>
      </c>
      <c r="J27" s="1">
        <v>-255.84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-2.46</v>
      </c>
      <c r="C28" s="1">
        <v>-11.07</v>
      </c>
      <c r="D28" s="1">
        <v>-18.45</v>
      </c>
      <c r="E28" s="1">
        <v>-100.86</v>
      </c>
      <c r="F28" s="1">
        <v>-152.52</v>
      </c>
      <c r="G28" s="1">
        <v>-174.66</v>
      </c>
      <c r="H28" s="1">
        <v>-174.66</v>
      </c>
      <c r="I28" s="1">
        <v>-183.27</v>
      </c>
      <c r="J28" s="1">
        <v>-255.84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-2.46</v>
      </c>
      <c r="C29" s="1">
        <v>-11.07</v>
      </c>
      <c r="D29" s="1">
        <v>-18.45</v>
      </c>
      <c r="E29" s="1">
        <v>-100.86</v>
      </c>
      <c r="F29" s="1">
        <v>-152.52</v>
      </c>
      <c r="G29" s="1">
        <v>-174.66</v>
      </c>
      <c r="H29" s="1">
        <v>-174.66</v>
      </c>
      <c r="I29" s="1">
        <v>-183.27</v>
      </c>
      <c r="J29" s="1">
        <v>-255.84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>
        <v>0.0</v>
      </c>
      <c r="C31" s="1" t="s">
        <v>137</v>
      </c>
      <c r="D31" s="1" t="s">
        <v>138</v>
      </c>
      <c r="E31" s="1" t="s">
        <v>139</v>
      </c>
      <c r="F31" s="1" t="s">
        <v>140</v>
      </c>
      <c r="G31" s="1" t="s">
        <v>141</v>
      </c>
      <c r="H31" s="1" t="s">
        <v>142</v>
      </c>
      <c r="I31" s="1" t="s">
        <v>143</v>
      </c>
      <c r="J31" s="1" t="s">
        <v>144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0.0</v>
      </c>
      <c r="C32" s="1" t="s">
        <v>137</v>
      </c>
      <c r="D32" s="1" t="s">
        <v>138</v>
      </c>
      <c r="E32" s="1" t="s">
        <v>139</v>
      </c>
      <c r="F32" s="1" t="s">
        <v>140</v>
      </c>
      <c r="G32" s="1" t="s">
        <v>141</v>
      </c>
      <c r="H32" s="1" t="s">
        <v>142</v>
      </c>
      <c r="I32" s="1" t="s">
        <v>143</v>
      </c>
      <c r="J32" s="1" t="s">
        <v>144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>
        <v>0.0</v>
      </c>
      <c r="C33" s="1">
        <v>15.0</v>
      </c>
      <c r="D33" s="1">
        <v>17.0</v>
      </c>
      <c r="E33" s="1">
        <v>39.0</v>
      </c>
      <c r="F33" s="1">
        <v>43.0</v>
      </c>
      <c r="G33" s="1">
        <v>51.0</v>
      </c>
      <c r="H33" s="1">
        <v>72.0</v>
      </c>
      <c r="I33" s="1">
        <v>94.0</v>
      </c>
      <c r="J33" s="1">
        <v>174.0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0.0</v>
      </c>
      <c r="C34" s="1" t="s">
        <v>137</v>
      </c>
      <c r="D34" s="1" t="s">
        <v>138</v>
      </c>
      <c r="E34" s="1" t="s">
        <v>139</v>
      </c>
      <c r="F34" s="1" t="s">
        <v>140</v>
      </c>
      <c r="G34" s="1" t="s">
        <v>141</v>
      </c>
      <c r="H34" s="1" t="s">
        <v>142</v>
      </c>
      <c r="I34" s="1" t="s">
        <v>143</v>
      </c>
      <c r="J34" s="1" t="s">
        <v>144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0.0</v>
      </c>
      <c r="C35" s="1" t="s">
        <v>137</v>
      </c>
      <c r="D35" s="1" t="s">
        <v>138</v>
      </c>
      <c r="E35" s="1" t="s">
        <v>139</v>
      </c>
      <c r="F35" s="1" t="s">
        <v>140</v>
      </c>
      <c r="G35" s="1" t="s">
        <v>141</v>
      </c>
      <c r="H35" s="1" t="s">
        <v>142</v>
      </c>
      <c r="I35" s="1" t="s">
        <v>143</v>
      </c>
      <c r="J35" s="1" t="s">
        <v>144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0.0</v>
      </c>
      <c r="C36" s="1">
        <v>15.0</v>
      </c>
      <c r="D36" s="1">
        <v>17.0</v>
      </c>
      <c r="E36" s="1">
        <v>39.0</v>
      </c>
      <c r="F36" s="1">
        <v>43.0</v>
      </c>
      <c r="G36" s="1">
        <v>51.0</v>
      </c>
      <c r="H36" s="1">
        <v>72.0</v>
      </c>
      <c r="I36" s="1">
        <v>94.0</v>
      </c>
      <c r="J36" s="1">
        <v>174.0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0.0</v>
      </c>
      <c r="C37" s="1" t="s">
        <v>151</v>
      </c>
      <c r="D37" s="1" t="s">
        <v>152</v>
      </c>
      <c r="E37" s="1" t="s">
        <v>153</v>
      </c>
      <c r="F37" s="1" t="s">
        <v>154</v>
      </c>
      <c r="G37" s="1" t="s">
        <v>155</v>
      </c>
      <c r="H37" s="1" t="s">
        <v>156</v>
      </c>
      <c r="I37" s="1" t="s">
        <v>157</v>
      </c>
      <c r="J37" s="1" t="s">
        <v>158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0.0</v>
      </c>
      <c r="C38" s="1" t="s">
        <v>151</v>
      </c>
      <c r="D38" s="1" t="s">
        <v>152</v>
      </c>
      <c r="E38" s="1" t="s">
        <v>153</v>
      </c>
      <c r="F38" s="1" t="s">
        <v>154</v>
      </c>
      <c r="G38" s="1" t="s">
        <v>155</v>
      </c>
      <c r="H38" s="1" t="s">
        <v>156</v>
      </c>
      <c r="I38" s="1" t="s">
        <v>157</v>
      </c>
      <c r="J38" s="1" t="s">
        <v>158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1.0</v>
      </c>
      <c r="C39" s="1">
        <v>1.0</v>
      </c>
      <c r="D39" s="1">
        <v>1.0</v>
      </c>
      <c r="E39" s="1">
        <v>1.0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-2.46</v>
      </c>
      <c r="C41" s="1">
        <v>-8.61</v>
      </c>
      <c r="D41" s="1">
        <v>-20.91</v>
      </c>
      <c r="E41" s="1">
        <v>-116.85</v>
      </c>
      <c r="F41" s="1">
        <v>-168.51</v>
      </c>
      <c r="G41" s="1">
        <v>-200.49</v>
      </c>
      <c r="H41" s="1">
        <v>-191.88</v>
      </c>
      <c r="I41" s="1">
        <v>-196.8</v>
      </c>
      <c r="J41" s="1">
        <v>-207.87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1">
        <v>-2.46</v>
      </c>
      <c r="C42" s="1">
        <v>-8.61</v>
      </c>
      <c r="D42" s="1">
        <v>-22.14</v>
      </c>
      <c r="E42" s="1">
        <v>-120.54</v>
      </c>
      <c r="F42" s="1">
        <v>-174.66</v>
      </c>
      <c r="G42" s="1">
        <v>-206.64</v>
      </c>
      <c r="H42" s="1">
        <v>-201.72</v>
      </c>
      <c r="I42" s="1">
        <v>-206.64</v>
      </c>
      <c r="J42" s="1">
        <v>-216.48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1">
        <v>-3.69</v>
      </c>
      <c r="C43" s="1">
        <v>-13.53</v>
      </c>
      <c r="D43" s="1">
        <v>-22.14</v>
      </c>
      <c r="E43" s="1">
        <v>-120.54</v>
      </c>
      <c r="F43" s="1">
        <v>-174.66</v>
      </c>
      <c r="G43" s="1">
        <v>-206.64</v>
      </c>
      <c r="H43" s="1">
        <v>-201.72</v>
      </c>
      <c r="I43" s="1">
        <v>-206.64</v>
      </c>
      <c r="J43" s="1">
        <v>-216.48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0.0</v>
      </c>
      <c r="C44" s="1">
        <v>0.0</v>
      </c>
      <c r="D44" s="1">
        <v>0.0</v>
      </c>
      <c r="E44" s="1">
        <v>-28.29</v>
      </c>
      <c r="F44" s="1">
        <v>-161.13</v>
      </c>
      <c r="G44" s="1">
        <v>-189.42</v>
      </c>
      <c r="H44" s="1">
        <v>-184.5</v>
      </c>
      <c r="I44" s="1">
        <v>-190.65</v>
      </c>
      <c r="J44" s="1">
        <v>-196.8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 t="s">
        <v>166</v>
      </c>
      <c r="C45" s="1" t="s">
        <v>167</v>
      </c>
      <c r="D45" s="1" t="s">
        <v>168</v>
      </c>
      <c r="E45" s="1" t="s">
        <v>169</v>
      </c>
      <c r="F45" s="1" t="s">
        <v>170</v>
      </c>
      <c r="G45" s="1" t="s">
        <v>171</v>
      </c>
      <c r="H45" s="1" t="s">
        <v>172</v>
      </c>
      <c r="I45" s="1" t="s">
        <v>173</v>
      </c>
      <c r="J45" s="1" t="s">
        <v>174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118.08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176</v>
      </c>
      <c r="B47" s="1">
        <v>-50.43</v>
      </c>
      <c r="C47" s="1">
        <v>-1.23</v>
      </c>
      <c r="D47" s="1">
        <v>-2.46</v>
      </c>
      <c r="E47" s="1">
        <v>0.0</v>
      </c>
      <c r="F47" s="1">
        <v>-17.22</v>
      </c>
      <c r="G47" s="1">
        <v>-27.06</v>
      </c>
      <c r="H47" s="1">
        <v>-28.29</v>
      </c>
      <c r="I47" s="1">
        <v>-29.52</v>
      </c>
      <c r="J47" s="1">
        <v>118.08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-120.54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178</v>
      </c>
      <c r="B49" s="1">
        <v>0.0</v>
      </c>
      <c r="C49" s="1">
        <v>0.0</v>
      </c>
      <c r="D49" s="1">
        <v>0.0</v>
      </c>
      <c r="E49" s="1">
        <v>0.0</v>
      </c>
      <c r="F49" s="1">
        <v>-50.43</v>
      </c>
      <c r="G49" s="1">
        <v>-1.23</v>
      </c>
      <c r="H49" s="1">
        <v>-13.53</v>
      </c>
      <c r="I49" s="1">
        <v>-25.83</v>
      </c>
      <c r="J49" s="1">
        <v>-120.54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179</v>
      </c>
      <c r="B50" s="1">
        <v>-2.46</v>
      </c>
      <c r="C50" s="1">
        <v>-7.38</v>
      </c>
      <c r="D50" s="1">
        <v>-13.53</v>
      </c>
      <c r="E50" s="1">
        <v>-70.11</v>
      </c>
      <c r="F50" s="1">
        <v>-103.32</v>
      </c>
      <c r="G50" s="1">
        <v>-129.15</v>
      </c>
      <c r="H50" s="1">
        <v>-127.92</v>
      </c>
      <c r="I50" s="1">
        <v>-132.84</v>
      </c>
      <c r="J50" s="1">
        <v>-157.44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180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181</v>
      </c>
      <c r="B52" s="1">
        <v>1.23</v>
      </c>
      <c r="C52" s="1">
        <v>7.38</v>
      </c>
      <c r="D52" s="1">
        <v>8.61</v>
      </c>
      <c r="E52" s="1">
        <v>34.44</v>
      </c>
      <c r="F52" s="1">
        <v>45.51</v>
      </c>
      <c r="G52" s="1">
        <v>40.59</v>
      </c>
      <c r="H52" s="1">
        <v>38.13</v>
      </c>
      <c r="I52" s="1">
        <v>36.9</v>
      </c>
      <c r="J52" s="1">
        <v>55.35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182</v>
      </c>
      <c r="B53" s="1">
        <v>1.23</v>
      </c>
      <c r="C53" s="1">
        <v>6.15</v>
      </c>
      <c r="D53" s="1">
        <v>14.76</v>
      </c>
      <c r="E53" s="1">
        <v>87.33</v>
      </c>
      <c r="F53" s="1">
        <v>130.38</v>
      </c>
      <c r="G53" s="1">
        <v>166.05</v>
      </c>
      <c r="H53" s="1">
        <v>166.05</v>
      </c>
      <c r="I53" s="1">
        <v>174.66</v>
      </c>
      <c r="J53" s="1">
        <v>184.5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183</v>
      </c>
      <c r="B54" s="1">
        <v>0.0</v>
      </c>
      <c r="C54" s="1">
        <v>0.0</v>
      </c>
      <c r="D54" s="1">
        <v>0.0</v>
      </c>
      <c r="E54" s="1">
        <v>61.5</v>
      </c>
      <c r="F54" s="1">
        <v>7.38</v>
      </c>
      <c r="G54" s="1">
        <v>9.84</v>
      </c>
      <c r="H54" s="1">
        <v>7.38</v>
      </c>
      <c r="I54" s="1">
        <v>6.15</v>
      </c>
      <c r="J54" s="1">
        <v>11.07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184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108.24</v>
      </c>
      <c r="I55" s="1">
        <v>3.69</v>
      </c>
      <c r="J55" s="1">
        <v>20.91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185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6.15</v>
      </c>
      <c r="I56" s="1">
        <v>1.23</v>
      </c>
      <c r="J56" s="1">
        <v>-9.84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186</v>
      </c>
      <c r="B57" s="1">
        <v>0.0</v>
      </c>
      <c r="C57" s="1">
        <v>0.0</v>
      </c>
      <c r="D57" s="1">
        <v>0.0</v>
      </c>
      <c r="E57" s="1">
        <v>8.61</v>
      </c>
      <c r="F57" s="1">
        <v>20.91</v>
      </c>
      <c r="G57" s="1">
        <v>14.76</v>
      </c>
      <c r="H57" s="1">
        <v>6.15</v>
      </c>
      <c r="I57" s="1">
        <v>8.61</v>
      </c>
      <c r="J57" s="1">
        <v>7.38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187</v>
      </c>
      <c r="B58" s="1">
        <v>0.0</v>
      </c>
      <c r="C58" s="1">
        <v>0.0</v>
      </c>
      <c r="D58" s="1">
        <v>1.23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188</v>
      </c>
      <c r="B59" s="1">
        <v>0.0</v>
      </c>
      <c r="C59" s="1">
        <v>0.0</v>
      </c>
      <c r="D59" s="1">
        <v>110.7</v>
      </c>
      <c r="E59" s="1">
        <v>6.15</v>
      </c>
      <c r="F59" s="1">
        <v>14.76</v>
      </c>
      <c r="G59" s="1">
        <v>8.61</v>
      </c>
      <c r="H59" s="1">
        <v>4.92</v>
      </c>
      <c r="I59" s="1">
        <v>4.92</v>
      </c>
      <c r="J59" s="1">
        <v>4.92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189</v>
      </c>
      <c r="B60" s="1">
        <v>0.0</v>
      </c>
      <c r="C60" s="1">
        <v>0.0</v>
      </c>
      <c r="D60" s="1">
        <v>2.46</v>
      </c>
      <c r="E60" s="1">
        <v>15.99</v>
      </c>
      <c r="F60" s="1">
        <v>36.9</v>
      </c>
      <c r="G60" s="1">
        <v>24.6</v>
      </c>
      <c r="H60" s="1">
        <v>11.07</v>
      </c>
      <c r="I60" s="1">
        <v>14.76</v>
      </c>
      <c r="J60" s="1">
        <v>13.53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1" t="s">
        <v>197</v>
      </c>
      <c r="I3" s="1" t="s">
        <v>198</v>
      </c>
      <c r="J3" s="1" t="s">
        <v>199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>
        <v>0.0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 t="s">
        <v>195</v>
      </c>
      <c r="I4" s="1" t="s">
        <v>206</v>
      </c>
      <c r="J4" s="1" t="s">
        <v>207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211</v>
      </c>
      <c r="F5" s="1" t="s">
        <v>212</v>
      </c>
      <c r="G5" s="1" t="s">
        <v>213</v>
      </c>
      <c r="H5" s="1" t="s">
        <v>214</v>
      </c>
      <c r="I5" s="1" t="s">
        <v>215</v>
      </c>
      <c r="J5" s="1" t="s">
        <v>216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217</v>
      </c>
      <c r="B6" s="1">
        <v>0.0</v>
      </c>
      <c r="C6" s="1" t="s">
        <v>209</v>
      </c>
      <c r="D6" s="1" t="s">
        <v>210</v>
      </c>
      <c r="E6" s="1" t="s">
        <v>211</v>
      </c>
      <c r="F6" s="1" t="s">
        <v>212</v>
      </c>
      <c r="G6" s="1" t="s">
        <v>213</v>
      </c>
      <c r="H6" s="1" t="s">
        <v>214</v>
      </c>
      <c r="I6" s="1" t="s">
        <v>215</v>
      </c>
      <c r="J6" s="1" t="s">
        <v>216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219</v>
      </c>
      <c r="B8" s="1">
        <v>0.0</v>
      </c>
      <c r="C8" s="1">
        <v>123.0</v>
      </c>
      <c r="D8" s="1">
        <v>123.0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220</v>
      </c>
      <c r="B9" s="1">
        <v>0.0</v>
      </c>
      <c r="C9" s="1" t="s">
        <v>221</v>
      </c>
      <c r="D9" s="1" t="s">
        <v>222</v>
      </c>
      <c r="E9" s="1">
        <v>0.0</v>
      </c>
      <c r="F9" s="1">
        <v>0.0</v>
      </c>
      <c r="G9" s="1">
        <v>0.0</v>
      </c>
      <c r="H9" s="1">
        <v>0.0</v>
      </c>
      <c r="I9" s="1" t="s">
        <v>223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224</v>
      </c>
      <c r="B10" s="1">
        <v>0.0</v>
      </c>
      <c r="C10" s="1" t="s">
        <v>225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226</v>
      </c>
      <c r="B11" s="1">
        <v>0.0</v>
      </c>
      <c r="C11" s="1" t="s">
        <v>227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-1.23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-1.23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-1.23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-1.23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-1.23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232</v>
      </c>
      <c r="B16" s="1">
        <v>0.0</v>
      </c>
      <c r="C16" s="1" t="s">
        <v>233</v>
      </c>
      <c r="D16" s="1" t="s">
        <v>234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235</v>
      </c>
      <c r="B17" s="1">
        <v>0.0</v>
      </c>
      <c r="C17" s="1" t="s">
        <v>236</v>
      </c>
      <c r="D17" s="1" t="s">
        <v>237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 t="s">
        <v>239</v>
      </c>
      <c r="D18" s="1" t="s">
        <v>240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>
        <v>0.0</v>
      </c>
      <c r="C20" s="1" t="s">
        <v>242</v>
      </c>
      <c r="D20" s="1" t="s">
        <v>243</v>
      </c>
      <c r="E20" s="1" t="s">
        <v>174</v>
      </c>
      <c r="F20" s="1" t="s">
        <v>174</v>
      </c>
      <c r="G20" s="1" t="s">
        <v>174</v>
      </c>
      <c r="H20" s="1" t="s">
        <v>174</v>
      </c>
      <c r="I20" s="1" t="s">
        <v>174</v>
      </c>
      <c r="J20" s="1" t="s">
        <v>60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>
        <v>0.0</v>
      </c>
      <c r="C21" s="1" t="s">
        <v>245</v>
      </c>
      <c r="D21" s="1" t="s">
        <v>246</v>
      </c>
      <c r="E21" s="1" t="s">
        <v>247</v>
      </c>
      <c r="F21" s="1" t="s">
        <v>248</v>
      </c>
      <c r="G21" s="1" t="s">
        <v>243</v>
      </c>
      <c r="H21" s="1" t="s">
        <v>249</v>
      </c>
      <c r="I21" s="1" t="s">
        <v>250</v>
      </c>
      <c r="J21" s="1" t="s">
        <v>243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252</v>
      </c>
      <c r="J22" s="1" t="s">
        <v>253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255</v>
      </c>
      <c r="B24" s="1" t="s">
        <v>256</v>
      </c>
      <c r="C24" s="1" t="s">
        <v>257</v>
      </c>
      <c r="D24" s="1" t="s">
        <v>258</v>
      </c>
      <c r="E24" s="1" t="s">
        <v>259</v>
      </c>
      <c r="F24" s="1" t="s">
        <v>260</v>
      </c>
      <c r="G24" s="1" t="s">
        <v>261</v>
      </c>
      <c r="H24" s="1" t="s">
        <v>262</v>
      </c>
      <c r="I24" s="1" t="s">
        <v>263</v>
      </c>
      <c r="J24" s="1" t="s">
        <v>264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265</v>
      </c>
      <c r="B25" s="1" t="s">
        <v>266</v>
      </c>
      <c r="C25" s="1" t="s">
        <v>267</v>
      </c>
      <c r="D25" s="1" t="s">
        <v>268</v>
      </c>
      <c r="E25" s="1" t="s">
        <v>269</v>
      </c>
      <c r="F25" s="1" t="s">
        <v>270</v>
      </c>
      <c r="G25" s="1" t="s">
        <v>271</v>
      </c>
      <c r="H25" s="1" t="s">
        <v>272</v>
      </c>
      <c r="I25" s="1" t="s">
        <v>273</v>
      </c>
      <c r="J25" s="1" t="s">
        <v>256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274</v>
      </c>
      <c r="B26" s="1" t="s">
        <v>275</v>
      </c>
      <c r="C26" s="1" t="s">
        <v>276</v>
      </c>
      <c r="D26" s="1" t="s">
        <v>277</v>
      </c>
      <c r="E26" s="1" t="s">
        <v>278</v>
      </c>
      <c r="F26" s="1" t="s">
        <v>279</v>
      </c>
      <c r="G26" s="1" t="s">
        <v>280</v>
      </c>
      <c r="H26" s="1" t="s">
        <v>281</v>
      </c>
      <c r="I26" s="1" t="s">
        <v>282</v>
      </c>
      <c r="J26" s="1" t="s">
        <v>283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285</v>
      </c>
      <c r="J27" s="1" t="s">
        <v>286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287</v>
      </c>
      <c r="B28" s="1">
        <v>0.0</v>
      </c>
      <c r="C28" s="1">
        <v>0.0</v>
      </c>
      <c r="D28" s="1">
        <v>0.0</v>
      </c>
      <c r="E28" s="1" t="s">
        <v>288</v>
      </c>
      <c r="F28" s="1" t="s">
        <v>289</v>
      </c>
      <c r="G28" s="1" t="s">
        <v>290</v>
      </c>
      <c r="H28" s="1" t="s">
        <v>291</v>
      </c>
      <c r="I28" s="1" t="s">
        <v>292</v>
      </c>
      <c r="J28" s="1" t="s">
        <v>293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295</v>
      </c>
      <c r="B30" s="1">
        <v>0.0</v>
      </c>
      <c r="C30" s="1">
        <v>0.0</v>
      </c>
      <c r="D30" s="1">
        <v>0.0</v>
      </c>
      <c r="E30" s="1">
        <v>0.0</v>
      </c>
      <c r="F30" s="1" t="s">
        <v>296</v>
      </c>
      <c r="G30" s="1" t="s">
        <v>297</v>
      </c>
      <c r="H30" s="1" t="s">
        <v>298</v>
      </c>
      <c r="I30" s="1" t="s">
        <v>299</v>
      </c>
      <c r="J30" s="1" t="s">
        <v>300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301</v>
      </c>
      <c r="B31" s="1">
        <v>0.0</v>
      </c>
      <c r="C31" s="1">
        <v>0.0</v>
      </c>
      <c r="D31" s="1">
        <v>0.0</v>
      </c>
      <c r="E31" s="1">
        <v>0.0</v>
      </c>
      <c r="F31" s="1" t="s">
        <v>302</v>
      </c>
      <c r="G31" s="1" t="s">
        <v>303</v>
      </c>
      <c r="H31" s="1" t="s">
        <v>304</v>
      </c>
      <c r="I31" s="1" t="s">
        <v>305</v>
      </c>
      <c r="J31" s="1" t="s">
        <v>306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307</v>
      </c>
      <c r="B32" s="1">
        <v>0.0</v>
      </c>
      <c r="C32" s="1">
        <v>0.0</v>
      </c>
      <c r="D32" s="1">
        <v>0.0</v>
      </c>
      <c r="E32" s="1">
        <v>0.0</v>
      </c>
      <c r="F32" s="1" t="s">
        <v>308</v>
      </c>
      <c r="G32" s="1" t="s">
        <v>309</v>
      </c>
      <c r="H32" s="1" t="s">
        <v>310</v>
      </c>
      <c r="I32" s="1" t="s">
        <v>311</v>
      </c>
      <c r="J32" s="1" t="s">
        <v>312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>
        <v>0.0</v>
      </c>
      <c r="C33" s="1">
        <v>0.0</v>
      </c>
      <c r="D33" s="1">
        <v>0.0</v>
      </c>
      <c r="E33" s="1">
        <v>0.0</v>
      </c>
      <c r="F33" s="1" t="s">
        <v>314</v>
      </c>
      <c r="G33" s="1" t="s">
        <v>315</v>
      </c>
      <c r="H33" s="1" t="s">
        <v>316</v>
      </c>
      <c r="I33" s="1" t="s">
        <v>317</v>
      </c>
      <c r="J33" s="1" t="s">
        <v>318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319</v>
      </c>
      <c r="B34" s="1" t="s">
        <v>320</v>
      </c>
      <c r="C34" s="1" t="s">
        <v>321</v>
      </c>
      <c r="D34" s="1" t="s">
        <v>322</v>
      </c>
      <c r="E34" s="1" t="s">
        <v>323</v>
      </c>
      <c r="F34" s="1" t="s">
        <v>324</v>
      </c>
      <c r="G34" s="1" t="s">
        <v>325</v>
      </c>
      <c r="H34" s="1" t="s">
        <v>326</v>
      </c>
      <c r="I34" s="1" t="s">
        <v>327</v>
      </c>
      <c r="J34" s="1" t="s">
        <v>328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329</v>
      </c>
      <c r="B35" s="1">
        <v>0.0</v>
      </c>
      <c r="C35" s="1" t="s">
        <v>330</v>
      </c>
      <c r="D35" s="1" t="s">
        <v>331</v>
      </c>
      <c r="E35" s="1">
        <v>0.0</v>
      </c>
      <c r="F35" s="1">
        <v>0.0</v>
      </c>
      <c r="G35" s="1">
        <v>0.0</v>
      </c>
      <c r="H35" s="1" t="s">
        <v>332</v>
      </c>
      <c r="I35" s="1" t="s">
        <v>333</v>
      </c>
      <c r="J35" s="1" t="s">
        <v>334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335</v>
      </c>
      <c r="B36" s="1">
        <v>0.0</v>
      </c>
      <c r="C36" s="1" t="s">
        <v>336</v>
      </c>
      <c r="D36" s="1" t="s">
        <v>337</v>
      </c>
      <c r="E36" s="1">
        <v>0.0</v>
      </c>
      <c r="F36" s="1">
        <v>0.0</v>
      </c>
      <c r="G36" s="1">
        <v>0.0</v>
      </c>
      <c r="H36" s="1" t="s">
        <v>338</v>
      </c>
      <c r="I36" s="1" t="s">
        <v>339</v>
      </c>
      <c r="J36" s="1" t="s">
        <v>340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>
        <v>0.0</v>
      </c>
      <c r="C37" s="1" t="s">
        <v>342</v>
      </c>
      <c r="D37" s="1" t="s">
        <v>343</v>
      </c>
      <c r="E37" s="1">
        <v>0.0</v>
      </c>
      <c r="F37" s="1">
        <v>0.0</v>
      </c>
      <c r="G37" s="1">
        <v>0.0</v>
      </c>
      <c r="H37" s="1" t="s">
        <v>344</v>
      </c>
      <c r="I37" s="1" t="s">
        <v>345</v>
      </c>
      <c r="J37" s="1" t="s">
        <v>346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347</v>
      </c>
      <c r="B38" s="1">
        <v>0.0</v>
      </c>
      <c r="C38" s="1">
        <v>0.0</v>
      </c>
      <c r="D38" s="1">
        <v>0.0</v>
      </c>
      <c r="E38" s="1">
        <v>0.0</v>
      </c>
      <c r="F38" s="1" t="s">
        <v>348</v>
      </c>
      <c r="G38" s="1" t="s">
        <v>349</v>
      </c>
      <c r="H38" s="1" t="s">
        <v>350</v>
      </c>
      <c r="I38" s="1" t="s">
        <v>351</v>
      </c>
      <c r="J38" s="1" t="s">
        <v>352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353</v>
      </c>
      <c r="B39" s="1" t="s">
        <v>354</v>
      </c>
      <c r="C39" s="1" t="s">
        <v>355</v>
      </c>
      <c r="D39" s="1" t="s">
        <v>356</v>
      </c>
      <c r="E39" s="1" t="s">
        <v>357</v>
      </c>
      <c r="F39" s="1" t="s">
        <v>358</v>
      </c>
      <c r="G39" s="1" t="s">
        <v>93</v>
      </c>
      <c r="H39" s="1" t="s">
        <v>359</v>
      </c>
      <c r="I39" s="1" t="s">
        <v>360</v>
      </c>
      <c r="J39" s="1" t="s">
        <v>361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362</v>
      </c>
      <c r="B40" s="1">
        <v>0.0</v>
      </c>
      <c r="C40" s="1">
        <v>0.0</v>
      </c>
      <c r="D40" s="1">
        <v>0.0</v>
      </c>
      <c r="E40" s="1">
        <v>0.0</v>
      </c>
      <c r="F40" s="1" t="s">
        <v>363</v>
      </c>
      <c r="G40" s="1" t="s">
        <v>364</v>
      </c>
      <c r="H40" s="1" t="s">
        <v>365</v>
      </c>
      <c r="I40" s="1" t="s">
        <v>366</v>
      </c>
      <c r="J40" s="1" t="s">
        <v>367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368</v>
      </c>
      <c r="B41" s="1" t="s">
        <v>369</v>
      </c>
      <c r="C41" s="1" t="s">
        <v>370</v>
      </c>
      <c r="D41" s="1" t="s">
        <v>371</v>
      </c>
      <c r="E41" s="1" t="s">
        <v>372</v>
      </c>
      <c r="F41" s="1" t="s">
        <v>373</v>
      </c>
      <c r="G41" s="1" t="s">
        <v>374</v>
      </c>
      <c r="H41" s="1" t="s">
        <v>97</v>
      </c>
      <c r="I41" s="1" t="s">
        <v>375</v>
      </c>
      <c r="J41" s="1" t="s">
        <v>376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378</v>
      </c>
      <c r="B43" s="1">
        <v>0.0</v>
      </c>
      <c r="C43" s="1">
        <v>0.0</v>
      </c>
      <c r="D43" s="1">
        <v>70.11</v>
      </c>
      <c r="E43" s="1" t="s">
        <v>379</v>
      </c>
      <c r="F43" s="1" t="s">
        <v>380</v>
      </c>
      <c r="G43" s="1" t="s">
        <v>381</v>
      </c>
      <c r="H43" s="1" t="s">
        <v>382</v>
      </c>
      <c r="I43" s="1" t="s">
        <v>383</v>
      </c>
      <c r="J43" s="1" t="s">
        <v>384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385</v>
      </c>
      <c r="B44" s="1">
        <v>0.0</v>
      </c>
      <c r="C44" s="1">
        <v>0.0</v>
      </c>
      <c r="D44" s="1">
        <v>70.11</v>
      </c>
      <c r="E44" s="1" t="s">
        <v>386</v>
      </c>
      <c r="F44" s="1" t="s">
        <v>387</v>
      </c>
      <c r="G44" s="1" t="s">
        <v>388</v>
      </c>
      <c r="H44" s="1" t="s">
        <v>389</v>
      </c>
      <c r="I44" s="1" t="s">
        <v>390</v>
      </c>
      <c r="J44" s="1" t="s">
        <v>391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392</v>
      </c>
      <c r="B45" s="1">
        <v>0.0</v>
      </c>
      <c r="C45" s="1" t="s">
        <v>393</v>
      </c>
      <c r="D45" s="1" t="s">
        <v>394</v>
      </c>
      <c r="E45" s="1" t="s">
        <v>395</v>
      </c>
      <c r="F45" s="1" t="s">
        <v>396</v>
      </c>
      <c r="G45" s="1" t="s">
        <v>397</v>
      </c>
      <c r="H45" s="1" t="s">
        <v>398</v>
      </c>
      <c r="I45" s="1" t="s">
        <v>399</v>
      </c>
      <c r="J45" s="1" t="s">
        <v>400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401</v>
      </c>
      <c r="B46" s="1">
        <v>0.0</v>
      </c>
      <c r="C46" s="1" t="s">
        <v>402</v>
      </c>
      <c r="D46" s="1" t="s">
        <v>403</v>
      </c>
      <c r="E46" s="1" t="s">
        <v>404</v>
      </c>
      <c r="F46" s="1" t="s">
        <v>405</v>
      </c>
      <c r="G46" s="1" t="s">
        <v>406</v>
      </c>
      <c r="H46" s="1" t="s">
        <v>407</v>
      </c>
      <c r="I46" s="1" t="s">
        <v>369</v>
      </c>
      <c r="J46" s="1" t="s">
        <v>408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409</v>
      </c>
      <c r="B47" s="1">
        <v>0.0</v>
      </c>
      <c r="C47" s="1" t="s">
        <v>410</v>
      </c>
      <c r="D47" s="1" t="s">
        <v>403</v>
      </c>
      <c r="E47" s="1" t="s">
        <v>404</v>
      </c>
      <c r="F47" s="1" t="s">
        <v>405</v>
      </c>
      <c r="G47" s="1" t="s">
        <v>406</v>
      </c>
      <c r="H47" s="1" t="s">
        <v>407</v>
      </c>
      <c r="I47" s="1" t="s">
        <v>369</v>
      </c>
      <c r="J47" s="1" t="s">
        <v>408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411</v>
      </c>
      <c r="B48" s="1">
        <v>0.0</v>
      </c>
      <c r="C48" s="1" t="s">
        <v>412</v>
      </c>
      <c r="D48" s="1" t="s">
        <v>413</v>
      </c>
      <c r="E48" s="1" t="s">
        <v>414</v>
      </c>
      <c r="F48" s="1" t="s">
        <v>415</v>
      </c>
      <c r="G48" s="1" t="s">
        <v>416</v>
      </c>
      <c r="H48" s="1" t="s">
        <v>60</v>
      </c>
      <c r="I48" s="1" t="s">
        <v>417</v>
      </c>
      <c r="J48" s="1" t="s">
        <v>418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419</v>
      </c>
      <c r="B49" s="1">
        <v>0.0</v>
      </c>
      <c r="C49" s="1" t="s">
        <v>412</v>
      </c>
      <c r="D49" s="1" t="s">
        <v>413</v>
      </c>
      <c r="E49" s="1" t="s">
        <v>414</v>
      </c>
      <c r="F49" s="1" t="s">
        <v>415</v>
      </c>
      <c r="G49" s="1" t="s">
        <v>416</v>
      </c>
      <c r="H49" s="1" t="s">
        <v>60</v>
      </c>
      <c r="I49" s="1" t="s">
        <v>417</v>
      </c>
      <c r="J49" s="1" t="s">
        <v>418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420</v>
      </c>
      <c r="B50" s="1">
        <v>0.0</v>
      </c>
      <c r="C50" s="1" t="s">
        <v>421</v>
      </c>
      <c r="D50" s="1" t="s">
        <v>422</v>
      </c>
      <c r="E50" s="1" t="s">
        <v>423</v>
      </c>
      <c r="F50" s="1" t="s">
        <v>424</v>
      </c>
      <c r="G50" s="1" t="s">
        <v>425</v>
      </c>
      <c r="H50" s="1" t="s">
        <v>426</v>
      </c>
      <c r="I50" s="1" t="s">
        <v>427</v>
      </c>
      <c r="J50" s="1" t="s">
        <v>428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429</v>
      </c>
      <c r="B51" s="1">
        <v>0.0</v>
      </c>
      <c r="C51" s="1">
        <v>0.0</v>
      </c>
      <c r="D51" s="1" t="s">
        <v>430</v>
      </c>
      <c r="E51" s="1" t="s">
        <v>431</v>
      </c>
      <c r="F51" s="1" t="s">
        <v>432</v>
      </c>
      <c r="G51" s="1" t="s">
        <v>433</v>
      </c>
      <c r="H51" s="1" t="s">
        <v>434</v>
      </c>
      <c r="I51" s="1" t="s">
        <v>435</v>
      </c>
      <c r="J51" s="1" t="s">
        <v>436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437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153.75</v>
      </c>
      <c r="J52" s="1" t="s">
        <v>438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439</v>
      </c>
      <c r="B53" s="1">
        <v>0.0</v>
      </c>
      <c r="C53" s="1" t="s">
        <v>440</v>
      </c>
      <c r="D53" s="1" t="s">
        <v>441</v>
      </c>
      <c r="E53" s="1" t="s">
        <v>442</v>
      </c>
      <c r="F53" s="1" t="s">
        <v>443</v>
      </c>
      <c r="G53" s="1" t="s">
        <v>444</v>
      </c>
      <c r="H53" s="1" t="s">
        <v>445</v>
      </c>
      <c r="I53" s="1" t="s">
        <v>446</v>
      </c>
      <c r="J53" s="1" t="s">
        <v>447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448</v>
      </c>
      <c r="B54" s="1">
        <v>0.0</v>
      </c>
      <c r="C54" s="1" t="s">
        <v>449</v>
      </c>
      <c r="D54" s="1" t="s">
        <v>450</v>
      </c>
      <c r="E54" s="1" t="s">
        <v>451</v>
      </c>
      <c r="F54" s="1" t="s">
        <v>452</v>
      </c>
      <c r="G54" s="1" t="s">
        <v>453</v>
      </c>
      <c r="H54" s="1" t="s">
        <v>454</v>
      </c>
      <c r="I54" s="1" t="s">
        <v>455</v>
      </c>
      <c r="J54" s="1" t="s">
        <v>456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457</v>
      </c>
      <c r="B55" s="1">
        <v>0.0</v>
      </c>
      <c r="C55" s="1" t="s">
        <v>458</v>
      </c>
      <c r="D55" s="1" t="s">
        <v>459</v>
      </c>
      <c r="E55" s="1" t="s">
        <v>460</v>
      </c>
      <c r="F55" s="1" t="s">
        <v>461</v>
      </c>
      <c r="G55" s="1" t="s">
        <v>462</v>
      </c>
      <c r="H55" s="1" t="s">
        <v>463</v>
      </c>
      <c r="I55" s="1" t="s">
        <v>464</v>
      </c>
      <c r="J55" s="1" t="s">
        <v>465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466</v>
      </c>
      <c r="B56" s="1">
        <v>0.0</v>
      </c>
      <c r="C56" s="1" t="s">
        <v>467</v>
      </c>
      <c r="D56" s="1" t="s">
        <v>468</v>
      </c>
      <c r="E56" s="1" t="s">
        <v>469</v>
      </c>
      <c r="F56" s="1" t="s">
        <v>470</v>
      </c>
      <c r="G56" s="1" t="s">
        <v>471</v>
      </c>
      <c r="H56" s="1" t="s">
        <v>472</v>
      </c>
      <c r="I56" s="1" t="s">
        <v>473</v>
      </c>
      <c r="J56" s="1" t="s">
        <v>465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474</v>
      </c>
      <c r="B57" s="1">
        <v>0.0</v>
      </c>
      <c r="C57" s="1" t="s">
        <v>475</v>
      </c>
      <c r="D57" s="1" t="s">
        <v>476</v>
      </c>
      <c r="E57" s="1" t="s">
        <v>477</v>
      </c>
      <c r="F57" s="1" t="s">
        <v>478</v>
      </c>
      <c r="G57" s="1" t="s">
        <v>324</v>
      </c>
      <c r="H57" s="1" t="s">
        <v>376</v>
      </c>
      <c r="I57" s="1" t="s">
        <v>479</v>
      </c>
      <c r="J57" s="1" t="s">
        <v>480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481</v>
      </c>
      <c r="B58" s="1">
        <v>0.0</v>
      </c>
      <c r="C58" s="1" t="s">
        <v>482</v>
      </c>
      <c r="D58" s="1" t="s">
        <v>483</v>
      </c>
      <c r="E58" s="1" t="s">
        <v>484</v>
      </c>
      <c r="F58" s="1" t="s">
        <v>485</v>
      </c>
      <c r="G58" s="1" t="s">
        <v>486</v>
      </c>
      <c r="H58" s="1" t="s">
        <v>487</v>
      </c>
      <c r="I58" s="1" t="s">
        <v>488</v>
      </c>
      <c r="J58" s="1" t="s">
        <v>489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490</v>
      </c>
      <c r="B59" s="1">
        <v>0.0</v>
      </c>
      <c r="C59" s="1">
        <v>0.0</v>
      </c>
      <c r="D59" s="1" t="s">
        <v>491</v>
      </c>
      <c r="E59" s="1" t="s">
        <v>492</v>
      </c>
      <c r="F59" s="1">
        <v>0.0</v>
      </c>
      <c r="G59" s="1" t="s">
        <v>493</v>
      </c>
      <c r="H59" s="1" t="s">
        <v>489</v>
      </c>
      <c r="I59" s="1" t="s">
        <v>494</v>
      </c>
      <c r="J59" s="1" t="s">
        <v>495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496</v>
      </c>
      <c r="B60" s="1">
        <v>0.0</v>
      </c>
      <c r="C60" s="1">
        <v>0.0</v>
      </c>
      <c r="D60" s="1" t="s">
        <v>497</v>
      </c>
      <c r="E60" s="1" t="s">
        <v>492</v>
      </c>
      <c r="F60" s="1">
        <v>0.0</v>
      </c>
      <c r="G60" s="1" t="s">
        <v>493</v>
      </c>
      <c r="H60" s="1" t="s">
        <v>498</v>
      </c>
      <c r="I60" s="1">
        <v>-8.61</v>
      </c>
      <c r="J60" s="1" t="s">
        <v>499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501</v>
      </c>
      <c r="B62" s="1">
        <v>0.0</v>
      </c>
      <c r="C62" s="1">
        <v>0.0</v>
      </c>
      <c r="D62" s="1" t="s">
        <v>502</v>
      </c>
      <c r="E62" s="1" t="s">
        <v>503</v>
      </c>
      <c r="F62" s="1">
        <v>0.0</v>
      </c>
      <c r="G62" s="1" t="s">
        <v>504</v>
      </c>
      <c r="H62" s="1" t="s">
        <v>505</v>
      </c>
      <c r="I62" s="1" t="s">
        <v>506</v>
      </c>
      <c r="J62" s="1" t="s">
        <v>507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508</v>
      </c>
      <c r="B63" s="1">
        <v>0.0</v>
      </c>
      <c r="C63" s="1">
        <v>0.0</v>
      </c>
      <c r="D63" s="1" t="s">
        <v>502</v>
      </c>
      <c r="E63" s="1" t="s">
        <v>509</v>
      </c>
      <c r="F63" s="1">
        <v>0.0</v>
      </c>
      <c r="G63" s="1" t="s">
        <v>510</v>
      </c>
      <c r="H63" s="1" t="s">
        <v>511</v>
      </c>
      <c r="I63" s="1" t="s">
        <v>512</v>
      </c>
      <c r="J63" s="1" t="s">
        <v>513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514</v>
      </c>
      <c r="B64" s="1">
        <v>0.0</v>
      </c>
      <c r="C64" s="1">
        <v>0.0</v>
      </c>
      <c r="D64" s="1" t="s">
        <v>515</v>
      </c>
      <c r="E64" s="1" t="s">
        <v>516</v>
      </c>
      <c r="F64" s="1">
        <v>0.0</v>
      </c>
      <c r="G64" s="1" t="s">
        <v>517</v>
      </c>
      <c r="H64" s="1" t="s">
        <v>518</v>
      </c>
      <c r="I64" s="1" t="s">
        <v>519</v>
      </c>
      <c r="J64" s="1" t="s">
        <v>520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521</v>
      </c>
      <c r="B65" s="1">
        <v>0.0</v>
      </c>
      <c r="C65" s="1">
        <v>0.0</v>
      </c>
      <c r="D65" s="1" t="s">
        <v>522</v>
      </c>
      <c r="E65" s="1" t="s">
        <v>523</v>
      </c>
      <c r="F65" s="1">
        <v>0.0</v>
      </c>
      <c r="G65" s="1" t="s">
        <v>524</v>
      </c>
      <c r="H65" s="1" t="s">
        <v>525</v>
      </c>
      <c r="I65" s="1" t="s">
        <v>363</v>
      </c>
      <c r="J65" s="1" t="s">
        <v>526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527</v>
      </c>
      <c r="B66" s="1">
        <v>0.0</v>
      </c>
      <c r="C66" s="1">
        <v>0.0</v>
      </c>
      <c r="D66" s="1" t="s">
        <v>528</v>
      </c>
      <c r="E66" s="1" t="s">
        <v>523</v>
      </c>
      <c r="F66" s="1">
        <v>0.0</v>
      </c>
      <c r="G66" s="1" t="s">
        <v>524</v>
      </c>
      <c r="H66" s="1" t="s">
        <v>525</v>
      </c>
      <c r="I66" s="1" t="s">
        <v>363</v>
      </c>
      <c r="J66" s="1" t="s">
        <v>526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529</v>
      </c>
      <c r="B67" s="1">
        <v>0.0</v>
      </c>
      <c r="C67" s="1">
        <v>0.0</v>
      </c>
      <c r="D67" s="1" t="s">
        <v>530</v>
      </c>
      <c r="E67" s="1" t="s">
        <v>531</v>
      </c>
      <c r="F67" s="1">
        <v>0.0</v>
      </c>
      <c r="G67" s="1" t="s">
        <v>532</v>
      </c>
      <c r="H67" s="1" t="s">
        <v>533</v>
      </c>
      <c r="I67" s="1" t="s">
        <v>534</v>
      </c>
      <c r="J67" s="1" t="s">
        <v>535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536</v>
      </c>
      <c r="B68" s="1">
        <v>0.0</v>
      </c>
      <c r="C68" s="1">
        <v>0.0</v>
      </c>
      <c r="D68" s="1" t="s">
        <v>530</v>
      </c>
      <c r="E68" s="1" t="s">
        <v>531</v>
      </c>
      <c r="F68" s="1">
        <v>0.0</v>
      </c>
      <c r="G68" s="1" t="s">
        <v>532</v>
      </c>
      <c r="H68" s="1" t="s">
        <v>533</v>
      </c>
      <c r="I68" s="1" t="s">
        <v>534</v>
      </c>
      <c r="J68" s="1" t="s">
        <v>535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537</v>
      </c>
      <c r="B69" s="1">
        <v>0.0</v>
      </c>
      <c r="C69" s="1">
        <v>0.0</v>
      </c>
      <c r="D69" s="1" t="s">
        <v>538</v>
      </c>
      <c r="E69" s="1" t="s">
        <v>539</v>
      </c>
      <c r="F69" s="1">
        <v>0.0</v>
      </c>
      <c r="G69" s="1" t="s">
        <v>540</v>
      </c>
      <c r="H69" s="1" t="s">
        <v>541</v>
      </c>
      <c r="I69" s="1" t="s">
        <v>372</v>
      </c>
      <c r="J69" s="1" t="s">
        <v>542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543</v>
      </c>
      <c r="B70" s="1">
        <v>0.0</v>
      </c>
      <c r="C70" s="1">
        <v>0.0</v>
      </c>
      <c r="D70" s="1">
        <v>0.0</v>
      </c>
      <c r="E70" s="1" t="s">
        <v>544</v>
      </c>
      <c r="F70" s="1">
        <v>0.0</v>
      </c>
      <c r="G70" s="1" t="s">
        <v>545</v>
      </c>
      <c r="H70" s="1" t="s">
        <v>546</v>
      </c>
      <c r="I70" s="1" t="s">
        <v>547</v>
      </c>
      <c r="J70" s="1" t="s">
        <v>548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549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 t="s">
        <v>550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551</v>
      </c>
      <c r="B72" s="1">
        <v>0.0</v>
      </c>
      <c r="C72" s="1">
        <v>0.0</v>
      </c>
      <c r="D72" s="1" t="s">
        <v>552</v>
      </c>
      <c r="E72" s="1" t="s">
        <v>553</v>
      </c>
      <c r="F72" s="1">
        <v>0.0</v>
      </c>
      <c r="G72" s="1" t="s">
        <v>554</v>
      </c>
      <c r="H72" s="1" t="s">
        <v>555</v>
      </c>
      <c r="I72" s="1" t="s">
        <v>556</v>
      </c>
      <c r="J72" s="1" t="s">
        <v>557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558</v>
      </c>
      <c r="B73" s="1">
        <v>0.0</v>
      </c>
      <c r="C73" s="1">
        <v>0.0</v>
      </c>
      <c r="D73" s="1" t="s">
        <v>559</v>
      </c>
      <c r="E73" s="1" t="s">
        <v>560</v>
      </c>
      <c r="F73" s="1">
        <v>0.0</v>
      </c>
      <c r="G73" s="1" t="s">
        <v>525</v>
      </c>
      <c r="H73" s="1" t="s">
        <v>561</v>
      </c>
      <c r="I73" s="1" t="s">
        <v>562</v>
      </c>
      <c r="J73" s="1" t="s">
        <v>346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563</v>
      </c>
      <c r="B74" s="1">
        <v>0.0</v>
      </c>
      <c r="C74" s="1">
        <v>0.0</v>
      </c>
      <c r="D74" s="1" t="s">
        <v>564</v>
      </c>
      <c r="E74" s="1" t="s">
        <v>565</v>
      </c>
      <c r="F74" s="1">
        <v>0.0</v>
      </c>
      <c r="G74" s="1" t="s">
        <v>566</v>
      </c>
      <c r="H74" s="1" t="s">
        <v>567</v>
      </c>
      <c r="I74" s="1" t="s">
        <v>568</v>
      </c>
      <c r="J74" s="1" t="s">
        <v>569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570</v>
      </c>
      <c r="B75" s="1">
        <v>0.0</v>
      </c>
      <c r="C75" s="1">
        <v>0.0</v>
      </c>
      <c r="D75" s="1" t="s">
        <v>571</v>
      </c>
      <c r="E75" s="1" t="s">
        <v>572</v>
      </c>
      <c r="F75" s="1">
        <v>0.0</v>
      </c>
      <c r="G75" s="1" t="s">
        <v>573</v>
      </c>
      <c r="H75" s="1" t="s">
        <v>574</v>
      </c>
      <c r="I75" s="1" t="s">
        <v>575</v>
      </c>
      <c r="J75" s="1" t="s">
        <v>569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576</v>
      </c>
      <c r="B76" s="1">
        <v>0.0</v>
      </c>
      <c r="C76" s="1">
        <v>0.0</v>
      </c>
      <c r="D76" s="1" t="s">
        <v>577</v>
      </c>
      <c r="E76" s="1" t="s">
        <v>578</v>
      </c>
      <c r="F76" s="1">
        <v>0.0</v>
      </c>
      <c r="G76" s="1" t="s">
        <v>579</v>
      </c>
      <c r="H76" s="1" t="s">
        <v>580</v>
      </c>
      <c r="I76" s="1" t="s">
        <v>581</v>
      </c>
      <c r="J76" s="1" t="s">
        <v>582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583</v>
      </c>
      <c r="B77" s="1">
        <v>0.0</v>
      </c>
      <c r="C77" s="1">
        <v>0.0</v>
      </c>
      <c r="D77" s="1" t="s">
        <v>584</v>
      </c>
      <c r="E77" s="1" t="s">
        <v>585</v>
      </c>
      <c r="F77" s="1">
        <v>0.0</v>
      </c>
      <c r="G77" s="1" t="s">
        <v>586</v>
      </c>
      <c r="H77" s="1" t="s">
        <v>587</v>
      </c>
      <c r="I77" s="1" t="s">
        <v>588</v>
      </c>
      <c r="J77" s="1" t="s">
        <v>589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590</v>
      </c>
      <c r="B78" s="1">
        <v>0.0</v>
      </c>
      <c r="C78" s="1">
        <v>0.0</v>
      </c>
      <c r="D78" s="1">
        <v>0.0</v>
      </c>
      <c r="E78" s="1" t="s">
        <v>591</v>
      </c>
      <c r="F78" s="1">
        <v>0.0</v>
      </c>
      <c r="G78" s="1">
        <v>0.0</v>
      </c>
      <c r="H78" s="1" t="s">
        <v>592</v>
      </c>
      <c r="I78" s="1" t="s">
        <v>593</v>
      </c>
      <c r="J78" s="1" t="s">
        <v>594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595</v>
      </c>
      <c r="B79" s="1">
        <v>0.0</v>
      </c>
      <c r="C79" s="1">
        <v>0.0</v>
      </c>
      <c r="D79" s="1">
        <v>0.0</v>
      </c>
      <c r="E79" s="1" t="s">
        <v>591</v>
      </c>
      <c r="F79" s="1">
        <v>0.0</v>
      </c>
      <c r="G79" s="1">
        <v>0.0</v>
      </c>
      <c r="H79" s="1" t="s">
        <v>596</v>
      </c>
      <c r="I79" s="1" t="s">
        <v>597</v>
      </c>
      <c r="J79" s="1" t="s">
        <v>598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600</v>
      </c>
      <c r="B81" s="1">
        <v>0.0</v>
      </c>
      <c r="C81" s="1">
        <v>0.0</v>
      </c>
      <c r="D81" s="1">
        <v>0.0</v>
      </c>
      <c r="E81" s="1" t="s">
        <v>601</v>
      </c>
      <c r="F81" s="1">
        <v>0.0</v>
      </c>
      <c r="G81" s="1">
        <v>0.0</v>
      </c>
      <c r="H81" s="1" t="s">
        <v>602</v>
      </c>
      <c r="I81" s="1" t="s">
        <v>603</v>
      </c>
      <c r="J81" s="1" t="s">
        <v>604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605</v>
      </c>
      <c r="B82" s="1">
        <v>0.0</v>
      </c>
      <c r="C82" s="1">
        <v>0.0</v>
      </c>
      <c r="D82" s="1">
        <v>0.0</v>
      </c>
      <c r="E82" s="1" t="s">
        <v>606</v>
      </c>
      <c r="F82" s="1">
        <v>0.0</v>
      </c>
      <c r="G82" s="1">
        <v>0.0</v>
      </c>
      <c r="H82" s="1" t="s">
        <v>607</v>
      </c>
      <c r="I82" s="1" t="s">
        <v>608</v>
      </c>
      <c r="J82" s="1" t="s">
        <v>609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610</v>
      </c>
      <c r="B83" s="1">
        <v>0.0</v>
      </c>
      <c r="C83" s="1">
        <v>0.0</v>
      </c>
      <c r="D83" s="1">
        <v>0.0</v>
      </c>
      <c r="E83" s="1" t="s">
        <v>611</v>
      </c>
      <c r="F83" s="1">
        <v>0.0</v>
      </c>
      <c r="G83" s="1">
        <v>0.0</v>
      </c>
      <c r="H83" s="1" t="s">
        <v>612</v>
      </c>
      <c r="I83" s="1" t="s">
        <v>613</v>
      </c>
      <c r="J83" s="1" t="s">
        <v>614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615</v>
      </c>
      <c r="B84" s="1">
        <v>0.0</v>
      </c>
      <c r="C84" s="1">
        <v>0.0</v>
      </c>
      <c r="D84" s="1">
        <v>0.0</v>
      </c>
      <c r="E84" s="1" t="s">
        <v>616</v>
      </c>
      <c r="F84" s="1">
        <v>0.0</v>
      </c>
      <c r="G84" s="1">
        <v>0.0</v>
      </c>
      <c r="H84" s="1" t="s">
        <v>617</v>
      </c>
      <c r="I84" s="1" t="s">
        <v>618</v>
      </c>
      <c r="J84" s="1" t="s">
        <v>85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619</v>
      </c>
      <c r="B85" s="1">
        <v>0.0</v>
      </c>
      <c r="C85" s="1">
        <v>0.0</v>
      </c>
      <c r="D85" s="1">
        <v>0.0</v>
      </c>
      <c r="E85" s="1" t="s">
        <v>620</v>
      </c>
      <c r="F85" s="1">
        <v>0.0</v>
      </c>
      <c r="G85" s="1">
        <v>0.0</v>
      </c>
      <c r="H85" s="1" t="s">
        <v>617</v>
      </c>
      <c r="I85" s="1" t="s">
        <v>618</v>
      </c>
      <c r="J85" s="1" t="s">
        <v>85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621</v>
      </c>
      <c r="B86" s="1">
        <v>0.0</v>
      </c>
      <c r="C86" s="1">
        <v>0.0</v>
      </c>
      <c r="D86" s="1">
        <v>0.0</v>
      </c>
      <c r="E86" s="1" t="s">
        <v>622</v>
      </c>
      <c r="F86" s="1">
        <v>0.0</v>
      </c>
      <c r="G86" s="1">
        <v>0.0</v>
      </c>
      <c r="H86" s="1" t="s">
        <v>623</v>
      </c>
      <c r="I86" s="1" t="s">
        <v>624</v>
      </c>
      <c r="J86" s="1" t="s">
        <v>625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626</v>
      </c>
      <c r="B87" s="1">
        <v>0.0</v>
      </c>
      <c r="C87" s="1">
        <v>0.0</v>
      </c>
      <c r="D87" s="1">
        <v>0.0</v>
      </c>
      <c r="E87" s="1" t="s">
        <v>622</v>
      </c>
      <c r="F87" s="1">
        <v>0.0</v>
      </c>
      <c r="G87" s="1">
        <v>0.0</v>
      </c>
      <c r="H87" s="1" t="s">
        <v>623</v>
      </c>
      <c r="I87" s="1" t="s">
        <v>624</v>
      </c>
      <c r="J87" s="1" t="s">
        <v>625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627</v>
      </c>
      <c r="B88" s="1">
        <v>0.0</v>
      </c>
      <c r="C88" s="1">
        <v>0.0</v>
      </c>
      <c r="D88" s="1">
        <v>0.0</v>
      </c>
      <c r="E88" s="1" t="s">
        <v>628</v>
      </c>
      <c r="F88" s="1">
        <v>0.0</v>
      </c>
      <c r="G88" s="1">
        <v>0.0</v>
      </c>
      <c r="H88" s="1" t="s">
        <v>629</v>
      </c>
      <c r="I88" s="1" t="s">
        <v>630</v>
      </c>
      <c r="J88" s="1" t="s">
        <v>631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632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>
        <v>0.0</v>
      </c>
      <c r="H89" s="1" t="s">
        <v>633</v>
      </c>
      <c r="I89" s="1" t="s">
        <v>634</v>
      </c>
      <c r="J89" s="1" t="s">
        <v>635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636</v>
      </c>
      <c r="B90" s="1">
        <v>0.0</v>
      </c>
      <c r="C90" s="1">
        <v>0.0</v>
      </c>
      <c r="D90" s="1">
        <v>0.0</v>
      </c>
      <c r="E90" s="1" t="s">
        <v>637</v>
      </c>
      <c r="F90" s="1">
        <v>0.0</v>
      </c>
      <c r="G90" s="1">
        <v>0.0</v>
      </c>
      <c r="H90" s="1" t="s">
        <v>638</v>
      </c>
      <c r="I90" s="1" t="s">
        <v>639</v>
      </c>
      <c r="J90" s="1" t="s">
        <v>640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641</v>
      </c>
      <c r="B91" s="1">
        <v>0.0</v>
      </c>
      <c r="C91" s="1">
        <v>0.0</v>
      </c>
      <c r="D91" s="1">
        <v>0.0</v>
      </c>
      <c r="E91" s="1" t="s">
        <v>642</v>
      </c>
      <c r="F91" s="1">
        <v>0.0</v>
      </c>
      <c r="G91" s="1">
        <v>0.0</v>
      </c>
      <c r="H91" s="1" t="s">
        <v>643</v>
      </c>
      <c r="I91" s="1" t="s">
        <v>644</v>
      </c>
      <c r="J91" s="1" t="s">
        <v>645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646</v>
      </c>
      <c r="B92" s="1">
        <v>0.0</v>
      </c>
      <c r="C92" s="1">
        <v>0.0</v>
      </c>
      <c r="D92" s="1">
        <v>0.0</v>
      </c>
      <c r="E92" s="1" t="s">
        <v>647</v>
      </c>
      <c r="F92" s="1">
        <v>0.0</v>
      </c>
      <c r="G92" s="1">
        <v>0.0</v>
      </c>
      <c r="H92" s="1" t="s">
        <v>648</v>
      </c>
      <c r="I92" s="1" t="s">
        <v>649</v>
      </c>
      <c r="J92" s="1" t="s">
        <v>650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651</v>
      </c>
      <c r="B93" s="1">
        <v>0.0</v>
      </c>
      <c r="C93" s="1">
        <v>0.0</v>
      </c>
      <c r="D93" s="1">
        <v>0.0</v>
      </c>
      <c r="E93" s="1" t="s">
        <v>652</v>
      </c>
      <c r="F93" s="1">
        <v>0.0</v>
      </c>
      <c r="G93" s="1">
        <v>0.0</v>
      </c>
      <c r="H93" s="1" t="s">
        <v>648</v>
      </c>
      <c r="I93" s="1" t="s">
        <v>653</v>
      </c>
      <c r="J93" s="1" t="s">
        <v>654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655</v>
      </c>
      <c r="B94" s="1">
        <v>0.0</v>
      </c>
      <c r="C94" s="1">
        <v>0.0</v>
      </c>
      <c r="D94" s="1">
        <v>0.0</v>
      </c>
      <c r="E94" s="1" t="s">
        <v>656</v>
      </c>
      <c r="F94" s="1">
        <v>0.0</v>
      </c>
      <c r="G94" s="1">
        <v>0.0</v>
      </c>
      <c r="H94" s="1" t="s">
        <v>657</v>
      </c>
      <c r="I94" s="1" t="s">
        <v>658</v>
      </c>
      <c r="J94" s="1" t="s">
        <v>659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660</v>
      </c>
      <c r="B95" s="1">
        <v>0.0</v>
      </c>
      <c r="C95" s="1">
        <v>0.0</v>
      </c>
      <c r="D95" s="1">
        <v>0.0</v>
      </c>
      <c r="E95" s="1" t="s">
        <v>661</v>
      </c>
      <c r="F95" s="1">
        <v>0.0</v>
      </c>
      <c r="G95" s="1">
        <v>0.0</v>
      </c>
      <c r="H95" s="1" t="s">
        <v>662</v>
      </c>
      <c r="I95" s="1" t="s">
        <v>663</v>
      </c>
      <c r="J95" s="1" t="s">
        <v>664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665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609</v>
      </c>
      <c r="J96" s="1">
        <v>13.53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666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 t="s">
        <v>667</v>
      </c>
      <c r="J97" s="1" t="s">
        <v>369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669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>
        <v>0.0</v>
      </c>
      <c r="I99" s="1">
        <v>0.0</v>
      </c>
      <c r="J99" s="1" t="s">
        <v>670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671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>
        <v>0.0</v>
      </c>
      <c r="I100" s="1">
        <v>0.0</v>
      </c>
      <c r="J100" s="1" t="s">
        <v>672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>
        <v>0.0</v>
      </c>
      <c r="H101" s="1">
        <v>0.0</v>
      </c>
      <c r="I101" s="1">
        <v>0.0</v>
      </c>
      <c r="J101" s="1" t="s">
        <v>674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675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>
        <v>0.0</v>
      </c>
      <c r="H102" s="1">
        <v>0.0</v>
      </c>
      <c r="I102" s="1">
        <v>0.0</v>
      </c>
      <c r="J102" s="1" t="s">
        <v>676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>
        <v>0.0</v>
      </c>
      <c r="I103" s="1">
        <v>0.0</v>
      </c>
      <c r="J103" s="1" t="s">
        <v>676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>
        <v>0.0</v>
      </c>
      <c r="J104" s="1" t="s">
        <v>679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680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>
        <v>0.0</v>
      </c>
      <c r="I105" s="1">
        <v>0.0</v>
      </c>
      <c r="J105" s="1" t="s">
        <v>679</v>
      </c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681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>
        <v>0.0</v>
      </c>
      <c r="J106" s="1" t="s">
        <v>682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683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 t="s">
        <v>684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>
        <v>0.0</v>
      </c>
      <c r="J108" s="1" t="s">
        <v>686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 t="s">
        <v>688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689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>
        <v>0.0</v>
      </c>
      <c r="I110" s="1">
        <v>0.0</v>
      </c>
      <c r="J110" s="1" t="s">
        <v>690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 t="s">
        <v>690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692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>
        <v>0.0</v>
      </c>
      <c r="J112" s="1" t="s">
        <v>693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694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>
        <v>0.0</v>
      </c>
      <c r="J113" s="1" t="s">
        <v>695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696</v>
      </c>
      <c r="C1" s="1" t="s">
        <v>697</v>
      </c>
      <c r="D1" s="1" t="s">
        <v>698</v>
      </c>
      <c r="E1" s="1" t="s">
        <v>699</v>
      </c>
      <c r="F1" s="1" t="s">
        <v>700</v>
      </c>
      <c r="G1" s="1" t="s">
        <v>701</v>
      </c>
      <c r="H1" s="1" t="s">
        <v>702</v>
      </c>
      <c r="I1" s="1" t="s">
        <v>703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704</v>
      </c>
      <c r="B2" s="1" t="s">
        <v>705</v>
      </c>
      <c r="C2" s="1" t="s">
        <v>706</v>
      </c>
      <c r="D2" s="1" t="s">
        <v>707</v>
      </c>
      <c r="E2" s="1" t="s">
        <v>708</v>
      </c>
      <c r="F2" s="1" t="s">
        <v>709</v>
      </c>
      <c r="G2" s="1" t="s">
        <v>710</v>
      </c>
      <c r="H2" s="1" t="s">
        <v>710</v>
      </c>
      <c r="I2" s="1" t="s">
        <v>711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712</v>
      </c>
      <c r="B3" s="1" t="s">
        <v>711</v>
      </c>
      <c r="C3" s="1" t="s">
        <v>713</v>
      </c>
      <c r="D3" s="1" t="s">
        <v>714</v>
      </c>
      <c r="E3" s="1" t="s">
        <v>715</v>
      </c>
      <c r="F3" s="1" t="s">
        <v>716</v>
      </c>
      <c r="G3" s="1" t="s">
        <v>717</v>
      </c>
      <c r="H3" s="1" t="s">
        <v>718</v>
      </c>
      <c r="I3" s="1" t="s">
        <v>711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719</v>
      </c>
      <c r="B4" s="1" t="s">
        <v>720</v>
      </c>
      <c r="C4" s="1" t="s">
        <v>721</v>
      </c>
      <c r="D4" s="1" t="s">
        <v>722</v>
      </c>
      <c r="E4" s="1" t="s">
        <v>723</v>
      </c>
      <c r="F4" s="1" t="s">
        <v>724</v>
      </c>
      <c r="G4" s="1" t="s">
        <v>725</v>
      </c>
      <c r="H4" s="1" t="s">
        <v>726</v>
      </c>
      <c r="I4" s="1" t="s">
        <v>727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712</v>
      </c>
      <c r="B5" s="1" t="s">
        <v>711</v>
      </c>
      <c r="C5" s="1" t="s">
        <v>728</v>
      </c>
      <c r="D5" s="1" t="s">
        <v>729</v>
      </c>
      <c r="E5" s="1" t="s">
        <v>730</v>
      </c>
      <c r="F5" s="1" t="s">
        <v>731</v>
      </c>
      <c r="G5" s="1" t="s">
        <v>732</v>
      </c>
      <c r="H5" s="1" t="s">
        <v>733</v>
      </c>
      <c r="I5" s="1" t="s">
        <v>734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735</v>
      </c>
      <c r="B6" s="1" t="s">
        <v>736</v>
      </c>
      <c r="C6" s="1" t="s">
        <v>737</v>
      </c>
      <c r="D6" s="1" t="s">
        <v>738</v>
      </c>
      <c r="E6" s="1" t="s">
        <v>739</v>
      </c>
      <c r="F6" s="1" t="s">
        <v>740</v>
      </c>
      <c r="G6" s="1" t="s">
        <v>741</v>
      </c>
      <c r="H6" s="1" t="s">
        <v>742</v>
      </c>
      <c r="I6" s="1" t="s">
        <v>743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744</v>
      </c>
      <c r="B7" s="1" t="s">
        <v>745</v>
      </c>
      <c r="C7" s="1" t="s">
        <v>746</v>
      </c>
      <c r="D7" s="1" t="s">
        <v>747</v>
      </c>
      <c r="E7" s="1" t="s">
        <v>748</v>
      </c>
      <c r="F7" s="1" t="s">
        <v>749</v>
      </c>
      <c r="G7" s="1" t="s">
        <v>750</v>
      </c>
      <c r="H7" s="1" t="s">
        <v>751</v>
      </c>
      <c r="I7" s="1" t="s">
        <v>752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753</v>
      </c>
      <c r="B8" s="1" t="s">
        <v>711</v>
      </c>
      <c r="C8" s="1" t="s">
        <v>754</v>
      </c>
      <c r="D8" s="1" t="s">
        <v>755</v>
      </c>
      <c r="E8" s="1" t="s">
        <v>755</v>
      </c>
      <c r="F8" s="1" t="s">
        <v>756</v>
      </c>
      <c r="G8" s="1" t="s">
        <v>755</v>
      </c>
      <c r="H8" s="1" t="s">
        <v>756</v>
      </c>
      <c r="I8" s="1" t="s">
        <v>755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757</v>
      </c>
      <c r="B9" s="1" t="s">
        <v>758</v>
      </c>
      <c r="C9" s="1" t="s">
        <v>759</v>
      </c>
      <c r="D9" s="1" t="s">
        <v>760</v>
      </c>
      <c r="E9" s="1" t="s">
        <v>761</v>
      </c>
      <c r="F9" s="1" t="s">
        <v>762</v>
      </c>
      <c r="G9" s="1" t="s">
        <v>763</v>
      </c>
      <c r="H9" s="1" t="s">
        <v>764</v>
      </c>
      <c r="I9" s="1" t="s">
        <v>765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766</v>
      </c>
      <c r="B10" s="1" t="s">
        <v>767</v>
      </c>
      <c r="C10" s="1" t="s">
        <v>768</v>
      </c>
      <c r="D10" s="1" t="s">
        <v>769</v>
      </c>
      <c r="E10" s="1" t="s">
        <v>770</v>
      </c>
      <c r="F10" s="1" t="s">
        <v>771</v>
      </c>
      <c r="G10" s="1" t="s">
        <v>772</v>
      </c>
      <c r="H10" s="1" t="s">
        <v>773</v>
      </c>
      <c r="I10" s="1" t="s">
        <v>774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775</v>
      </c>
      <c r="B11" s="1" t="s">
        <v>776</v>
      </c>
      <c r="C11" s="1" t="s">
        <v>777</v>
      </c>
      <c r="D11" s="1" t="s">
        <v>778</v>
      </c>
      <c r="E11" s="1" t="s">
        <v>779</v>
      </c>
      <c r="F11" s="1" t="s">
        <v>780</v>
      </c>
      <c r="G11" s="1" t="s">
        <v>781</v>
      </c>
      <c r="H11" s="1" t="s">
        <v>782</v>
      </c>
      <c r="I11" s="1" t="s">
        <v>783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784</v>
      </c>
      <c r="B12" s="1" t="s">
        <v>785</v>
      </c>
      <c r="C12" s="1" t="s">
        <v>786</v>
      </c>
      <c r="D12" s="1" t="s">
        <v>787</v>
      </c>
      <c r="E12" s="1" t="s">
        <v>788</v>
      </c>
      <c r="F12" s="1" t="s">
        <v>789</v>
      </c>
      <c r="G12" s="1" t="s">
        <v>781</v>
      </c>
      <c r="H12" s="1" t="s">
        <v>790</v>
      </c>
      <c r="I12" s="1" t="s">
        <v>791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792</v>
      </c>
      <c r="B13" s="1" t="s">
        <v>793</v>
      </c>
      <c r="C13" s="1" t="s">
        <v>794</v>
      </c>
      <c r="D13" s="1" t="s">
        <v>795</v>
      </c>
      <c r="E13" s="1" t="s">
        <v>796</v>
      </c>
      <c r="F13" s="1" t="s">
        <v>797</v>
      </c>
      <c r="G13" s="1" t="s">
        <v>781</v>
      </c>
      <c r="H13" s="1" t="s">
        <v>798</v>
      </c>
      <c r="I13" s="1" t="s">
        <v>799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800</v>
      </c>
      <c r="B14" s="1" t="s">
        <v>801</v>
      </c>
      <c r="C14" s="1" t="s">
        <v>802</v>
      </c>
      <c r="D14" s="1" t="s">
        <v>803</v>
      </c>
      <c r="E14" s="1" t="s">
        <v>804</v>
      </c>
      <c r="F14" s="1" t="s">
        <v>805</v>
      </c>
      <c r="G14" s="1" t="s">
        <v>806</v>
      </c>
      <c r="H14" s="1" t="s">
        <v>807</v>
      </c>
      <c r="I14" s="1" t="s">
        <v>808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809</v>
      </c>
      <c r="B15" s="1" t="s">
        <v>711</v>
      </c>
      <c r="C15" s="1" t="s">
        <v>711</v>
      </c>
      <c r="D15" s="1" t="s">
        <v>711</v>
      </c>
      <c r="E15" s="1" t="s">
        <v>711</v>
      </c>
      <c r="F15" s="1" t="s">
        <v>711</v>
      </c>
      <c r="G15" s="1" t="s">
        <v>711</v>
      </c>
      <c r="H15" s="1" t="s">
        <v>711</v>
      </c>
      <c r="I15" s="1" t="s">
        <v>711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810</v>
      </c>
      <c r="B16" s="1" t="s">
        <v>711</v>
      </c>
      <c r="C16" s="1" t="s">
        <v>711</v>
      </c>
      <c r="D16" s="1" t="s">
        <v>711</v>
      </c>
      <c r="E16" s="1" t="s">
        <v>711</v>
      </c>
      <c r="F16" s="1" t="s">
        <v>711</v>
      </c>
      <c r="G16" s="1" t="s">
        <v>711</v>
      </c>
      <c r="H16" s="1" t="s">
        <v>711</v>
      </c>
      <c r="I16" s="1" t="s">
        <v>711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811</v>
      </c>
      <c r="B17" s="1" t="s">
        <v>140</v>
      </c>
      <c r="C17" s="1" t="s">
        <v>141</v>
      </c>
      <c r="D17" s="1" t="s">
        <v>142</v>
      </c>
      <c r="E17" s="1" t="s">
        <v>143</v>
      </c>
      <c r="F17" s="1" t="s">
        <v>144</v>
      </c>
      <c r="G17" s="1" t="s">
        <v>431</v>
      </c>
      <c r="H17" s="1" t="s">
        <v>812</v>
      </c>
      <c r="I17" s="1" t="s">
        <v>813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814</v>
      </c>
      <c r="B18" s="1" t="s">
        <v>711</v>
      </c>
      <c r="C18" s="1" t="s">
        <v>711</v>
      </c>
      <c r="D18" s="1" t="s">
        <v>711</v>
      </c>
      <c r="E18" s="1" t="s">
        <v>711</v>
      </c>
      <c r="F18" s="1" t="s">
        <v>711</v>
      </c>
      <c r="G18" s="1" t="s">
        <v>711</v>
      </c>
      <c r="H18" s="1" t="s">
        <v>711</v>
      </c>
      <c r="I18" s="1" t="s">
        <v>711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815</v>
      </c>
      <c r="B19" s="1" t="s">
        <v>816</v>
      </c>
      <c r="C19" s="1" t="s">
        <v>817</v>
      </c>
      <c r="D19" s="1" t="s">
        <v>818</v>
      </c>
      <c r="E19" s="1" t="s">
        <v>819</v>
      </c>
      <c r="F19" s="1" t="s">
        <v>820</v>
      </c>
      <c r="G19" s="1" t="s">
        <v>644</v>
      </c>
      <c r="H19" s="1" t="s">
        <v>821</v>
      </c>
      <c r="I19" s="1" t="s">
        <v>822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823</v>
      </c>
      <c r="B20" s="1" t="s">
        <v>824</v>
      </c>
      <c r="C20" s="1" t="s">
        <v>825</v>
      </c>
      <c r="D20" s="1" t="s">
        <v>826</v>
      </c>
      <c r="E20" s="1" t="s">
        <v>827</v>
      </c>
      <c r="F20" s="1" t="s">
        <v>828</v>
      </c>
      <c r="G20" s="1" t="s">
        <v>829</v>
      </c>
      <c r="H20" s="1" t="s">
        <v>830</v>
      </c>
      <c r="I20" s="1" t="s">
        <v>831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832</v>
      </c>
      <c r="B21" s="1" t="s">
        <v>833</v>
      </c>
      <c r="C21" s="1" t="s">
        <v>834</v>
      </c>
      <c r="D21" s="1" t="s">
        <v>835</v>
      </c>
      <c r="E21" s="1" t="s">
        <v>836</v>
      </c>
      <c r="F21" s="1" t="s">
        <v>837</v>
      </c>
      <c r="G21" s="1" t="s">
        <v>838</v>
      </c>
      <c r="H21" s="1" t="s">
        <v>839</v>
      </c>
      <c r="I21" s="1" t="s">
        <v>840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841</v>
      </c>
      <c r="B22" s="1" t="s">
        <v>842</v>
      </c>
      <c r="C22" s="1" t="s">
        <v>843</v>
      </c>
      <c r="D22" s="1" t="s">
        <v>843</v>
      </c>
      <c r="E22" s="1" t="s">
        <v>844</v>
      </c>
      <c r="F22" s="1" t="s">
        <v>845</v>
      </c>
      <c r="G22" s="1" t="s">
        <v>846</v>
      </c>
      <c r="H22" s="1" t="s">
        <v>847</v>
      </c>
      <c r="I22" s="1" t="s">
        <v>848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849</v>
      </c>
      <c r="B23" s="1" t="s">
        <v>850</v>
      </c>
      <c r="C23" s="1" t="s">
        <v>851</v>
      </c>
      <c r="D23" s="1" t="s">
        <v>852</v>
      </c>
      <c r="E23" s="1" t="s">
        <v>853</v>
      </c>
      <c r="F23" s="1" t="s">
        <v>854</v>
      </c>
      <c r="G23" s="1" t="s">
        <v>855</v>
      </c>
      <c r="H23" s="1" t="s">
        <v>856</v>
      </c>
      <c r="I23" s="1" t="s">
        <v>857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858</v>
      </c>
      <c r="B24" s="1" t="s">
        <v>859</v>
      </c>
      <c r="C24" s="1" t="s">
        <v>860</v>
      </c>
      <c r="D24" s="1" t="s">
        <v>861</v>
      </c>
      <c r="E24" s="1" t="s">
        <v>862</v>
      </c>
      <c r="F24" s="1" t="s">
        <v>863</v>
      </c>
      <c r="G24" s="1" t="s">
        <v>864</v>
      </c>
      <c r="H24" s="1" t="s">
        <v>864</v>
      </c>
      <c r="I24" s="1" t="s">
        <v>864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865</v>
      </c>
      <c r="B25" s="1" t="s">
        <v>866</v>
      </c>
      <c r="C25" s="1" t="s">
        <v>867</v>
      </c>
      <c r="D25" s="1" t="s">
        <v>868</v>
      </c>
      <c r="E25" s="1" t="s">
        <v>869</v>
      </c>
      <c r="F25" s="1" t="s">
        <v>870</v>
      </c>
      <c r="G25" s="1" t="s">
        <v>871</v>
      </c>
      <c r="H25" s="1" t="s">
        <v>871</v>
      </c>
      <c r="I25" s="1" t="s">
        <v>711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872</v>
      </c>
      <c r="B26" s="1" t="s">
        <v>873</v>
      </c>
      <c r="C26" s="1" t="s">
        <v>874</v>
      </c>
      <c r="D26" s="1" t="s">
        <v>875</v>
      </c>
      <c r="E26" s="1" t="s">
        <v>876</v>
      </c>
      <c r="F26" s="1" t="s">
        <v>877</v>
      </c>
      <c r="G26" s="1" t="s">
        <v>711</v>
      </c>
      <c r="H26" s="1" t="s">
        <v>711</v>
      </c>
      <c r="I26" s="1" t="s">
        <v>711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878</v>
      </c>
      <c r="B2" s="1" t="s">
        <v>879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880</v>
      </c>
      <c r="B3" s="1" t="s">
        <v>881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882</v>
      </c>
      <c r="B4" s="1" t="s">
        <v>883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884</v>
      </c>
      <c r="B5" s="1" t="s">
        <v>885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886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887</v>
      </c>
      <c r="B7" s="1" t="s">
        <v>888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889</v>
      </c>
      <c r="B8" s="4" t="s">
        <v>890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891</v>
      </c>
      <c r="B9" s="1" t="s">
        <v>892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893</v>
      </c>
      <c r="B10" s="1" t="s">
        <v>894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895</v>
      </c>
      <c r="B11" s="1" t="s">
        <v>892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896</v>
      </c>
      <c r="B12" s="1" t="s">
        <v>897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898</v>
      </c>
      <c r="B13" s="1" t="s">
        <v>899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900</v>
      </c>
      <c r="B14" s="1" t="s">
        <v>897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901</v>
      </c>
      <c r="B15" s="1" t="s">
        <v>902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903</v>
      </c>
      <c r="B16" s="1">
        <v>463.0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904</v>
      </c>
      <c r="B17" s="1" t="s">
        <v>905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906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907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908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909</v>
      </c>
      <c r="B21" s="1">
        <v>2.41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910</v>
      </c>
      <c r="B22" s="1">
        <v>2.38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911</v>
      </c>
      <c r="B23" s="1">
        <v>2.318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912</v>
      </c>
      <c r="B24" s="1">
        <v>2.425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913</v>
      </c>
      <c r="B25" s="1">
        <v>2.41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914</v>
      </c>
      <c r="B26" s="1">
        <v>2.38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915</v>
      </c>
      <c r="B27" s="1">
        <v>2.318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916</v>
      </c>
      <c r="B28" s="1">
        <v>2.425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917</v>
      </c>
      <c r="B29" s="1">
        <v>-3.1756282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918</v>
      </c>
      <c r="B30" s="1">
        <v>830302.0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919</v>
      </c>
      <c r="B31" s="1">
        <v>830302.0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920</v>
      </c>
      <c r="B32" s="1">
        <v>1888342.0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921</v>
      </c>
      <c r="B33" s="1">
        <v>1269920.0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922</v>
      </c>
      <c r="B34" s="1">
        <v>1269920.0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923</v>
      </c>
      <c r="B35" s="1">
        <v>2.34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924</v>
      </c>
      <c r="B36" s="1">
        <v>2.39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925</v>
      </c>
      <c r="B37" s="1">
        <v>1200.0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926</v>
      </c>
      <c r="B38" s="1">
        <v>1700.0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927</v>
      </c>
      <c r="B39" s="1">
        <v>6.28047872E8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928</v>
      </c>
      <c r="B40" s="1">
        <v>2.07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929</v>
      </c>
      <c r="B41" s="1">
        <v>7.45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930</v>
      </c>
      <c r="B42" s="1">
        <v>62.23842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931</v>
      </c>
      <c r="B43" s="1">
        <v>2.9755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932</v>
      </c>
      <c r="B44" s="1">
        <v>3.907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933</v>
      </c>
      <c r="B45" s="1" t="s">
        <v>934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935</v>
      </c>
      <c r="B46" s="1">
        <v>2.85368864E8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936</v>
      </c>
      <c r="B47" s="1">
        <v>1.31573508E8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937</v>
      </c>
      <c r="B48" s="1">
        <v>2.66122E8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938</v>
      </c>
      <c r="B49" s="1">
        <v>7684629.0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939</v>
      </c>
      <c r="B50" s="1">
        <v>6248827.0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940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941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942</v>
      </c>
      <c r="B53" s="1">
        <v>0.028900001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943</v>
      </c>
      <c r="B54" s="1">
        <v>0.18088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944</v>
      </c>
      <c r="B55" s="1">
        <v>0.78304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945</v>
      </c>
      <c r="B56" s="1">
        <v>3.88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946</v>
      </c>
      <c r="B57" s="1">
        <v>0.039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947</v>
      </c>
      <c r="B58" s="1">
        <v>2.74310016E8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948</v>
      </c>
      <c r="B59" s="1">
        <v>1.793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949</v>
      </c>
      <c r="B60" s="1">
        <v>1.3162297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950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951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952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953</v>
      </c>
      <c r="B64" s="1">
        <v>-2.70227008E8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954</v>
      </c>
      <c r="B65" s="1">
        <v>-1.22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955</v>
      </c>
      <c r="B66" s="1">
        <v>-0.73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956</v>
      </c>
      <c r="B67" s="1">
        <v>28.28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957</v>
      </c>
      <c r="B68" s="1">
        <v>-1.386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958</v>
      </c>
      <c r="B69" s="1">
        <v>-0.6648122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959</v>
      </c>
      <c r="B70" s="1">
        <v>0.23713636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960</v>
      </c>
      <c r="B71" s="1" t="s">
        <v>961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962</v>
      </c>
      <c r="B72" s="1" t="s">
        <v>963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964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965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966</v>
      </c>
      <c r="B75" s="1" t="s">
        <v>967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968</v>
      </c>
      <c r="B76" s="1" t="s">
        <v>967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969</v>
      </c>
      <c r="B77" s="1">
        <v>1.5296742E9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970</v>
      </c>
      <c r="B78" s="1" t="s">
        <v>971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972</v>
      </c>
      <c r="B79" s="1" t="s">
        <v>973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974</v>
      </c>
      <c r="B80" s="1" t="s">
        <v>975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976</v>
      </c>
      <c r="B81" s="1" t="s">
        <v>977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978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979</v>
      </c>
      <c r="B83" s="1">
        <v>2.36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980</v>
      </c>
      <c r="B84" s="1">
        <v>13.0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981</v>
      </c>
      <c r="B85" s="1">
        <v>7.6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982</v>
      </c>
      <c r="B86" s="1">
        <v>10.45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983</v>
      </c>
      <c r="B87" s="1">
        <v>10.5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984</v>
      </c>
      <c r="B88" s="1" t="s">
        <v>985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986</v>
      </c>
      <c r="B89" s="1">
        <v>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987</v>
      </c>
      <c r="B90" s="1">
        <v>6.57067008E8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988</v>
      </c>
      <c r="B91" s="1">
        <v>2.469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989</v>
      </c>
      <c r="B92" s="1">
        <v>-2.05863008E8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990</v>
      </c>
      <c r="B93" s="1">
        <v>3.01172E8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991</v>
      </c>
      <c r="B94" s="1">
        <v>12.522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992</v>
      </c>
      <c r="B95" s="1">
        <v>13.685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993</v>
      </c>
      <c r="B96" s="1">
        <v>1.0091E7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994</v>
      </c>
      <c r="B97" s="1">
        <v>63.143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995</v>
      </c>
      <c r="B98" s="1">
        <v>0.043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996</v>
      </c>
      <c r="B99" s="1">
        <v>-0.21611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997</v>
      </c>
      <c r="B100" s="1">
        <v>-0.82199997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998</v>
      </c>
      <c r="B101" s="1">
        <v>-1.71182752E8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999</v>
      </c>
      <c r="B102" s="1">
        <v>-1.9317E8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1000</v>
      </c>
      <c r="B103" s="1">
        <v>-2.23298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1001</v>
      </c>
      <c r="B104" s="1">
        <v>-21.13537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1002</v>
      </c>
      <c r="B105" s="1" t="s">
        <v>934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1003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44</v>
      </c>
      <c r="B3" s="1">
        <v>0.0</v>
      </c>
      <c r="C3" s="1">
        <v>-6.15</v>
      </c>
      <c r="D3" s="1">
        <v>-13.53</v>
      </c>
      <c r="E3" s="1">
        <v>-38.13</v>
      </c>
      <c r="F3" s="1">
        <v>-115.62</v>
      </c>
      <c r="G3" s="1">
        <v>-111.93</v>
      </c>
      <c r="H3" s="1">
        <v>-113.16</v>
      </c>
      <c r="I3" s="1">
        <v>-104.55</v>
      </c>
      <c r="J3" s="1">
        <v>-118.08</v>
      </c>
      <c r="K3" s="1">
        <f>IF(J3*FORECAST(K2,B3:J3,B2:J2)&gt;0,FORECAST(K2,B3:J3,B2:J2),J3)*$X$1</f>
        <v>-155.7316667</v>
      </c>
      <c r="L3" s="1">
        <f>IF(K3*FORECAST(L2,B3:K3,B2:K2)&gt;0,FORECAST(L2,B3:K3,B2:K2),K3)*$X$1</f>
        <v>-173.0746667</v>
      </c>
      <c r="M3" s="1">
        <f>IF(L3*FORECAST(M2,B3:L3,B2:L2)&gt;0,FORECAST(M2,B3:L3,B2:L2),L3)*$X$1</f>
        <v>-190.4176667</v>
      </c>
      <c r="N3" s="1">
        <f>IF(M3*FORECAST(N2,B3:M3,B2:M2)&gt;0,FORECAST(N2,B3:M3,B2:M2),M3)*$X$1</f>
        <v>-207.7606667</v>
      </c>
      <c r="O3" s="1">
        <f>IF(N3*FORECAST(O2,B3:N3,B2:N2)&gt;0,FORECAST(O2,B3:N3,B2:N2),N3)*$X$1</f>
        <v>-225.1036667</v>
      </c>
      <c r="P3" s="1">
        <f>IF(O3*FORECAST(P2,B3:O3,B2:O2)&gt;0,FORECAST(P2,B3:O3,B2:O2),O3)*$X$1</f>
        <v>-242.4466667</v>
      </c>
      <c r="Q3" s="1">
        <f>IF(P3*FORECAST(Q2,B3:P3,B2:P2)&gt;0,FORECAST(Q2,B3:P3,B2:P2),P3)*$X$1</f>
        <v>-259.7896667</v>
      </c>
      <c r="R3" s="5">
        <f>IF(Q3*FORECAST(R2,B3:Q3,B2:Q2)&gt;0,FORECAST(R2,B3:Q3,B2:Q2),Q3)*$X$1</f>
        <v>-277.1326667</v>
      </c>
      <c r="S3" s="5">
        <f>IF(R3*FORECAST(S2,B3:R3,B2:R2)&gt;0,FORECAST(S2,B3:R3,B2:R2),R3)*$X$1</f>
        <v>-294.4756667</v>
      </c>
      <c r="T3" s="5">
        <f>IF(S3*FORECAST(T2,B3:S3,B2:S2)&gt;0,FORECAST(T2,B3:S3,B2:S2),S3)*$X$1</f>
        <v>-311.8186667</v>
      </c>
      <c r="U3" s="5">
        <f>IF(T3*FORECAST(U2,B3:T3,B2:T2)&gt;0,FORECAST(U2,B3:T3,B2:T2),T3)*$X$1</f>
        <v>-329.1616667</v>
      </c>
      <c r="V3" s="5">
        <f>IF(U3*FORECAST(V2,B3:U3,B2:U2)&gt;0,FORECAST(V2,B3:U3,B2:U2),U3)*$X$1</f>
        <v>-346.5046667</v>
      </c>
      <c r="W3" s="2"/>
      <c r="X3" s="2"/>
      <c r="Y3" s="2"/>
      <c r="Z3" s="2"/>
    </row>
    <row r="4">
      <c r="A4" s="3" t="s">
        <v>100</v>
      </c>
      <c r="B4" s="1">
        <v>-7.38</v>
      </c>
      <c r="C4" s="1">
        <v>-25.83</v>
      </c>
      <c r="D4" s="1">
        <v>-125.46</v>
      </c>
      <c r="E4" s="1">
        <v>-266.91</v>
      </c>
      <c r="F4" s="1">
        <v>-226.32</v>
      </c>
      <c r="G4" s="1">
        <v>-121.77</v>
      </c>
      <c r="H4" s="1">
        <v>-297.66</v>
      </c>
      <c r="I4" s="1">
        <v>-285.36</v>
      </c>
      <c r="J4" s="1">
        <v>-18.45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1004</v>
      </c>
      <c r="B5" s="1">
        <v>0.0</v>
      </c>
      <c r="C5" s="1">
        <v>15.0</v>
      </c>
      <c r="D5" s="1">
        <v>17.0</v>
      </c>
      <c r="E5" s="1">
        <v>39.0</v>
      </c>
      <c r="F5" s="1">
        <v>43.0</v>
      </c>
      <c r="G5" s="1">
        <v>51.0</v>
      </c>
      <c r="H5" s="1">
        <v>72.0</v>
      </c>
      <c r="I5" s="1">
        <v>94.0</v>
      </c>
      <c r="J5" s="1">
        <v>174.0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1005</v>
      </c>
      <c r="L7" s="1">
        <f>IF(V3*FORECAST(V2,B3:V3,B2:V2)&gt;0,FORECAST(V2,B3:V3,B2:V2),U3)*$X$1 * (1+0.02)/(0.0874-0.02)</f>
        <v>-5243.839169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1006</v>
      </c>
      <c r="L8" s="6">
        <f t="array" ref="L8">NPV(0.0874,L3:V3)</f>
        <v>-1691.132925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1007</v>
      </c>
      <c r="L9" s="6">
        <f t="array" ref="L9">NPV(0.0874,L16:V16)</f>
        <v>-2086.251913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1008</v>
      </c>
      <c r="L10" s="6">
        <f>L8 + L9</f>
        <v>-3777.384838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-18.45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1009</v>
      </c>
      <c r="L12" s="6">
        <f>L10 - L11</f>
        <v>-3758.934838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1010</v>
      </c>
      <c r="L13" s="1">
        <v>174.0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-21.60307378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-5243.839169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-2.46</v>
      </c>
      <c r="C3" s="1">
        <v>-11.07</v>
      </c>
      <c r="D3" s="1">
        <v>-18.45</v>
      </c>
      <c r="E3" s="1">
        <v>-100.86</v>
      </c>
      <c r="F3" s="1">
        <v>-152.52</v>
      </c>
      <c r="G3" s="1">
        <v>-174.66</v>
      </c>
      <c r="H3" s="1">
        <v>-174.66</v>
      </c>
      <c r="I3" s="1">
        <v>-183.27</v>
      </c>
      <c r="J3" s="1">
        <v>-255.84</v>
      </c>
      <c r="K3" s="1">
        <f>IF(J3*FORECAST(K2,B3:J3,B2:J2)&gt;0,FORECAST(K2,B3:J3,B2:J2),J3)*$X$1</f>
        <v>-279.005</v>
      </c>
      <c r="L3" s="1">
        <f>IF(K3*FORECAST(L2,B3:K3,B2:K2)&gt;0,FORECAST(L2,B3:K3,B2:K2),K3)*$X$1</f>
        <v>-310.944</v>
      </c>
      <c r="M3" s="1">
        <f>IF(L3*FORECAST(M2,B3:L3,B2:L2)&gt;0,FORECAST(M2,B3:L3,B2:L2),L3)*$X$1</f>
        <v>-342.883</v>
      </c>
      <c r="N3" s="1">
        <f>IF(M3*FORECAST(N2,B3:M3,B2:M2)&gt;0,FORECAST(N2,B3:M3,B2:M2),M3)*$X$1</f>
        <v>-374.822</v>
      </c>
      <c r="O3" s="1">
        <f>IF(N3*FORECAST(O2,B3:N3,B2:N2)&gt;0,FORECAST(O2,B3:N3,B2:N2),N3)*$X$1</f>
        <v>-406.761</v>
      </c>
      <c r="P3" s="1">
        <f>IF(O3*FORECAST(P2,B3:O3,B2:O2)&gt;0,FORECAST(P2,B3:O3,B2:O2),O3)*$X$1</f>
        <v>-438.7</v>
      </c>
      <c r="Q3" s="1">
        <f>IF(P3*FORECAST(Q2,B3:P3,B2:P2)&gt;0,FORECAST(Q2,B3:P3,B2:P2),P3)*$X$1</f>
        <v>-470.639</v>
      </c>
      <c r="R3" s="5">
        <f>IF(Q3*FORECAST(R2,B3:Q3,B2:Q2)&gt;0,FORECAST(R2,B3:Q3,B2:Q2),Q3)*$X$1</f>
        <v>-502.578</v>
      </c>
      <c r="S3" s="5">
        <f>IF(R3*FORECAST(S2,B3:R3,B2:R2)&gt;0,FORECAST(S2,B3:R3,B2:R2),R3)*$X$1</f>
        <v>-534.517</v>
      </c>
      <c r="T3" s="5">
        <f>IF(S3*FORECAST(T2,B3:S3,B2:S2)&gt;0,FORECAST(T2,B3:S3,B2:S2),S3)*$X$1</f>
        <v>-566.456</v>
      </c>
      <c r="U3" s="5">
        <f>IF(T3*FORECAST(U2,B3:T3,B2:T2)&gt;0,FORECAST(U2,B3:T3,B2:T2),T3)*$X$1</f>
        <v>-598.395</v>
      </c>
      <c r="V3" s="5">
        <f>IF(U3*FORECAST(V2,B3:U3,B2:U2)&gt;0,FORECAST(V2,B3:U3,B2:U2),U3)*$X$1</f>
        <v>-630.334</v>
      </c>
      <c r="W3" s="2"/>
      <c r="X3" s="2"/>
      <c r="Y3" s="2"/>
      <c r="Z3" s="2"/>
    </row>
    <row r="4">
      <c r="A4" s="3" t="s">
        <v>100</v>
      </c>
      <c r="B4" s="1">
        <v>-7.38</v>
      </c>
      <c r="C4" s="1">
        <v>-25.83</v>
      </c>
      <c r="D4" s="1">
        <v>-125.46</v>
      </c>
      <c r="E4" s="1">
        <v>-266.91</v>
      </c>
      <c r="F4" s="1">
        <v>-226.32</v>
      </c>
      <c r="G4" s="1">
        <v>-121.77</v>
      </c>
      <c r="H4" s="1">
        <v>-297.66</v>
      </c>
      <c r="I4" s="1">
        <v>-285.36</v>
      </c>
      <c r="J4" s="1">
        <v>-18.45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1004</v>
      </c>
      <c r="B5" s="1">
        <v>0.0</v>
      </c>
      <c r="C5" s="1">
        <v>15.0</v>
      </c>
      <c r="D5" s="1">
        <v>17.0</v>
      </c>
      <c r="E5" s="1">
        <v>39.0</v>
      </c>
      <c r="F5" s="1">
        <v>43.0</v>
      </c>
      <c r="G5" s="1">
        <v>51.0</v>
      </c>
      <c r="H5" s="1">
        <v>72.0</v>
      </c>
      <c r="I5" s="1">
        <v>94.0</v>
      </c>
      <c r="J5" s="1">
        <v>174.0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1005</v>
      </c>
      <c r="L7" s="1">
        <f>IF(V3*FORECAST(V2,B3:V3,B2:V2)&gt;0,FORECAST(V2,B3:V3,B2:V2),U3)*$X$1 * (1+0.02)/(0.0874-0.02)</f>
        <v>-9539.179228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1006</v>
      </c>
      <c r="L8" s="6">
        <f t="array" ref="L8">NPV(0.0874,L3:V3)</f>
        <v>-3060.722005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1007</v>
      </c>
      <c r="L9" s="6">
        <f t="array" ref="L9">NPV(0.0874,L16:V16)</f>
        <v>-3795.145173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1008</v>
      </c>
      <c r="L10" s="6">
        <f>L8 + L9</f>
        <v>-6855.867179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-18.45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1009</v>
      </c>
      <c r="L12" s="6">
        <f>L10 - L11</f>
        <v>-6837.417179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1010</v>
      </c>
      <c r="L13" s="1">
        <v>174.0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-39.29550103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-9539.179228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