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<sst xmlns="http://schemas.openxmlformats.org/spreadsheetml/2006/main" count="864" uniqueCount="724">
  <si>
    <t>ticker</t>
  </si>
  <si>
    <t>AUGX</t>
  </si>
  <si>
    <t>nombre</t>
  </si>
  <si>
    <t>AUGMEDIX INC</t>
  </si>
  <si>
    <t>empresa</t>
  </si>
  <si>
    <t>Business Support Services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</si>
  <si>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</si>
  <si>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</si>
  <si>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</si>
  <si>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</si>
  <si>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</si>
  <si>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</si>
  <si>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</si>
  <si>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</si>
  <si>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</si>
  <si>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</si>
  <si>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</si>
  <si>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</si>
  <si>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</si>
  <si>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</si>
  <si>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</si>
  <si>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</si>
  <si>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</si>
  <si>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</si>
  <si>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</si>
  <si>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</si>
  <si>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</si>
  <si>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</si>
  <si>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</si>
  <si>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</si>
  <si>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</si>
  <si>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</si>
  <si>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</si>
  <si>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</si>
  <si>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</si>
  <si>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</si>
  <si>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</si>
  <si>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</si>
  <si>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</si>
  <si>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</si>
  <si>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</si>
  <si>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</si>
  <si>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</si>
  <si>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</si>
  <si>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</si>
  <si>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</si>
  <si>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</si>
  <si>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</si>
  <si>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</si>
  <si>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</si>
  <si>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</si>
  <si>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</si>
  <si>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</si>
  <si>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</si>
  <si>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</si>
  <si>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</si>
  <si>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</si>
  <si>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</si>
  <si>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</si>
  <si>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</si>
  <si>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</si>
  <si>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</si>
  <si>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</si>
  <si>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</si>
  <si>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</si>
  <si>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</si>
  <si>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</si>
  <si>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</si>
  <si>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</si>
  <si>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</si>
  <si>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</si>
  <si>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</si>
  <si>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</si>
  <si>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</si>
  <si>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</si>
  <si>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</si>
  <si>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</si>
  <si>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</si>
  <si>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</si>
  <si>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</si>
  <si>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</si>
  <si>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</si>
  <si>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</si>
  <si>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</si>
  <si>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</si>
  <si>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</si>
  <si>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</si>
  <si>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-39.56</t>
  </si>
  <si>
    <t>-32.89</t>
  </si>
  <si>
    <t>0.12</t>
  </si>
  <si>
    <t>0.63</t>
  </si>
  <si>
    <t>0.04</t>
  </si>
  <si>
    <t>0.48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</si>
  <si>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</si>
  <si>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</si>
  <si>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</si>
  <si>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</si>
  <si>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</si>
  <si>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</si>
  <si>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</si>
  <si>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</si>
  <si>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</si>
  <si>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</si>
  <si>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</si>
  <si>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</si>
  <si>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</si>
  <si>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</si>
  <si>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</si>
  <si>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</si>
  <si>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</si>
  <si>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</si>
  <si>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</si>
  <si>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</si>
  <si>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</si>
  <si>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</si>
  <si>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</si>
  <si>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</si>
  <si>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</si>
  <si>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</si>
  <si>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</si>
  <si>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</si>
  <si>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</si>
  <si>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</si>
  <si>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</si>
  <si>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</si>
  <si>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-20.32</t>
  </si>
  <si>
    <t>-9.36</t>
  </si>
  <si>
    <t>-2.22</t>
  </si>
  <si>
    <t>-0.62</t>
  </si>
  <si>
    <t>-0.65</t>
  </si>
  <si>
    <t>-0.44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</si>
  <si>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</si>
  <si>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</si>
  <si>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</si>
  <si>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</si>
  <si>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</si>
  <si>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</si>
  <si>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-12.7</t>
  </si>
  <si>
    <t>-5.85</t>
  </si>
  <si>
    <t>-1.39</t>
  </si>
  <si>
    <t>-0.43</t>
  </si>
  <si>
    <t>-0.39</t>
  </si>
  <si>
    <t>-0.27</t>
  </si>
  <si>
    <t>Normalized Diluted EPS</t>
  </si>
  <si>
    <t>EBITDA</t>
  </si>
  <si>
    <t>EBITA</t>
  </si>
  <si>
    <t>EBIT</t>
  </si>
  <si>
    <t>EBITDAR</t>
  </si>
  <si>
    <t>Effective Tax Rate - (Ratio)</t>
  </si>
  <si>
    <t>-0.46</t>
  </si>
  <si>
    <t>-0.76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</si>
  <si>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</si>
  <si>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</si>
  <si>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</si>
  <si>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</si>
  <si>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</si>
  <si>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</si>
  <si>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</si>
  <si>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</si>
  <si>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</si>
  <si>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</si>
  <si>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</si>
  <si>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</si>
  <si>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</si>
  <si>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</si>
  <si>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</si>
  <si>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</si>
  <si>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</si>
  <si>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-70.36</t>
  </si>
  <si>
    <t>-39.19</t>
  </si>
  <si>
    <t>-28.16</t>
  </si>
  <si>
    <t>-32.63</t>
  </si>
  <si>
    <t>-23.39</t>
  </si>
  <si>
    <t>Return on Total Capital</t>
  </si>
  <si>
    <t>-191.5</t>
  </si>
  <si>
    <t>-71.85</t>
  </si>
  <si>
    <t>-39.62</t>
  </si>
  <si>
    <t>-48.76</t>
  </si>
  <si>
    <t>-34.72</t>
  </si>
  <si>
    <t>Return On Equity %</t>
  </si>
  <si>
    <t>241.29</t>
  </si>
  <si>
    <t>833.53</t>
  </si>
  <si>
    <t>-133.18</t>
  </si>
  <si>
    <t>-191.48</t>
  </si>
  <si>
    <t>-154.69</t>
  </si>
  <si>
    <t>Return on Common Equity</t>
  </si>
  <si>
    <t>32.98</t>
  </si>
  <si>
    <t>50.32</t>
  </si>
  <si>
    <t>Margin Analysis</t>
  </si>
  <si>
    <t>Gross Profit Margin %</t>
  </si>
  <si>
    <t>7.27</t>
  </si>
  <si>
    <t>33.17</t>
  </si>
  <si>
    <t>41.22</t>
  </si>
  <si>
    <t>45.15</t>
  </si>
  <si>
    <t>45.11</t>
  </si>
  <si>
    <t>47.99</t>
  </si>
  <si>
    <t>SG&amp;A Margin</t>
  </si>
  <si>
    <t>154.85</t>
  </si>
  <si>
    <t>102.39</t>
  </si>
  <si>
    <t>96.85</t>
  </si>
  <si>
    <t>95.95</t>
  </si>
  <si>
    <t>84.62</t>
  </si>
  <si>
    <t>64.94</t>
  </si>
  <si>
    <t>EBITDA Margin %</t>
  </si>
  <si>
    <t>-197.26</t>
  </si>
  <si>
    <t>-111.95</t>
  </si>
  <si>
    <t>-77.81</t>
  </si>
  <si>
    <t>-69.55</t>
  </si>
  <si>
    <t>-39.42</t>
  </si>
  <si>
    <t>EBITA Margin %</t>
  </si>
  <si>
    <t>-211.94</t>
  </si>
  <si>
    <t>-118.68</t>
  </si>
  <si>
    <t>-83.07</t>
  </si>
  <si>
    <t>-80.93</t>
  </si>
  <si>
    <t>-72.32</t>
  </si>
  <si>
    <t>-41.87</t>
  </si>
  <si>
    <t>EBIT Margin %</t>
  </si>
  <si>
    <t>Income From Continuing Operations Margin %</t>
  </si>
  <si>
    <t>-223.41</t>
  </si>
  <si>
    <t>-131.12</t>
  </si>
  <si>
    <t>-94.66</t>
  </si>
  <si>
    <t>-80.54</t>
  </si>
  <si>
    <t>-79.04</t>
  </si>
  <si>
    <t>-42.74</t>
  </si>
  <si>
    <t>Net Income Margin %</t>
  </si>
  <si>
    <t>Net Avail. For Common Margin %</t>
  </si>
  <si>
    <t>Normalized Net Income Margin</t>
  </si>
  <si>
    <t>-139.63</t>
  </si>
  <si>
    <t>-81.95</t>
  </si>
  <si>
    <t>-59.17</t>
  </si>
  <si>
    <t>-56.48</t>
  </si>
  <si>
    <t>-46.96</t>
  </si>
  <si>
    <t>-26.51</t>
  </si>
  <si>
    <t>Levered Free Cash Flow Margin</t>
  </si>
  <si>
    <t>-88.25</t>
  </si>
  <si>
    <t>-60.34</t>
  </si>
  <si>
    <t>-53.39</t>
  </si>
  <si>
    <t>-32.53</t>
  </si>
  <si>
    <t>-27.99</t>
  </si>
  <si>
    <t>Unlevered Free Cash Flow Margin</t>
  </si>
  <si>
    <t>-75.79</t>
  </si>
  <si>
    <t>-54.83</t>
  </si>
  <si>
    <t>-46.35</t>
  </si>
  <si>
    <t>-29.15</t>
  </si>
  <si>
    <t>-24.85</t>
  </si>
  <si>
    <t>Asset Turnover</t>
  </si>
  <si>
    <t>0.95</t>
  </si>
  <si>
    <t>0.75</t>
  </si>
  <si>
    <t>0.56</t>
  </si>
  <si>
    <t>0.72</t>
  </si>
  <si>
    <t>0.89</t>
  </si>
  <si>
    <t>Fixed Assets Turnover</t>
  </si>
  <si>
    <t>11.02</t>
  </si>
  <si>
    <t>14.95</t>
  </si>
  <si>
    <t>22.46</t>
  </si>
  <si>
    <t>15.01</t>
  </si>
  <si>
    <t>7.41</t>
  </si>
  <si>
    <t>Receivables Turnover (Average Receivables)</t>
  </si>
  <si>
    <t>6.33</t>
  </si>
  <si>
    <t>6.62</t>
  </si>
  <si>
    <t>4.49</t>
  </si>
  <si>
    <t>4.57</t>
  </si>
  <si>
    <t>6.01</t>
  </si>
  <si>
    <t>Short Term Liquidity</t>
  </si>
  <si>
    <t>Current Ratio</t>
  </si>
  <si>
    <t>1.38</t>
  </si>
  <si>
    <t>1.12</t>
  </si>
  <si>
    <t>1.63</t>
  </si>
  <si>
    <t>3.6</t>
  </si>
  <si>
    <t>1.53</t>
  </si>
  <si>
    <t>2.41</t>
  </si>
  <si>
    <t>Quick Ratio</t>
  </si>
  <si>
    <t>1.33</t>
  </si>
  <si>
    <t>0.92</t>
  </si>
  <si>
    <t>1.42</t>
  </si>
  <si>
    <t>3.46</t>
  </si>
  <si>
    <t>1.43</t>
  </si>
  <si>
    <t>2.32</t>
  </si>
  <si>
    <t>Operating Cash Flow to Current Liabilities</t>
  </si>
  <si>
    <t>-2.19</t>
  </si>
  <si>
    <t>-1.14</t>
  </si>
  <si>
    <t>-0.87</t>
  </si>
  <si>
    <t>-1.33</t>
  </si>
  <si>
    <t>Days Sales Outstanding (Average Receivables)</t>
  </si>
  <si>
    <t>57.67</t>
  </si>
  <si>
    <t>55.33</t>
  </si>
  <si>
    <t>81.27</t>
  </si>
  <si>
    <t>79.84</t>
  </si>
  <si>
    <t>60.73</t>
  </si>
  <si>
    <t>Average Days Payable Outstanding</t>
  </si>
  <si>
    <t>17.56</t>
  </si>
  <si>
    <t>16.99</t>
  </si>
  <si>
    <t>24.38</t>
  </si>
  <si>
    <t>31.47</t>
  </si>
  <si>
    <t>17.87</t>
  </si>
  <si>
    <t>Long Term Solvency</t>
  </si>
  <si>
    <t>Total Debt/Equity</t>
  </si>
  <si>
    <t>-161.2</t>
  </si>
  <si>
    <t>-183.69</t>
  </si>
  <si>
    <t>478.65</t>
  </si>
  <si>
    <t>62.65</t>
  </si>
  <si>
    <t>110.83</t>
  </si>
  <si>
    <t>Total Debt / Total Capital</t>
  </si>
  <si>
    <t>263.39</t>
  </si>
  <si>
    <t>219.49</t>
  </si>
  <si>
    <t>82.72</t>
  </si>
  <si>
    <t>38.52</t>
  </si>
  <si>
    <t>92.05</t>
  </si>
  <si>
    <t>52.57</t>
  </si>
  <si>
    <t>LT Debt/Equity</t>
  </si>
  <si>
    <t>-155.4</t>
  </si>
  <si>
    <t>-141.56</t>
  </si>
  <si>
    <t>266.95</t>
  </si>
  <si>
    <t>56.31</t>
  </si>
  <si>
    <t>842.56</t>
  </si>
  <si>
    <t>82.98</t>
  </si>
  <si>
    <t>Long-Term Debt / Total Capital</t>
  </si>
  <si>
    <t>253.91</t>
  </si>
  <si>
    <t>169.14</t>
  </si>
  <si>
    <t>46.13</t>
  </si>
  <si>
    <t>34.62</t>
  </si>
  <si>
    <t>66.98</t>
  </si>
  <si>
    <t>39.36</t>
  </si>
  <si>
    <t>Total Liabilities / Total Assets</t>
  </si>
  <si>
    <t>160.45</t>
  </si>
  <si>
    <t>143.63</t>
  </si>
  <si>
    <t>88.82</t>
  </si>
  <si>
    <t>54.17</t>
  </si>
  <si>
    <t>95.64</t>
  </si>
  <si>
    <t>65.04</t>
  </si>
  <si>
    <t>EBIT / Interest Expense</t>
  </si>
  <si>
    <t>-5.95</t>
  </si>
  <si>
    <t>-9.42</t>
  </si>
  <si>
    <t>-7.18</t>
  </si>
  <si>
    <t>-13.36</t>
  </si>
  <si>
    <t>-8.34</t>
  </si>
  <si>
    <t>EBITDA / Interest Expense</t>
  </si>
  <si>
    <t>-10.24</t>
  </si>
  <si>
    <t>-5.62</t>
  </si>
  <si>
    <t>-8.83</t>
  </si>
  <si>
    <t>-6.9</t>
  </si>
  <si>
    <t>-12.17</t>
  </si>
  <si>
    <t>-7.09</t>
  </si>
  <si>
    <t>(EBITDA - Capex) / Interest Expense</t>
  </si>
  <si>
    <t>-10.41</t>
  </si>
  <si>
    <t>-5.91</t>
  </si>
  <si>
    <t>-9.27</t>
  </si>
  <si>
    <t>-7.15</t>
  </si>
  <si>
    <t>-13.01</t>
  </si>
  <si>
    <t>-8.47</t>
  </si>
  <si>
    <t>Total Debt / EBITDA</t>
  </si>
  <si>
    <t>-0.64</t>
  </si>
  <si>
    <t>-0.8</t>
  </si>
  <si>
    <t>-1.17</t>
  </si>
  <si>
    <t>-0.86</t>
  </si>
  <si>
    <t>-0.83</t>
  </si>
  <si>
    <t>-1.62</t>
  </si>
  <si>
    <t>Net Debt / EBITDA</t>
  </si>
  <si>
    <t>-0.17</t>
  </si>
  <si>
    <t>-0.19</t>
  </si>
  <si>
    <t>0.45</t>
  </si>
  <si>
    <t>0.21</t>
  </si>
  <si>
    <t>1.27</t>
  </si>
  <si>
    <t>Total Debt / (EBITDA - Capex)</t>
  </si>
  <si>
    <t>-0.63</t>
  </si>
  <si>
    <t>-1.11</t>
  </si>
  <si>
    <t>-0.78</t>
  </si>
  <si>
    <t>-1.35</t>
  </si>
  <si>
    <t>Net Debt / (EBITDA - Capex)</t>
  </si>
  <si>
    <t>-0.18</t>
  </si>
  <si>
    <t>0.43</t>
  </si>
  <si>
    <t>1.48</t>
  </si>
  <si>
    <t>0.2</t>
  </si>
  <si>
    <t>1.07</t>
  </si>
  <si>
    <t>Growth Over Prior Year</t>
  </si>
  <si>
    <t>Total Revenues, 1 Yr. Growth %</t>
  </si>
  <si>
    <t>30.44</t>
  </si>
  <si>
    <t>16.84</t>
  </si>
  <si>
    <t>34.47</t>
  </si>
  <si>
    <t>39.56</t>
  </si>
  <si>
    <t>45.01</t>
  </si>
  <si>
    <t>Gross Profit, 1 Yr. Growth %</t>
  </si>
  <si>
    <t>495.38</t>
  </si>
  <si>
    <t>45.19</t>
  </si>
  <si>
    <t>47.29</t>
  </si>
  <si>
    <t>39.44</t>
  </si>
  <si>
    <t>54.26</t>
  </si>
  <si>
    <t>EBITDA, 1 Yr. Growth %</t>
  </si>
  <si>
    <t>-25.97</t>
  </si>
  <si>
    <t>-18.79</t>
  </si>
  <si>
    <t>27.61</t>
  </si>
  <si>
    <t>-17.82</t>
  </si>
  <si>
    <t>EBITA, 1 Yr. Growth %</t>
  </si>
  <si>
    <t>-26.96</t>
  </si>
  <si>
    <t>-18.22</t>
  </si>
  <si>
    <t>27.46</t>
  </si>
  <si>
    <t>-16.06</t>
  </si>
  <si>
    <t>EBIT, 1 Yr. Growth %</t>
  </si>
  <si>
    <t>Earnings From Cont. Operations, 1 Yr. Growth %</t>
  </si>
  <si>
    <t>-23.44</t>
  </si>
  <si>
    <t>-15.65</t>
  </si>
  <si>
    <t>14.4</t>
  </si>
  <si>
    <t>-21.59</t>
  </si>
  <si>
    <t>Net Income, 1 Yr. Growth %</t>
  </si>
  <si>
    <t>Normalized Net Income, 1 Yr. Growth %</t>
  </si>
  <si>
    <t>28.37</t>
  </si>
  <si>
    <t>20.1</t>
  </si>
  <si>
    <t>-18.14</t>
  </si>
  <si>
    <t>Diluted EPS Before Extra, 1 Yr. Growth %</t>
  </si>
  <si>
    <t>-53.92</t>
  </si>
  <si>
    <t>-90.03</t>
  </si>
  <si>
    <t>-72.17</t>
  </si>
  <si>
    <t>8.18</t>
  </si>
  <si>
    <t>-33.24</t>
  </si>
  <si>
    <t>Accounts Receivable, 1 Yr. Growth %</t>
  </si>
  <si>
    <t>5.7</t>
  </si>
  <si>
    <t>17.54</t>
  </si>
  <si>
    <t>166.54</t>
  </si>
  <si>
    <t>-11.48</t>
  </si>
  <si>
    <t>34.91</t>
  </si>
  <si>
    <t>Net Property, Plant and Equip., 1 Yr. Growth %</t>
  </si>
  <si>
    <t>-9.99</t>
  </si>
  <si>
    <t>-18.19</t>
  </si>
  <si>
    <t>-1.01</t>
  </si>
  <si>
    <t>219.76</t>
  </si>
  <si>
    <t>185.32</t>
  </si>
  <si>
    <t>Total Assets, 1 Yr. Growth %</t>
  </si>
  <si>
    <t>12.39</t>
  </si>
  <si>
    <t>77.49</t>
  </si>
  <si>
    <t>85.01</t>
  </si>
  <si>
    <t>-35.39</t>
  </si>
  <si>
    <t>98.31</t>
  </si>
  <si>
    <t>Tangible Book Value, 1 Yr. Growth %</t>
  </si>
  <si>
    <t>38.45</t>
  </si>
  <si>
    <t>-104.8</t>
  </si>
  <si>
    <t>658.13</t>
  </si>
  <si>
    <t>-93.91</t>
  </si>
  <si>
    <t>Common Equity, 1 Yr. Growth %</t>
  </si>
  <si>
    <t>Cash From Operations, 1 Yr. Growth %</t>
  </si>
  <si>
    <t>-26.39</t>
  </si>
  <si>
    <t>-1.68</t>
  </si>
  <si>
    <t>29.12</t>
  </si>
  <si>
    <t>-9.78</t>
  </si>
  <si>
    <t>-7.94</t>
  </si>
  <si>
    <t>Capital Expenditures, 1 Yr. Growth %</t>
  </si>
  <si>
    <t>140.95</t>
  </si>
  <si>
    <t>-21.38</t>
  </si>
  <si>
    <t>-5.56</t>
  </si>
  <si>
    <t>130.44</t>
  </si>
  <si>
    <t>120.53</t>
  </si>
  <si>
    <t>Levered Free Cash Flow, 1 Yr. Growth %</t>
  </si>
  <si>
    <t>-20.11</t>
  </si>
  <si>
    <t>18.97</t>
  </si>
  <si>
    <t>-14.52</t>
  </si>
  <si>
    <t>24.76</t>
  </si>
  <si>
    <t>Unlevered Free Cash Flow, 1 Yr. Growth %</t>
  </si>
  <si>
    <t>-15.48</t>
  </si>
  <si>
    <t>13.65</t>
  </si>
  <si>
    <t>-13.02</t>
  </si>
  <si>
    <t>23.63</t>
  </si>
  <si>
    <t>Compound Annual Growth Rate Over Two Years</t>
  </si>
  <si>
    <t>Total Revenues, 2 Yr. CAGR %</t>
  </si>
  <si>
    <t>23.45</t>
  </si>
  <si>
    <t>25.34</t>
  </si>
  <si>
    <t>36.99</t>
  </si>
  <si>
    <t>42.26</t>
  </si>
  <si>
    <t>Gross Profit, 2 Yr. CAGR %</t>
  </si>
  <si>
    <t>194.01</t>
  </si>
  <si>
    <t>46.24</t>
  </si>
  <si>
    <t>43.31</t>
  </si>
  <si>
    <t>46.67</t>
  </si>
  <si>
    <t>EBITDA, 2 Yr. CAGR %</t>
  </si>
  <si>
    <t>-22.47</t>
  </si>
  <si>
    <t>4.5</t>
  </si>
  <si>
    <t>29.52</t>
  </si>
  <si>
    <t>EBITA, 2 Yr. CAGR %</t>
  </si>
  <si>
    <t>-22.71</t>
  </si>
  <si>
    <t>3.51</t>
  </si>
  <si>
    <t>27.82</t>
  </si>
  <si>
    <t>3.44</t>
  </si>
  <si>
    <t>EBIT, 2 Yr. CAGR %</t>
  </si>
  <si>
    <t>Earnings From Cont. Operations, 2 Yr. CAGR %</t>
  </si>
  <si>
    <t>-19.64</t>
  </si>
  <si>
    <t>-1.77</t>
  </si>
  <si>
    <t>25.17</t>
  </si>
  <si>
    <t>4.77</t>
  </si>
  <si>
    <t>Net Income, 2 Yr. CAGR %</t>
  </si>
  <si>
    <t>Normalized Net Income, 2 Yr. CAGR %</t>
  </si>
  <si>
    <t>4.06</t>
  </si>
  <si>
    <t>22.04</t>
  </si>
  <si>
    <t>-0.84</t>
  </si>
  <si>
    <t>Diluted EPS Before Extra, 2 Yr. CAGR %</t>
  </si>
  <si>
    <t>-66.95</t>
  </si>
  <si>
    <t>-83.34</t>
  </si>
  <si>
    <t>-45.73</t>
  </si>
  <si>
    <t>-15.01</t>
  </si>
  <si>
    <t>Accounts Receivable, 2 Yr. CAGR %</t>
  </si>
  <si>
    <t>11.46</t>
  </si>
  <si>
    <t>77.01</t>
  </si>
  <si>
    <t>53.6</t>
  </si>
  <si>
    <t>9.28</t>
  </si>
  <si>
    <t>Net Property, Plant and Equip., 2 Yr. CAGR %</t>
  </si>
  <si>
    <t>-14.19</t>
  </si>
  <si>
    <t>-10.03</t>
  </si>
  <si>
    <t>77.91</t>
  </si>
  <si>
    <t>202.05</t>
  </si>
  <si>
    <t>Total Assets, 2 Yr. CAGR %</t>
  </si>
  <si>
    <t>41.24</t>
  </si>
  <si>
    <t>81.21</t>
  </si>
  <si>
    <t>9.74</t>
  </si>
  <si>
    <t>13.19</t>
  </si>
  <si>
    <t>Tangible Book Value, 2 Yr. CAGR %</t>
  </si>
  <si>
    <t>-74.23</t>
  </si>
  <si>
    <t>-39.7</t>
  </si>
  <si>
    <t>-31.5</t>
  </si>
  <si>
    <t>-1.57</t>
  </si>
  <si>
    <t>Common Equity, 2 Yr. CAGR %</t>
  </si>
  <si>
    <t>Cash From Operations, 2 Yr. CAGR %</t>
  </si>
  <si>
    <t>-14.93</t>
  </si>
  <si>
    <t>12.67</t>
  </si>
  <si>
    <t>7.93</t>
  </si>
  <si>
    <t>-8.87</t>
  </si>
  <si>
    <t>Capital Expenditures, 2 Yr. CAGR %</t>
  </si>
  <si>
    <t>37.63</t>
  </si>
  <si>
    <t>-13.84</t>
  </si>
  <si>
    <t>47.52</t>
  </si>
  <si>
    <t>125.43</t>
  </si>
  <si>
    <t>Levered Free Cash Flow, 2 Yr. CAGR %</t>
  </si>
  <si>
    <t>-2.51</t>
  </si>
  <si>
    <t>0.58</t>
  </si>
  <si>
    <t>3.27</t>
  </si>
  <si>
    <t>Unlevered Free Cash Flow, 2 Yr. CAGR %</t>
  </si>
  <si>
    <t>-1.98</t>
  </si>
  <si>
    <t>-0.12</t>
  </si>
  <si>
    <t>3.7</t>
  </si>
  <si>
    <t>Compound Annual Growth Rate Over Three Years</t>
  </si>
  <si>
    <t>Total Revenues, 3 Yr. CAGR %</t>
  </si>
  <si>
    <t>27.02</t>
  </si>
  <si>
    <t>29.91</t>
  </si>
  <si>
    <t>39.61</t>
  </si>
  <si>
    <t>Gross Profit, 3 Yr. CAGR %</t>
  </si>
  <si>
    <t>133.51</t>
  </si>
  <si>
    <t>43.94</t>
  </si>
  <si>
    <t>46.87</t>
  </si>
  <si>
    <t>EBITDA, 3 Yr. CAGR %</t>
  </si>
  <si>
    <t>-6.84</t>
  </si>
  <si>
    <t>10.85</t>
  </si>
  <si>
    <t>11.29</t>
  </si>
  <si>
    <t>EBITA, 3 Yr. CAGR %</t>
  </si>
  <si>
    <t>-7.85</t>
  </si>
  <si>
    <t>10.14</t>
  </si>
  <si>
    <t>11.1</t>
  </si>
  <si>
    <t>EBIT, 3 Yr. CAGR %</t>
  </si>
  <si>
    <t>Earnings From Cont. Operations, 3 Yr. CAGR %</t>
  </si>
  <si>
    <t>-9.6</t>
  </si>
  <si>
    <t>7.1</t>
  </si>
  <si>
    <t>Net Income, 3 Yr. CAGR %</t>
  </si>
  <si>
    <t>Normalized Net Income, 3 Yr. CAGR %</t>
  </si>
  <si>
    <t>-6.06</t>
  </si>
  <si>
    <t>7.9</t>
  </si>
  <si>
    <t>6.83</t>
  </si>
  <si>
    <t>Diluted EPS Before Extra, 3 Yr. CAGR %</t>
  </si>
  <si>
    <t>-68.79</t>
  </si>
  <si>
    <t>-69.15</t>
  </si>
  <si>
    <t>-41.85</t>
  </si>
  <si>
    <t>Accounts Receivable, 3 Yr. CAGR %</t>
  </si>
  <si>
    <t>49.06</t>
  </si>
  <si>
    <t>40.5</t>
  </si>
  <si>
    <t>47.1</t>
  </si>
  <si>
    <t>Net Property, Plant and Equip., 3 Yr. CAGR %</t>
  </si>
  <si>
    <t>-10.01</t>
  </si>
  <si>
    <t>37.3</t>
  </si>
  <si>
    <t>108.25</t>
  </si>
  <si>
    <t>Total Assets, 3 Yr. CAGR %</t>
  </si>
  <si>
    <t>54.54</t>
  </si>
  <si>
    <t>28.81</t>
  </si>
  <si>
    <t>33.67</t>
  </si>
  <si>
    <t>Tangible Book Value, 3 Yr. CAGR %</t>
  </si>
  <si>
    <t>-20.45</t>
  </si>
  <si>
    <t>-71.77</t>
  </si>
  <si>
    <t>95.44</t>
  </si>
  <si>
    <t>Common Equity, 3 Yr. CAGR %</t>
  </si>
  <si>
    <t>Cash From Operations, 3 Yr. CAGR %</t>
  </si>
  <si>
    <t>-2.23</t>
  </si>
  <si>
    <t>4.63</t>
  </si>
  <si>
    <t>2.36</t>
  </si>
  <si>
    <t>Capital Expenditures, 3 Yr. CAGR %</t>
  </si>
  <si>
    <t>21.39</t>
  </si>
  <si>
    <t>19.6</t>
  </si>
  <si>
    <t>68.68</t>
  </si>
  <si>
    <t>Levered Free Cash Flow, 3 Yr. CAGR %</t>
  </si>
  <si>
    <t>-6.85</t>
  </si>
  <si>
    <t>8.07</t>
  </si>
  <si>
    <t>Unlevered Free Cash Flow, 3 Yr. CAGR %</t>
  </si>
  <si>
    <t>-5.52</t>
  </si>
  <si>
    <t>7.24</t>
  </si>
  <si>
    <t>Compound Annual Growth Rate Over Five Years</t>
  </si>
  <si>
    <t>Total Revenues, 5 Yr. CAGR %</t>
  </si>
  <si>
    <t>32.91</t>
  </si>
  <si>
    <t>Gross Profit, 5 Yr. CAGR %</t>
  </si>
  <si>
    <t>93.87</t>
  </si>
  <si>
    <t>EBITDA, 5 Yr. CAGR %</t>
  </si>
  <si>
    <t>-3.69</t>
  </si>
  <si>
    <t>EBITA, 5 Yr. CAGR %</t>
  </si>
  <si>
    <t>-3.91</t>
  </si>
  <si>
    <t>EBIT, 5 Yr. CAGR %</t>
  </si>
  <si>
    <t>Earnings From Cont. Operations, 5 Yr. CAGR %</t>
  </si>
  <si>
    <t>-4.52</t>
  </si>
  <si>
    <t>Net Income, 5 Yr. CAGR %</t>
  </si>
  <si>
    <t>Normalized Net Income, 5 Yr. CAGR %</t>
  </si>
  <si>
    <t>-4.67</t>
  </si>
  <si>
    <t>Diluted EPS Before Extra, 5 Yr. CAGR %</t>
  </si>
  <si>
    <t>-53.61</t>
  </si>
  <si>
    <t>Accounts Receivable, 5 Yr. CAGR %</t>
  </si>
  <si>
    <t>31.65</t>
  </si>
  <si>
    <t>Net Property, Plant and Equip., 5 Yr. CAGR %</t>
  </si>
  <si>
    <t>46.06</t>
  </si>
  <si>
    <t>Total Assets, 5 Yr. CAGR %</t>
  </si>
  <si>
    <t>36.64</t>
  </si>
  <si>
    <t>Tangible Book Value, 5 Yr. CAGR %</t>
  </si>
  <si>
    <t>-13.1</t>
  </si>
  <si>
    <t>Common Equity, 5 Yr. CAGR %</t>
  </si>
  <si>
    <t>Cash From Operations, 5 Yr. CAGR %</t>
  </si>
  <si>
    <t>-4.94</t>
  </si>
  <si>
    <t>Capital Expenditures, 5 Yr. CAGR %</t>
  </si>
  <si>
    <t>55.49</t>
  </si>
  <si>
    <t>2021</t>
  </si>
  <si>
    <t>2022</t>
  </si>
  <si>
    <t>2023</t>
  </si>
  <si>
    <t>Capitalization
                                    1</t>
  </si>
  <si>
    <t>117</t>
  </si>
  <si>
    <t>58.39</t>
  </si>
  <si>
    <t>284</t>
  </si>
  <si>
    <t>Change</t>
  </si>
  <si>
    <t>-</t>
  </si>
  <si>
    <t>-50.11%</t>
  </si>
  <si>
    <t>386.43%</t>
  </si>
  <si>
    <t>Enterprise Value (EV)
                                    1</t>
  </si>
  <si>
    <t>90.63</t>
  </si>
  <si>
    <t>54.12</t>
  </si>
  <si>
    <t>263.7</t>
  </si>
  <si>
    <t>-40.29%</t>
  </si>
  <si>
    <t>387.23%</t>
  </si>
  <si>
    <t>P/E ratio</t>
  </si>
  <si>
    <t>-5.1x</t>
  </si>
  <si>
    <t>-2.39x</t>
  </si>
  <si>
    <t>-13.4x</t>
  </si>
  <si>
    <t>PBR</t>
  </si>
  <si>
    <t>4.97x</t>
  </si>
  <si>
    <t>39.8x</t>
  </si>
  <si>
    <t>12.2x</t>
  </si>
  <si>
    <t>PEG</t>
  </si>
  <si>
    <t>0.1x</t>
  </si>
  <si>
    <t>-0.41x</t>
  </si>
  <si>
    <t>0.4x</t>
  </si>
  <si>
    <t>Capitalization / Revenue</t>
  </si>
  <si>
    <t>5.28x</t>
  </si>
  <si>
    <t>1.89x</t>
  </si>
  <si>
    <t>6.33x</t>
  </si>
  <si>
    <t>EV / Revenue</t>
  </si>
  <si>
    <t>4.09x</t>
  </si>
  <si>
    <t>1.75x</t>
  </si>
  <si>
    <t>5.88x</t>
  </si>
  <si>
    <t>EV / EBITDA</t>
  </si>
  <si>
    <t>-5.25x</t>
  </si>
  <si>
    <t>-2.52x</t>
  </si>
  <si>
    <t>-14.9x</t>
  </si>
  <si>
    <t>EV / EBIT</t>
  </si>
  <si>
    <t>-5.05x</t>
  </si>
  <si>
    <t>-2.42x</t>
  </si>
  <si>
    <t>-14x</t>
  </si>
  <si>
    <t>EV / FCF</t>
  </si>
  <si>
    <t>-7,658,200x</t>
  </si>
  <si>
    <t>-5,377,443x</t>
  </si>
  <si>
    <t>-21,000,081x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</si>
  <si>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</si>
  <si>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</si>
  <si>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</si>
  <si>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</si>
  <si>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</si>
  <si>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-0.6174</t>
  </si>
  <si>
    <t>-0.6534</t>
  </si>
  <si>
    <t>-0.4362</t>
  </si>
  <si>
    <t>Distribution rate</t>
  </si>
  <si>
    <t>Net sales
                                    1</t>
  </si>
  <si>
    <t>22.16</t>
  </si>
  <si>
    <t>30.93</t>
  </si>
  <si>
    <t>44.86</t>
  </si>
  <si>
    <t>EBITDA
                                    1</t>
  </si>
  <si>
    <t>-17.25</t>
  </si>
  <si>
    <t>-21.52</t>
  </si>
  <si>
    <t>-17.68</t>
  </si>
  <si>
    <t>EBIT
                                    1</t>
  </si>
  <si>
    <t>-17.94</t>
  </si>
  <si>
    <t>-22.37</t>
  </si>
  <si>
    <t>-18.78</t>
  </si>
  <si>
    <t>Net income
                                    1</t>
  </si>
  <si>
    <t>-17.85</t>
  </si>
  <si>
    <t>-24.45</t>
  </si>
  <si>
    <t>-19.17</t>
  </si>
  <si>
    <t>Net Debt
                                    1</t>
  </si>
  <si>
    <t>-26.42</t>
  </si>
  <si>
    <t>-4.277</t>
  </si>
  <si>
    <t>-20.37</t>
  </si>
  <si>
    <t>Reference price
                                    2</t>
  </si>
  <si>
    <t>3.150</t>
  </si>
  <si>
    <t>1.560</t>
  </si>
  <si>
    <t>5.850</t>
  </si>
  <si>
    <t>Nbr of stocks (in thousands)</t>
  </si>
  <si>
    <t>37,158</t>
  </si>
  <si>
    <t>37,432</t>
  </si>
  <si>
    <t>48,555</t>
  </si>
  <si>
    <t>Announcement Date</t>
  </si>
  <si>
    <t>3/30/22</t>
  </si>
  <si>
    <t>4/17/23</t>
  </si>
  <si>
    <t>3/26/24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</si>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</sst>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-10.7217713093963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-24.0</v>
      </c>
      <c r="C2" s="1">
        <v>-18.0</v>
      </c>
      <c r="D2" s="1">
        <v>-15.0</v>
      </c>
      <c r="E2" s="1">
        <v>-17.0</v>
      </c>
      <c r="F2" s="1">
        <v>-24.0</v>
      </c>
      <c r="G2" s="1">
        <v>-19.0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1.0</v>
      </c>
      <c r="C3" s="1">
        <v>94.0</v>
      </c>
      <c r="D3" s="1">
        <v>86.0</v>
      </c>
      <c r="E3" s="1">
        <v>69.0</v>
      </c>
      <c r="F3" s="1">
        <v>85.0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1.0</v>
      </c>
      <c r="C4" s="1">
        <v>94.0</v>
      </c>
      <c r="D4" s="1">
        <v>86.0</v>
      </c>
      <c r="E4" s="1">
        <v>69.0</v>
      </c>
      <c r="F4" s="1">
        <v>85.0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0.0</v>
      </c>
      <c r="D5" s="1">
        <v>0.0</v>
      </c>
      <c r="E5" s="1">
        <v>1.0</v>
      </c>
      <c r="F5" s="1">
        <v>0.0</v>
      </c>
      <c r="G5" s="1">
        <v>-4.0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25.0</v>
      </c>
      <c r="C6" s="1">
        <v>39.0</v>
      </c>
      <c r="D6" s="1">
        <v>66.0</v>
      </c>
      <c r="E6" s="1">
        <v>1.0</v>
      </c>
      <c r="F6" s="1">
        <v>2.0</v>
      </c>
      <c r="G6" s="1">
        <v>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-1.0</v>
      </c>
      <c r="C7" s="1">
        <v>0.0</v>
      </c>
      <c r="D7" s="1">
        <v>0.0</v>
      </c>
      <c r="E7" s="1">
        <v>-5.0</v>
      </c>
      <c r="F7" s="1">
        <v>3.0</v>
      </c>
      <c r="G7" s="1">
        <v>18.0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48.0</v>
      </c>
      <c r="C8" s="1">
        <v>1.0</v>
      </c>
      <c r="D8" s="1">
        <v>69.0</v>
      </c>
      <c r="E8" s="1">
        <v>-78.0</v>
      </c>
      <c r="F8" s="1">
        <v>2.0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-66.0</v>
      </c>
      <c r="C9" s="1">
        <v>-12.0</v>
      </c>
      <c r="D9" s="1">
        <v>-40.0</v>
      </c>
      <c r="E9" s="1">
        <v>-4.0</v>
      </c>
      <c r="F9" s="1">
        <v>78.0</v>
      </c>
      <c r="G9" s="1">
        <v>-2.0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-35.0</v>
      </c>
      <c r="C10" s="1">
        <v>37.0</v>
      </c>
      <c r="D10" s="1">
        <v>-39.0</v>
      </c>
      <c r="E10" s="1">
        <v>1.0</v>
      </c>
      <c r="F10" s="1">
        <v>8.0</v>
      </c>
      <c r="G10" s="1">
        <v>-94.0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2.0</v>
      </c>
      <c r="C11" s="1">
        <v>64.0</v>
      </c>
      <c r="D11" s="1">
        <v>-7.0</v>
      </c>
      <c r="E11" s="1">
        <v>79.0</v>
      </c>
      <c r="F11" s="1">
        <v>1.0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54.0</v>
      </c>
      <c r="C12" s="1">
        <v>34.0</v>
      </c>
      <c r="D12" s="1">
        <v>-14.0</v>
      </c>
      <c r="E12" s="1">
        <v>61.0</v>
      </c>
      <c r="F12" s="1">
        <v>32.0</v>
      </c>
      <c r="G12" s="1">
        <v>-18.0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-19.0</v>
      </c>
      <c r="C13" s="1">
        <v>-14.0</v>
      </c>
      <c r="D13" s="1">
        <v>-14.0</v>
      </c>
      <c r="E13" s="1">
        <v>-18.0</v>
      </c>
      <c r="F13" s="1">
        <v>-16.0</v>
      </c>
      <c r="G13" s="1">
        <v>-15.0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-34.0</v>
      </c>
      <c r="C14" s="1">
        <v>-82.0</v>
      </c>
      <c r="D14" s="1">
        <v>-64.0</v>
      </c>
      <c r="E14" s="1">
        <v>-61.0</v>
      </c>
      <c r="F14" s="1">
        <v>-1.0</v>
      </c>
      <c r="G14" s="1">
        <v>-3.0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-34.0</v>
      </c>
      <c r="C15" s="1">
        <v>-82.0</v>
      </c>
      <c r="D15" s="1">
        <v>-64.0</v>
      </c>
      <c r="E15" s="1">
        <v>-61.0</v>
      </c>
      <c r="F15" s="1">
        <v>-1.0</v>
      </c>
      <c r="G15" s="1">
        <v>-3.0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2.0</v>
      </c>
      <c r="C16" s="1">
        <v>3.0</v>
      </c>
      <c r="D16" s="1">
        <v>2.0</v>
      </c>
      <c r="E16" s="1">
        <v>15.0</v>
      </c>
      <c r="F16" s="1">
        <v>15.0</v>
      </c>
      <c r="G16" s="1">
        <v>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2.0</v>
      </c>
      <c r="C17" s="1">
        <v>3.0</v>
      </c>
      <c r="D17" s="1">
        <v>2.0</v>
      </c>
      <c r="E17" s="1">
        <v>15.0</v>
      </c>
      <c r="F17" s="1">
        <v>15.0</v>
      </c>
      <c r="G17" s="1">
        <v>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-1.0</v>
      </c>
      <c r="C18" s="1">
        <v>-1.0</v>
      </c>
      <c r="D18" s="1">
        <v>0.0</v>
      </c>
      <c r="E18" s="1">
        <v>-12.0</v>
      </c>
      <c r="F18" s="1">
        <v>-16.0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-1.0</v>
      </c>
      <c r="C19" s="1">
        <v>-1.0</v>
      </c>
      <c r="D19" s="1">
        <v>0.0</v>
      </c>
      <c r="E19" s="1">
        <v>-12.0</v>
      </c>
      <c r="F19" s="1">
        <v>-16.0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27.0</v>
      </c>
      <c r="E20" s="1">
        <v>40.0</v>
      </c>
      <c r="F20" s="1">
        <v>3.0</v>
      </c>
      <c r="G20" s="1">
        <v>39.0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20.0</v>
      </c>
      <c r="C21" s="1">
        <v>15.0</v>
      </c>
      <c r="D21" s="1">
        <v>50.0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-5.0</v>
      </c>
      <c r="D22" s="1">
        <v>-3.0</v>
      </c>
      <c r="E22" s="1">
        <v>-4.0</v>
      </c>
      <c r="F22" s="1">
        <v>-14.0</v>
      </c>
      <c r="G22" s="1">
        <v>-72.0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22.0</v>
      </c>
      <c r="C23" s="1">
        <v>17.0</v>
      </c>
      <c r="D23" s="1">
        <v>26.0</v>
      </c>
      <c r="E23" s="1">
        <v>37.0</v>
      </c>
      <c r="F23" s="1">
        <v>-1.0</v>
      </c>
      <c r="G23" s="1">
        <v>43.0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-1.0</v>
      </c>
      <c r="D24" s="1">
        <v>0.0</v>
      </c>
      <c r="E24" s="1">
        <v>-1.0</v>
      </c>
      <c r="F24" s="1">
        <v>-18.0</v>
      </c>
      <c r="G24" s="1">
        <v>-47.0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1.0</v>
      </c>
      <c r="C25" s="1">
        <v>1.0</v>
      </c>
      <c r="D25" s="1">
        <v>11.0</v>
      </c>
      <c r="E25" s="1">
        <v>18.0</v>
      </c>
      <c r="F25" s="1">
        <v>-19.0</v>
      </c>
      <c r="G25" s="1">
        <v>24.0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1.0</v>
      </c>
      <c r="C27" s="1">
        <v>1.0</v>
      </c>
      <c r="D27" s="1">
        <v>1.0</v>
      </c>
      <c r="E27" s="1">
        <v>1.0</v>
      </c>
      <c r="F27" s="1">
        <v>1.0</v>
      </c>
      <c r="G27" s="1">
        <v>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4.0</v>
      </c>
      <c r="F28" s="1">
        <v>3.0</v>
      </c>
      <c r="G28" s="1">
        <v>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-12.0</v>
      </c>
      <c r="D29" s="1">
        <v>-9.0</v>
      </c>
      <c r="E29" s="1">
        <v>-11.0</v>
      </c>
      <c r="F29" s="1">
        <v>-10.0</v>
      </c>
      <c r="G29" s="1">
        <v>-12.0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-10.0</v>
      </c>
      <c r="D30" s="1">
        <v>-9.0</v>
      </c>
      <c r="E30" s="1">
        <v>-10.0</v>
      </c>
      <c r="F30" s="1">
        <v>-9.0</v>
      </c>
      <c r="G30" s="1">
        <v>-11.0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75.0</v>
      </c>
      <c r="D31" s="1">
        <v>1.0</v>
      </c>
      <c r="E31" s="1">
        <v>52.0</v>
      </c>
      <c r="F31" s="1">
        <v>-3.0</v>
      </c>
      <c r="G31" s="1">
        <v>-12.0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1.0</v>
      </c>
      <c r="C32" s="1">
        <v>1.0</v>
      </c>
      <c r="D32" s="1">
        <v>2.0</v>
      </c>
      <c r="E32" s="1">
        <v>2.0</v>
      </c>
      <c r="F32" s="1">
        <v>-1.0</v>
      </c>
      <c r="G32" s="1">
        <v>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9.0</v>
      </c>
      <c r="C3" s="1">
        <v>9.0</v>
      </c>
      <c r="D3" s="1">
        <v>20.0</v>
      </c>
      <c r="E3" s="1">
        <v>41.0</v>
      </c>
      <c r="F3" s="1">
        <v>21.0</v>
      </c>
      <c r="G3" s="1">
        <v>46.0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9.0</v>
      </c>
      <c r="C4" s="1">
        <v>9.0</v>
      </c>
      <c r="D4" s="1">
        <v>20.0</v>
      </c>
      <c r="E4" s="1">
        <v>41.0</v>
      </c>
      <c r="F4" s="1">
        <v>21.0</v>
      </c>
      <c r="G4" s="1">
        <v>46.0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2.0</v>
      </c>
      <c r="C5" s="1">
        <v>2.0</v>
      </c>
      <c r="D5" s="1">
        <v>2.0</v>
      </c>
      <c r="E5" s="1">
        <v>7.0</v>
      </c>
      <c r="F5" s="1">
        <v>6.0</v>
      </c>
      <c r="G5" s="1">
        <v>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2.0</v>
      </c>
      <c r="C6" s="1">
        <v>2.0</v>
      </c>
      <c r="D6" s="1">
        <v>2.0</v>
      </c>
      <c r="E6" s="1">
        <v>7.0</v>
      </c>
      <c r="F6" s="1">
        <v>6.0</v>
      </c>
      <c r="G6" s="1">
        <v>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45.0</v>
      </c>
      <c r="C7" s="1">
        <v>45.0</v>
      </c>
      <c r="D7" s="1">
        <v>1.0</v>
      </c>
      <c r="E7" s="1">
        <v>1.0</v>
      </c>
      <c r="F7" s="1">
        <v>1.0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2.0</v>
      </c>
      <c r="D8" s="1">
        <v>2.0</v>
      </c>
      <c r="E8" s="1">
        <v>12.0</v>
      </c>
      <c r="F8" s="1">
        <v>12.0</v>
      </c>
      <c r="G8" s="1">
        <v>12.0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0.0</v>
      </c>
      <c r="C9" s="1">
        <v>0.0</v>
      </c>
      <c r="D9" s="1">
        <v>0.0</v>
      </c>
      <c r="E9" s="1">
        <v>20.0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12.0</v>
      </c>
      <c r="C10" s="1">
        <v>14.0</v>
      </c>
      <c r="D10" s="1">
        <v>26.0</v>
      </c>
      <c r="E10" s="1">
        <v>50.0</v>
      </c>
      <c r="F10" s="1">
        <v>29.0</v>
      </c>
      <c r="G10" s="1">
        <v>56.0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6.0</v>
      </c>
      <c r="C11" s="1">
        <v>7.0</v>
      </c>
      <c r="D11" s="1">
        <v>8.0</v>
      </c>
      <c r="E11" s="1">
        <v>6.0</v>
      </c>
      <c r="F11" s="1">
        <v>9.0</v>
      </c>
      <c r="G11" s="1">
        <v>12.0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-5.0</v>
      </c>
      <c r="C12" s="1">
        <v>-6.0</v>
      </c>
      <c r="D12" s="1">
        <v>-7.0</v>
      </c>
      <c r="E12" s="1">
        <v>-5.0</v>
      </c>
      <c r="F12" s="1">
        <v>-6.0</v>
      </c>
      <c r="G12" s="1">
        <v>-3.0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1.0</v>
      </c>
      <c r="C13" s="1">
        <v>1.0</v>
      </c>
      <c r="D13" s="1">
        <v>99.0</v>
      </c>
      <c r="E13" s="1">
        <v>98.0</v>
      </c>
      <c r="F13" s="1">
        <v>3.0</v>
      </c>
      <c r="G13" s="1">
        <v>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12.0</v>
      </c>
      <c r="C14" s="1">
        <v>17.0</v>
      </c>
      <c r="D14" s="1">
        <v>17.0</v>
      </c>
      <c r="E14" s="1">
        <v>27.0</v>
      </c>
      <c r="F14" s="1">
        <v>95.0</v>
      </c>
      <c r="G14" s="1">
        <v>93.0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14.0</v>
      </c>
      <c r="C15" s="1">
        <v>15.0</v>
      </c>
      <c r="D15" s="1">
        <v>27.0</v>
      </c>
      <c r="E15" s="1">
        <v>51.0</v>
      </c>
      <c r="F15" s="1">
        <v>33.0</v>
      </c>
      <c r="G15" s="1">
        <v>66.0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26.0</v>
      </c>
      <c r="C17" s="1">
        <v>64.0</v>
      </c>
      <c r="D17" s="1">
        <v>25.0</v>
      </c>
      <c r="E17" s="1">
        <v>1.0</v>
      </c>
      <c r="F17" s="1">
        <v>1.0</v>
      </c>
      <c r="G17" s="1">
        <v>72.0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1.0</v>
      </c>
      <c r="C18" s="1">
        <v>1.0</v>
      </c>
      <c r="D18" s="1">
        <v>2.0</v>
      </c>
      <c r="E18" s="1">
        <v>3.0</v>
      </c>
      <c r="F18" s="1">
        <v>4.0</v>
      </c>
      <c r="G18" s="1">
        <v>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49.0</v>
      </c>
      <c r="C19" s="1">
        <v>2.0</v>
      </c>
      <c r="D19" s="1">
        <v>6.0</v>
      </c>
      <c r="E19" s="1">
        <v>1.0</v>
      </c>
      <c r="F19" s="1">
        <v>3.0</v>
      </c>
      <c r="G19" s="1">
        <v>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0.0</v>
      </c>
      <c r="E20" s="1">
        <v>0.0</v>
      </c>
      <c r="F20" s="1">
        <v>87.0</v>
      </c>
      <c r="G20" s="1">
        <v>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4.0</v>
      </c>
      <c r="C21" s="1">
        <v>5.0</v>
      </c>
      <c r="D21" s="1">
        <v>5.0</v>
      </c>
      <c r="E21" s="1">
        <v>6.0</v>
      </c>
      <c r="F21" s="1">
        <v>7.0</v>
      </c>
      <c r="G21" s="1">
        <v>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2.0</v>
      </c>
      <c r="C22" s="1">
        <v>2.0</v>
      </c>
      <c r="D22" s="1">
        <v>1.0</v>
      </c>
      <c r="E22" s="1">
        <v>1.0</v>
      </c>
      <c r="F22" s="1">
        <v>1.0</v>
      </c>
      <c r="G22" s="1">
        <v>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9.0</v>
      </c>
      <c r="C23" s="1">
        <v>12.0</v>
      </c>
      <c r="D23" s="1">
        <v>16.0</v>
      </c>
      <c r="E23" s="1">
        <v>13.0</v>
      </c>
      <c r="F23" s="1">
        <v>19.0</v>
      </c>
      <c r="G23" s="1">
        <v>23.0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13.0</v>
      </c>
      <c r="C24" s="1">
        <v>9.0</v>
      </c>
      <c r="D24" s="1">
        <v>8.0</v>
      </c>
      <c r="E24" s="1">
        <v>13.0</v>
      </c>
      <c r="F24" s="1">
        <v>11.0</v>
      </c>
      <c r="G24" s="1">
        <v>15.0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0.0</v>
      </c>
      <c r="C25" s="1">
        <v>0.0</v>
      </c>
      <c r="D25" s="1">
        <v>0.0</v>
      </c>
      <c r="E25" s="1">
        <v>0.0</v>
      </c>
      <c r="F25" s="1">
        <v>96.0</v>
      </c>
      <c r="G25" s="1">
        <v>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23.0</v>
      </c>
      <c r="C26" s="1">
        <v>2.0</v>
      </c>
      <c r="D26" s="1">
        <v>0.0</v>
      </c>
      <c r="E26" s="1">
        <v>66.0</v>
      </c>
      <c r="F26" s="1">
        <v>50.0</v>
      </c>
      <c r="G26" s="1">
        <v>42.0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22.0</v>
      </c>
      <c r="C27" s="1">
        <v>22.0</v>
      </c>
      <c r="D27" s="1">
        <v>24.0</v>
      </c>
      <c r="E27" s="1">
        <v>28.0</v>
      </c>
      <c r="F27" s="1">
        <v>32.0</v>
      </c>
      <c r="G27" s="1">
        <v>43.0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38.0</v>
      </c>
      <c r="C28" s="1">
        <v>53.0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32.0</v>
      </c>
      <c r="C29" s="1">
        <v>4.0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38.0</v>
      </c>
      <c r="C30" s="1">
        <v>58.0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197.0</v>
      </c>
      <c r="C31" s="1">
        <v>198.0</v>
      </c>
      <c r="D31" s="1">
        <v>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2.0</v>
      </c>
      <c r="C32" s="1">
        <v>3.0</v>
      </c>
      <c r="D32" s="1">
        <v>87.0</v>
      </c>
      <c r="E32" s="1">
        <v>125.0</v>
      </c>
      <c r="F32" s="1">
        <v>128.0</v>
      </c>
      <c r="G32" s="1">
        <v>169.0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-49.0</v>
      </c>
      <c r="C33" s="1">
        <v>-68.0</v>
      </c>
      <c r="D33" s="1">
        <v>-83.0</v>
      </c>
      <c r="E33" s="1">
        <v>-102.0</v>
      </c>
      <c r="F33" s="1">
        <v>-126.0</v>
      </c>
      <c r="G33" s="1">
        <v>-145.0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-4.0</v>
      </c>
      <c r="C34" s="1">
        <v>-4.0</v>
      </c>
      <c r="D34" s="1">
        <v>-5.0</v>
      </c>
      <c r="E34" s="1">
        <v>-7.0</v>
      </c>
      <c r="F34" s="1">
        <v>-44.0</v>
      </c>
      <c r="G34" s="1">
        <v>-91.0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-47.0</v>
      </c>
      <c r="C35" s="1">
        <v>-65.0</v>
      </c>
      <c r="D35" s="1">
        <v>3.0</v>
      </c>
      <c r="E35" s="1">
        <v>23.0</v>
      </c>
      <c r="F35" s="1">
        <v>1.0</v>
      </c>
      <c r="G35" s="1">
        <v>23.0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-8.0</v>
      </c>
      <c r="C36" s="1">
        <v>-6.0</v>
      </c>
      <c r="D36" s="1">
        <v>3.0</v>
      </c>
      <c r="E36" s="1">
        <v>23.0</v>
      </c>
      <c r="F36" s="1">
        <v>1.0</v>
      </c>
      <c r="G36" s="1">
        <v>23.0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14.0</v>
      </c>
      <c r="C37" s="1">
        <v>15.0</v>
      </c>
      <c r="D37" s="1">
        <v>27.0</v>
      </c>
      <c r="E37" s="1">
        <v>51.0</v>
      </c>
      <c r="F37" s="1">
        <v>33.0</v>
      </c>
      <c r="G37" s="1">
        <v>66.0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84</v>
      </c>
      <c r="B39" s="1">
        <v>1.0</v>
      </c>
      <c r="C39" s="1">
        <v>26.0</v>
      </c>
      <c r="D39" s="1">
        <v>26.0</v>
      </c>
      <c r="E39" s="1">
        <v>37.0</v>
      </c>
      <c r="F39" s="1">
        <v>37.0</v>
      </c>
      <c r="G39" s="1">
        <v>48.0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85</v>
      </c>
      <c r="B40" s="1">
        <v>1.0</v>
      </c>
      <c r="C40" s="1">
        <v>1.0</v>
      </c>
      <c r="D40" s="1">
        <v>26.0</v>
      </c>
      <c r="E40" s="1">
        <v>37.0</v>
      </c>
      <c r="F40" s="1">
        <v>37.0</v>
      </c>
      <c r="G40" s="1">
        <v>48.0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86</v>
      </c>
      <c r="B41" s="1" t="s">
        <v>87</v>
      </c>
      <c r="C41" s="1" t="s">
        <v>88</v>
      </c>
      <c r="D41" s="1" t="s">
        <v>89</v>
      </c>
      <c r="E41" s="1" t="s">
        <v>90</v>
      </c>
      <c r="F41" s="1" t="s">
        <v>91</v>
      </c>
      <c r="G41" s="1" t="s">
        <v>92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-47.0</v>
      </c>
      <c r="C42" s="1">
        <v>-65.0</v>
      </c>
      <c r="D42" s="1">
        <v>3.0</v>
      </c>
      <c r="E42" s="1">
        <v>23.0</v>
      </c>
      <c r="F42" s="1">
        <v>1.0</v>
      </c>
      <c r="G42" s="1">
        <v>23.0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 t="s">
        <v>87</v>
      </c>
      <c r="C43" s="1" t="s">
        <v>88</v>
      </c>
      <c r="D43" s="1" t="s">
        <v>89</v>
      </c>
      <c r="E43" s="1" t="s">
        <v>90</v>
      </c>
      <c r="F43" s="1" t="s">
        <v>91</v>
      </c>
      <c r="G43" s="1" t="s">
        <v>92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13.0</v>
      </c>
      <c r="C44" s="1">
        <v>12.0</v>
      </c>
      <c r="D44" s="1">
        <v>14.0</v>
      </c>
      <c r="E44" s="1">
        <v>14.0</v>
      </c>
      <c r="F44" s="1">
        <v>16.0</v>
      </c>
      <c r="G44" s="1">
        <v>25.0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96</v>
      </c>
      <c r="B45" s="1">
        <v>3.0</v>
      </c>
      <c r="C45" s="1">
        <v>3.0</v>
      </c>
      <c r="D45" s="1">
        <v>-5.0</v>
      </c>
      <c r="E45" s="1">
        <v>-26.0</v>
      </c>
      <c r="F45" s="1">
        <v>-4.0</v>
      </c>
      <c r="G45" s="1">
        <v>-20.0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97</v>
      </c>
      <c r="B46" s="1">
        <v>6.0</v>
      </c>
      <c r="C46" s="1">
        <v>7.0</v>
      </c>
      <c r="D46" s="1">
        <v>5.0</v>
      </c>
      <c r="E46" s="1">
        <v>8.0</v>
      </c>
      <c r="F46" s="1">
        <v>9.0</v>
      </c>
      <c r="G46" s="1">
        <v>13.0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98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99</v>
      </c>
      <c r="B48" s="1">
        <v>0.0</v>
      </c>
      <c r="C48" s="1">
        <v>5.0</v>
      </c>
      <c r="D48" s="1">
        <v>5.0</v>
      </c>
      <c r="E48" s="1">
        <v>6.0</v>
      </c>
      <c r="F48" s="1">
        <v>7.0</v>
      </c>
      <c r="G48" s="1">
        <v>5.0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100</v>
      </c>
      <c r="B49" s="1">
        <v>0.0</v>
      </c>
      <c r="C49" s="1">
        <v>0.0</v>
      </c>
      <c r="D49" s="1">
        <v>455.0</v>
      </c>
      <c r="E49" s="1">
        <v>706.0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101</v>
      </c>
      <c r="B50" s="1">
        <v>1.0</v>
      </c>
      <c r="C50" s="1">
        <v>0.0</v>
      </c>
      <c r="D50" s="1">
        <v>0.0</v>
      </c>
      <c r="E50" s="1">
        <v>6.0</v>
      </c>
      <c r="F50" s="1">
        <v>10.0</v>
      </c>
      <c r="G50" s="1">
        <v>11.0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10.0</v>
      </c>
      <c r="C2" s="1">
        <v>14.0</v>
      </c>
      <c r="D2" s="1">
        <v>16.0</v>
      </c>
      <c r="E2" s="1">
        <v>22.0</v>
      </c>
      <c r="F2" s="1">
        <v>30.0</v>
      </c>
      <c r="G2" s="1">
        <v>44.0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10.0</v>
      </c>
      <c r="C3" s="1">
        <v>14.0</v>
      </c>
      <c r="D3" s="1">
        <v>16.0</v>
      </c>
      <c r="E3" s="1">
        <v>22.0</v>
      </c>
      <c r="F3" s="1">
        <v>30.0</v>
      </c>
      <c r="G3" s="1">
        <v>44.0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10.0</v>
      </c>
      <c r="C4" s="1">
        <v>9.0</v>
      </c>
      <c r="D4" s="1">
        <v>9.0</v>
      </c>
      <c r="E4" s="1">
        <v>12.0</v>
      </c>
      <c r="F4" s="1">
        <v>16.0</v>
      </c>
      <c r="G4" s="1">
        <v>23.0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78.0</v>
      </c>
      <c r="C5" s="1">
        <v>4.0</v>
      </c>
      <c r="D5" s="1">
        <v>6.0</v>
      </c>
      <c r="E5" s="1">
        <v>10.0</v>
      </c>
      <c r="F5" s="1">
        <v>13.0</v>
      </c>
      <c r="G5" s="1">
        <v>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16.0</v>
      </c>
      <c r="C6" s="1">
        <v>14.0</v>
      </c>
      <c r="D6" s="1">
        <v>15.0</v>
      </c>
      <c r="E6" s="1">
        <v>21.0</v>
      </c>
      <c r="F6" s="1">
        <v>26.0</v>
      </c>
      <c r="G6" s="1">
        <v>29.0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6.0</v>
      </c>
      <c r="C7" s="1">
        <v>6.0</v>
      </c>
      <c r="D7" s="1">
        <v>4.0</v>
      </c>
      <c r="E7" s="1">
        <v>6.0</v>
      </c>
      <c r="F7" s="1">
        <v>10.0</v>
      </c>
      <c r="G7" s="1">
        <v>11.0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23.0</v>
      </c>
      <c r="C8" s="1">
        <v>21.0</v>
      </c>
      <c r="D8" s="1">
        <v>20.0</v>
      </c>
      <c r="E8" s="1">
        <v>27.0</v>
      </c>
      <c r="F8" s="1">
        <v>36.0</v>
      </c>
      <c r="G8" s="1">
        <v>40.0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-22.0</v>
      </c>
      <c r="C9" s="1">
        <v>-16.0</v>
      </c>
      <c r="D9" s="1">
        <v>-13.0</v>
      </c>
      <c r="E9" s="1">
        <v>-17.0</v>
      </c>
      <c r="F9" s="1">
        <v>-22.0</v>
      </c>
      <c r="G9" s="1">
        <v>-18.0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-2.0</v>
      </c>
      <c r="C10" s="1">
        <v>-2.0</v>
      </c>
      <c r="D10" s="1">
        <v>-1.0</v>
      </c>
      <c r="E10" s="1">
        <v>-2.0</v>
      </c>
      <c r="F10" s="1">
        <v>-1.0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0.0</v>
      </c>
      <c r="C11" s="1">
        <v>0.0</v>
      </c>
      <c r="D11" s="1">
        <v>1.0</v>
      </c>
      <c r="E11" s="1">
        <v>1.0</v>
      </c>
      <c r="F11" s="1">
        <v>24.0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-2.0</v>
      </c>
      <c r="C12" s="1">
        <v>-2.0</v>
      </c>
      <c r="D12" s="1">
        <v>-1.0</v>
      </c>
      <c r="E12" s="1">
        <v>-2.0</v>
      </c>
      <c r="F12" s="1">
        <v>-1.0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83.0</v>
      </c>
      <c r="C13" s="1">
        <v>1.0</v>
      </c>
      <c r="D13" s="1">
        <v>-46.0</v>
      </c>
      <c r="E13" s="1">
        <v>39.0</v>
      </c>
      <c r="F13" s="1">
        <v>56.0</v>
      </c>
      <c r="G13" s="1">
        <v>89.0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-24.0</v>
      </c>
      <c r="C14" s="1">
        <v>-18.0</v>
      </c>
      <c r="D14" s="1">
        <v>-15.0</v>
      </c>
      <c r="E14" s="1">
        <v>-20.0</v>
      </c>
      <c r="F14" s="1">
        <v>-23.0</v>
      </c>
      <c r="G14" s="1">
        <v>-19.0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0.0</v>
      </c>
      <c r="C15" s="1">
        <v>0.0</v>
      </c>
      <c r="D15" s="1">
        <v>0.0</v>
      </c>
      <c r="E15" s="1">
        <v>2.0</v>
      </c>
      <c r="F15" s="1">
        <v>-1.0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-24.0</v>
      </c>
      <c r="C16" s="1">
        <v>-18.0</v>
      </c>
      <c r="D16" s="1">
        <v>-15.0</v>
      </c>
      <c r="E16" s="1">
        <v>-17.0</v>
      </c>
      <c r="F16" s="1">
        <v>-24.0</v>
      </c>
      <c r="G16" s="1">
        <v>-19.0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0.0</v>
      </c>
      <c r="C17" s="1">
        <v>0.0</v>
      </c>
      <c r="D17" s="1">
        <v>0.0</v>
      </c>
      <c r="E17" s="1">
        <v>0.0</v>
      </c>
      <c r="F17" s="1">
        <v>11.0</v>
      </c>
      <c r="G17" s="1">
        <v>14.0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-24.0</v>
      </c>
      <c r="C18" s="1">
        <v>-18.0</v>
      </c>
      <c r="D18" s="1">
        <v>-15.0</v>
      </c>
      <c r="E18" s="1">
        <v>-17.0</v>
      </c>
      <c r="F18" s="1">
        <v>-24.0</v>
      </c>
      <c r="G18" s="1">
        <v>-19.0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-24.0</v>
      </c>
      <c r="C19" s="1">
        <v>-18.0</v>
      </c>
      <c r="D19" s="1">
        <v>-15.0</v>
      </c>
      <c r="E19" s="1">
        <v>-17.0</v>
      </c>
      <c r="F19" s="1">
        <v>-24.0</v>
      </c>
      <c r="G19" s="1">
        <v>-19.0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-24.0</v>
      </c>
      <c r="C20" s="1">
        <v>-18.0</v>
      </c>
      <c r="D20" s="1">
        <v>-15.0</v>
      </c>
      <c r="E20" s="1">
        <v>-17.0</v>
      </c>
      <c r="F20" s="1">
        <v>-24.0</v>
      </c>
      <c r="G20" s="1">
        <v>-19.0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-24.0</v>
      </c>
      <c r="C21" s="1">
        <v>-18.0</v>
      </c>
      <c r="D21" s="1">
        <v>-15.0</v>
      </c>
      <c r="E21" s="1">
        <v>-17.0</v>
      </c>
      <c r="F21" s="1">
        <v>-24.0</v>
      </c>
      <c r="G21" s="1">
        <v>-19.0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-24.0</v>
      </c>
      <c r="C22" s="1">
        <v>-18.0</v>
      </c>
      <c r="D22" s="1">
        <v>-15.0</v>
      </c>
      <c r="E22" s="1">
        <v>-17.0</v>
      </c>
      <c r="F22" s="1">
        <v>-24.0</v>
      </c>
      <c r="G22" s="1">
        <v>-19.0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 t="s">
        <v>125</v>
      </c>
      <c r="C24" s="1" t="s">
        <v>126</v>
      </c>
      <c r="D24" s="1" t="s">
        <v>127</v>
      </c>
      <c r="E24" s="1" t="s">
        <v>128</v>
      </c>
      <c r="F24" s="1" t="s">
        <v>129</v>
      </c>
      <c r="G24" s="1" t="s">
        <v>130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 t="s">
        <v>125</v>
      </c>
      <c r="C25" s="1" t="s">
        <v>126</v>
      </c>
      <c r="D25" s="1" t="s">
        <v>127</v>
      </c>
      <c r="E25" s="1" t="s">
        <v>128</v>
      </c>
      <c r="F25" s="1" t="s">
        <v>129</v>
      </c>
      <c r="G25" s="1" t="s">
        <v>130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>
        <v>1.0</v>
      </c>
      <c r="C26" s="1">
        <v>1.0</v>
      </c>
      <c r="D26" s="1">
        <v>7.0</v>
      </c>
      <c r="E26" s="1">
        <v>28.0</v>
      </c>
      <c r="F26" s="1">
        <v>37.0</v>
      </c>
      <c r="G26" s="1">
        <v>43.0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 t="s">
        <v>125</v>
      </c>
      <c r="C27" s="1" t="s">
        <v>126</v>
      </c>
      <c r="D27" s="1" t="s">
        <v>127</v>
      </c>
      <c r="E27" s="1" t="s">
        <v>128</v>
      </c>
      <c r="F27" s="1" t="s">
        <v>129</v>
      </c>
      <c r="G27" s="1" t="s">
        <v>130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 t="s">
        <v>125</v>
      </c>
      <c r="C28" s="1" t="s">
        <v>126</v>
      </c>
      <c r="D28" s="1" t="s">
        <v>127</v>
      </c>
      <c r="E28" s="1" t="s">
        <v>128</v>
      </c>
      <c r="F28" s="1" t="s">
        <v>129</v>
      </c>
      <c r="G28" s="1" t="s">
        <v>130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1.0</v>
      </c>
      <c r="C29" s="1">
        <v>1.0</v>
      </c>
      <c r="D29" s="1">
        <v>7.0</v>
      </c>
      <c r="E29" s="1">
        <v>28.0</v>
      </c>
      <c r="F29" s="1">
        <v>37.0</v>
      </c>
      <c r="G29" s="1">
        <v>43.0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 t="s">
        <v>137</v>
      </c>
      <c r="C30" s="1" t="s">
        <v>138</v>
      </c>
      <c r="D30" s="1" t="s">
        <v>139</v>
      </c>
      <c r="E30" s="1" t="s">
        <v>140</v>
      </c>
      <c r="F30" s="1" t="s">
        <v>141</v>
      </c>
      <c r="G30" s="1" t="s">
        <v>142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143</v>
      </c>
      <c r="B31" s="1" t="s">
        <v>137</v>
      </c>
      <c r="C31" s="1" t="s">
        <v>138</v>
      </c>
      <c r="D31" s="1" t="s">
        <v>139</v>
      </c>
      <c r="E31" s="1" t="s">
        <v>140</v>
      </c>
      <c r="F31" s="1" t="s">
        <v>141</v>
      </c>
      <c r="G31" s="1" t="s">
        <v>142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-21.0</v>
      </c>
      <c r="C33" s="1">
        <v>-15.0</v>
      </c>
      <c r="D33" s="1">
        <v>-12.0</v>
      </c>
      <c r="E33" s="1">
        <v>-17.0</v>
      </c>
      <c r="F33" s="1">
        <v>-21.0</v>
      </c>
      <c r="G33" s="1">
        <v>-17.0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-22.0</v>
      </c>
      <c r="C34" s="1">
        <v>-16.0</v>
      </c>
      <c r="D34" s="1">
        <v>-13.0</v>
      </c>
      <c r="E34" s="1">
        <v>-17.0</v>
      </c>
      <c r="F34" s="1">
        <v>-22.0</v>
      </c>
      <c r="G34" s="1">
        <v>-18.0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-22.0</v>
      </c>
      <c r="C35" s="1">
        <v>-16.0</v>
      </c>
      <c r="D35" s="1">
        <v>-13.0</v>
      </c>
      <c r="E35" s="1">
        <v>-17.0</v>
      </c>
      <c r="F35" s="1">
        <v>-22.0</v>
      </c>
      <c r="G35" s="1">
        <v>-18.0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-20.0</v>
      </c>
      <c r="C36" s="1">
        <v>-14.0</v>
      </c>
      <c r="D36" s="1">
        <v>-12.0</v>
      </c>
      <c r="E36" s="1">
        <v>-16.0</v>
      </c>
      <c r="F36" s="1">
        <v>-20.0</v>
      </c>
      <c r="G36" s="1">
        <v>-15.0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0.0</v>
      </c>
      <c r="C37" s="1">
        <v>0.0</v>
      </c>
      <c r="D37" s="1">
        <v>0.0</v>
      </c>
      <c r="E37" s="1">
        <v>0.0</v>
      </c>
      <c r="F37" s="1" t="s">
        <v>149</v>
      </c>
      <c r="G37" s="1" t="s">
        <v>150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>
        <v>-15.0</v>
      </c>
      <c r="C38" s="1">
        <v>-11.0</v>
      </c>
      <c r="D38" s="1">
        <v>-9.0</v>
      </c>
      <c r="E38" s="1">
        <v>-12.0</v>
      </c>
      <c r="F38" s="1">
        <v>-14.0</v>
      </c>
      <c r="G38" s="1">
        <v>-11.0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152</v>
      </c>
      <c r="B39" s="1">
        <v>2.0</v>
      </c>
      <c r="C39" s="1">
        <v>2.0</v>
      </c>
      <c r="D39" s="1">
        <v>1.0</v>
      </c>
      <c r="E39" s="1">
        <v>2.0</v>
      </c>
      <c r="F39" s="1">
        <v>1.0</v>
      </c>
      <c r="G39" s="1">
        <v>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154</v>
      </c>
      <c r="B41" s="1">
        <v>0.0</v>
      </c>
      <c r="C41" s="1">
        <v>0.0</v>
      </c>
      <c r="D41" s="1">
        <v>0.0</v>
      </c>
      <c r="E41" s="1">
        <v>0.0</v>
      </c>
      <c r="F41" s="1">
        <v>80.0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155</v>
      </c>
      <c r="B42" s="1">
        <v>3.0</v>
      </c>
      <c r="C42" s="1">
        <v>3.0</v>
      </c>
      <c r="D42" s="1">
        <v>4.0</v>
      </c>
      <c r="E42" s="1">
        <v>7.0</v>
      </c>
      <c r="F42" s="1">
        <v>9.0</v>
      </c>
      <c r="G42" s="1">
        <v>10.0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156</v>
      </c>
      <c r="B43" s="1">
        <v>13.0</v>
      </c>
      <c r="C43" s="1">
        <v>10.0</v>
      </c>
      <c r="D43" s="1">
        <v>11.0</v>
      </c>
      <c r="E43" s="1">
        <v>13.0</v>
      </c>
      <c r="F43" s="1">
        <v>16.0</v>
      </c>
      <c r="G43" s="1">
        <v>18.0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157</v>
      </c>
      <c r="B44" s="1">
        <v>6.0</v>
      </c>
      <c r="C44" s="1">
        <v>6.0</v>
      </c>
      <c r="D44" s="1">
        <v>4.0</v>
      </c>
      <c r="E44" s="1">
        <v>6.0</v>
      </c>
      <c r="F44" s="1">
        <v>10.0</v>
      </c>
      <c r="G44" s="1">
        <v>11.0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158</v>
      </c>
      <c r="B45" s="1">
        <v>79.0</v>
      </c>
      <c r="C45" s="1">
        <v>92.0</v>
      </c>
      <c r="D45" s="1">
        <v>64.0</v>
      </c>
      <c r="E45" s="1">
        <v>1.0</v>
      </c>
      <c r="F45" s="1">
        <v>1.0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159</v>
      </c>
      <c r="B46" s="1">
        <v>0.0</v>
      </c>
      <c r="C46" s="1">
        <v>1.0</v>
      </c>
      <c r="D46" s="1">
        <v>54.0</v>
      </c>
      <c r="E46" s="1">
        <v>1.0</v>
      </c>
      <c r="F46" s="1">
        <v>94.0</v>
      </c>
      <c r="G46" s="1">
        <v>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160</v>
      </c>
      <c r="B47" s="1">
        <v>0.0</v>
      </c>
      <c r="C47" s="1">
        <v>-66.0</v>
      </c>
      <c r="D47" s="1">
        <v>10.0</v>
      </c>
      <c r="E47" s="1">
        <v>-37.0</v>
      </c>
      <c r="F47" s="1">
        <v>17.0</v>
      </c>
      <c r="G47" s="1">
        <v>26.0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161</v>
      </c>
      <c r="B48" s="1">
        <v>2.0</v>
      </c>
      <c r="C48" s="1">
        <v>1.0</v>
      </c>
      <c r="D48" s="1">
        <v>3.0</v>
      </c>
      <c r="E48" s="1">
        <v>9.0</v>
      </c>
      <c r="F48" s="1">
        <v>8.0</v>
      </c>
      <c r="G48" s="1">
        <v>12.0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162</v>
      </c>
      <c r="B49" s="1">
        <v>10.0</v>
      </c>
      <c r="C49" s="1">
        <v>5.0</v>
      </c>
      <c r="D49" s="1">
        <v>6.0</v>
      </c>
      <c r="E49" s="1">
        <v>24.0</v>
      </c>
      <c r="F49" s="1">
        <v>32.0</v>
      </c>
      <c r="G49" s="1">
        <v>43.0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163</v>
      </c>
      <c r="B50" s="1">
        <v>4.0</v>
      </c>
      <c r="C50" s="1">
        <v>6.0</v>
      </c>
      <c r="D50" s="1">
        <v>12.0</v>
      </c>
      <c r="E50" s="1">
        <v>11.0</v>
      </c>
      <c r="F50" s="1">
        <v>17.0</v>
      </c>
      <c r="G50" s="1">
        <v>25.0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164</v>
      </c>
      <c r="B51" s="1">
        <v>8.0</v>
      </c>
      <c r="C51" s="1">
        <v>25.0</v>
      </c>
      <c r="D51" s="1">
        <v>44.0</v>
      </c>
      <c r="E51" s="1">
        <v>93.0</v>
      </c>
      <c r="F51" s="1">
        <v>1.0</v>
      </c>
      <c r="G51" s="1">
        <v>1.0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165</v>
      </c>
      <c r="B52" s="1">
        <v>25.0</v>
      </c>
      <c r="C52" s="1">
        <v>39.0</v>
      </c>
      <c r="D52" s="1">
        <v>66.0</v>
      </c>
      <c r="E52" s="1">
        <v>1.0</v>
      </c>
      <c r="F52" s="1">
        <v>2.0</v>
      </c>
      <c r="G52" s="1">
        <v>2.0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167</v>
      </c>
      <c r="B3" s="1">
        <v>0.0</v>
      </c>
      <c r="C3" s="1" t="s">
        <v>168</v>
      </c>
      <c r="D3" s="1" t="s">
        <v>169</v>
      </c>
      <c r="E3" s="1" t="s">
        <v>170</v>
      </c>
      <c r="F3" s="1" t="s">
        <v>171</v>
      </c>
      <c r="G3" s="1" t="s">
        <v>172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1" t="s">
        <v>176</v>
      </c>
      <c r="F4" s="1" t="s">
        <v>177</v>
      </c>
      <c r="G4" s="1" t="s">
        <v>178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179</v>
      </c>
      <c r="B5" s="1">
        <v>0.0</v>
      </c>
      <c r="C5" s="1" t="s">
        <v>180</v>
      </c>
      <c r="D5" s="1" t="s">
        <v>181</v>
      </c>
      <c r="E5" s="1" t="s">
        <v>182</v>
      </c>
      <c r="F5" s="1" t="s">
        <v>183</v>
      </c>
      <c r="G5" s="1" t="s">
        <v>184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>
        <v>0.0</v>
      </c>
      <c r="C6" s="1" t="s">
        <v>186</v>
      </c>
      <c r="D6" s="1" t="s">
        <v>187</v>
      </c>
      <c r="E6" s="1" t="s">
        <v>182</v>
      </c>
      <c r="F6" s="1" t="s">
        <v>183</v>
      </c>
      <c r="G6" s="1" t="s">
        <v>184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189</v>
      </c>
      <c r="B8" s="1" t="s">
        <v>190</v>
      </c>
      <c r="C8" s="1" t="s">
        <v>191</v>
      </c>
      <c r="D8" s="1" t="s">
        <v>192</v>
      </c>
      <c r="E8" s="1" t="s">
        <v>193</v>
      </c>
      <c r="F8" s="1" t="s">
        <v>194</v>
      </c>
      <c r="G8" s="1" t="s">
        <v>195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196</v>
      </c>
      <c r="B9" s="1" t="s">
        <v>197</v>
      </c>
      <c r="C9" s="1" t="s">
        <v>198</v>
      </c>
      <c r="D9" s="1" t="s">
        <v>199</v>
      </c>
      <c r="E9" s="1" t="s">
        <v>200</v>
      </c>
      <c r="F9" s="1" t="s">
        <v>201</v>
      </c>
      <c r="G9" s="1" t="s">
        <v>202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203</v>
      </c>
      <c r="B10" s="1" t="s">
        <v>204</v>
      </c>
      <c r="C10" s="1" t="s">
        <v>205</v>
      </c>
      <c r="D10" s="1" t="s">
        <v>206</v>
      </c>
      <c r="E10" s="1" t="s">
        <v>206</v>
      </c>
      <c r="F10" s="1" t="s">
        <v>207</v>
      </c>
      <c r="G10" s="1" t="s">
        <v>208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209</v>
      </c>
      <c r="B11" s="1" t="s">
        <v>210</v>
      </c>
      <c r="C11" s="1" t="s">
        <v>211</v>
      </c>
      <c r="D11" s="1" t="s">
        <v>212</v>
      </c>
      <c r="E11" s="1" t="s">
        <v>213</v>
      </c>
      <c r="F11" s="1" t="s">
        <v>214</v>
      </c>
      <c r="G11" s="1" t="s">
        <v>215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216</v>
      </c>
      <c r="B12" s="1" t="s">
        <v>210</v>
      </c>
      <c r="C12" s="1" t="s">
        <v>211</v>
      </c>
      <c r="D12" s="1" t="s">
        <v>212</v>
      </c>
      <c r="E12" s="1" t="s">
        <v>213</v>
      </c>
      <c r="F12" s="1" t="s">
        <v>214</v>
      </c>
      <c r="G12" s="1" t="s">
        <v>215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217</v>
      </c>
      <c r="B13" s="1" t="s">
        <v>218</v>
      </c>
      <c r="C13" s="1" t="s">
        <v>219</v>
      </c>
      <c r="D13" s="1" t="s">
        <v>220</v>
      </c>
      <c r="E13" s="1" t="s">
        <v>221</v>
      </c>
      <c r="F13" s="1" t="s">
        <v>222</v>
      </c>
      <c r="G13" s="1" t="s">
        <v>223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224</v>
      </c>
      <c r="B14" s="1" t="s">
        <v>218</v>
      </c>
      <c r="C14" s="1" t="s">
        <v>219</v>
      </c>
      <c r="D14" s="1" t="s">
        <v>220</v>
      </c>
      <c r="E14" s="1" t="s">
        <v>221</v>
      </c>
      <c r="F14" s="1" t="s">
        <v>222</v>
      </c>
      <c r="G14" s="1" t="s">
        <v>223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225</v>
      </c>
      <c r="B15" s="1" t="s">
        <v>218</v>
      </c>
      <c r="C15" s="1" t="s">
        <v>219</v>
      </c>
      <c r="D15" s="1" t="s">
        <v>220</v>
      </c>
      <c r="E15" s="1" t="s">
        <v>221</v>
      </c>
      <c r="F15" s="1" t="s">
        <v>222</v>
      </c>
      <c r="G15" s="1" t="s">
        <v>223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226</v>
      </c>
      <c r="B16" s="1" t="s">
        <v>227</v>
      </c>
      <c r="C16" s="1" t="s">
        <v>228</v>
      </c>
      <c r="D16" s="1" t="s">
        <v>229</v>
      </c>
      <c r="E16" s="1" t="s">
        <v>230</v>
      </c>
      <c r="F16" s="1" t="s">
        <v>231</v>
      </c>
      <c r="G16" s="1" t="s">
        <v>232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233</v>
      </c>
      <c r="B17" s="1">
        <v>0.0</v>
      </c>
      <c r="C17" s="1" t="s">
        <v>234</v>
      </c>
      <c r="D17" s="1" t="s">
        <v>235</v>
      </c>
      <c r="E17" s="1" t="s">
        <v>236</v>
      </c>
      <c r="F17" s="1" t="s">
        <v>237</v>
      </c>
      <c r="G17" s="1" t="s">
        <v>238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239</v>
      </c>
      <c r="B18" s="1">
        <v>0.0</v>
      </c>
      <c r="C18" s="1" t="s">
        <v>240</v>
      </c>
      <c r="D18" s="1" t="s">
        <v>241</v>
      </c>
      <c r="E18" s="1" t="s">
        <v>242</v>
      </c>
      <c r="F18" s="1" t="s">
        <v>243</v>
      </c>
      <c r="G18" s="1" t="s">
        <v>244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245</v>
      </c>
      <c r="B20" s="1">
        <v>0.0</v>
      </c>
      <c r="C20" s="1" t="s">
        <v>246</v>
      </c>
      <c r="D20" s="1" t="s">
        <v>247</v>
      </c>
      <c r="E20" s="1" t="s">
        <v>248</v>
      </c>
      <c r="F20" s="1" t="s">
        <v>249</v>
      </c>
      <c r="G20" s="1" t="s">
        <v>250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251</v>
      </c>
      <c r="B21" s="1">
        <v>0.0</v>
      </c>
      <c r="C21" s="1" t="s">
        <v>252</v>
      </c>
      <c r="D21" s="1" t="s">
        <v>253</v>
      </c>
      <c r="E21" s="1" t="s">
        <v>254</v>
      </c>
      <c r="F21" s="1" t="s">
        <v>255</v>
      </c>
      <c r="G21" s="1" t="s">
        <v>256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257</v>
      </c>
      <c r="B22" s="1">
        <v>0.0</v>
      </c>
      <c r="C22" s="1" t="s">
        <v>258</v>
      </c>
      <c r="D22" s="1" t="s">
        <v>259</v>
      </c>
      <c r="E22" s="1" t="s">
        <v>260</v>
      </c>
      <c r="F22" s="1" t="s">
        <v>261</v>
      </c>
      <c r="G22" s="1" t="s">
        <v>262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264</v>
      </c>
      <c r="B24" s="1" t="s">
        <v>265</v>
      </c>
      <c r="C24" s="1" t="s">
        <v>266</v>
      </c>
      <c r="D24" s="1" t="s">
        <v>267</v>
      </c>
      <c r="E24" s="1" t="s">
        <v>268</v>
      </c>
      <c r="F24" s="1" t="s">
        <v>269</v>
      </c>
      <c r="G24" s="1" t="s">
        <v>270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271</v>
      </c>
      <c r="B25" s="1" t="s">
        <v>272</v>
      </c>
      <c r="C25" s="1" t="s">
        <v>273</v>
      </c>
      <c r="D25" s="1" t="s">
        <v>274</v>
      </c>
      <c r="E25" s="1" t="s">
        <v>275</v>
      </c>
      <c r="F25" s="1" t="s">
        <v>276</v>
      </c>
      <c r="G25" s="1" t="s">
        <v>277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278</v>
      </c>
      <c r="B26" s="1" t="s">
        <v>279</v>
      </c>
      <c r="C26" s="1" t="s">
        <v>280</v>
      </c>
      <c r="D26" s="1" t="s">
        <v>281</v>
      </c>
      <c r="E26" s="1" t="s">
        <v>282</v>
      </c>
      <c r="F26" s="1" t="s">
        <v>281</v>
      </c>
      <c r="G26" s="1" t="s">
        <v>129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283</v>
      </c>
      <c r="B27" s="1">
        <v>0.0</v>
      </c>
      <c r="C27" s="1" t="s">
        <v>284</v>
      </c>
      <c r="D27" s="1" t="s">
        <v>285</v>
      </c>
      <c r="E27" s="1" t="s">
        <v>286</v>
      </c>
      <c r="F27" s="1" t="s">
        <v>287</v>
      </c>
      <c r="G27" s="1" t="s">
        <v>288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289</v>
      </c>
      <c r="B28" s="1">
        <v>0.0</v>
      </c>
      <c r="C28" s="1" t="s">
        <v>290</v>
      </c>
      <c r="D28" s="1" t="s">
        <v>291</v>
      </c>
      <c r="E28" s="1" t="s">
        <v>292</v>
      </c>
      <c r="F28" s="1" t="s">
        <v>293</v>
      </c>
      <c r="G28" s="1" t="s">
        <v>294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296</v>
      </c>
      <c r="B30" s="1" t="s">
        <v>297</v>
      </c>
      <c r="C30" s="1" t="s">
        <v>298</v>
      </c>
      <c r="D30" s="1" t="s">
        <v>299</v>
      </c>
      <c r="E30" s="1" t="s">
        <v>300</v>
      </c>
      <c r="F30" s="1">
        <v>0.0</v>
      </c>
      <c r="G30" s="1" t="s">
        <v>301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302</v>
      </c>
      <c r="B31" s="1" t="s">
        <v>303</v>
      </c>
      <c r="C31" s="1" t="s">
        <v>304</v>
      </c>
      <c r="D31" s="1" t="s">
        <v>305</v>
      </c>
      <c r="E31" s="1" t="s">
        <v>306</v>
      </c>
      <c r="F31" s="1" t="s">
        <v>307</v>
      </c>
      <c r="G31" s="1" t="s">
        <v>308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309</v>
      </c>
      <c r="B32" s="1" t="s">
        <v>310</v>
      </c>
      <c r="C32" s="1" t="s">
        <v>311</v>
      </c>
      <c r="D32" s="1" t="s">
        <v>312</v>
      </c>
      <c r="E32" s="1" t="s">
        <v>313</v>
      </c>
      <c r="F32" s="1" t="s">
        <v>314</v>
      </c>
      <c r="G32" s="1" t="s">
        <v>315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316</v>
      </c>
      <c r="B33" s="1" t="s">
        <v>317</v>
      </c>
      <c r="C33" s="1" t="s">
        <v>318</v>
      </c>
      <c r="D33" s="1" t="s">
        <v>319</v>
      </c>
      <c r="E33" s="1" t="s">
        <v>320</v>
      </c>
      <c r="F33" s="1" t="s">
        <v>321</v>
      </c>
      <c r="G33" s="1" t="s">
        <v>322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323</v>
      </c>
      <c r="B34" s="1" t="s">
        <v>324</v>
      </c>
      <c r="C34" s="1" t="s">
        <v>325</v>
      </c>
      <c r="D34" s="1" t="s">
        <v>326</v>
      </c>
      <c r="E34" s="1" t="s">
        <v>327</v>
      </c>
      <c r="F34" s="1" t="s">
        <v>328</v>
      </c>
      <c r="G34" s="1" t="s">
        <v>329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330</v>
      </c>
      <c r="B35" s="1">
        <v>-11.0</v>
      </c>
      <c r="C35" s="1" t="s">
        <v>331</v>
      </c>
      <c r="D35" s="1" t="s">
        <v>332</v>
      </c>
      <c r="E35" s="1" t="s">
        <v>333</v>
      </c>
      <c r="F35" s="1" t="s">
        <v>334</v>
      </c>
      <c r="G35" s="1" t="s">
        <v>335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336</v>
      </c>
      <c r="B36" s="1" t="s">
        <v>337</v>
      </c>
      <c r="C36" s="1" t="s">
        <v>338</v>
      </c>
      <c r="D36" s="1" t="s">
        <v>339</v>
      </c>
      <c r="E36" s="1" t="s">
        <v>340</v>
      </c>
      <c r="F36" s="1" t="s">
        <v>341</v>
      </c>
      <c r="G36" s="1" t="s">
        <v>342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343</v>
      </c>
      <c r="B37" s="1" t="s">
        <v>344</v>
      </c>
      <c r="C37" s="1" t="s">
        <v>345</v>
      </c>
      <c r="D37" s="1" t="s">
        <v>346</v>
      </c>
      <c r="E37" s="1" t="s">
        <v>347</v>
      </c>
      <c r="F37" s="1" t="s">
        <v>348</v>
      </c>
      <c r="G37" s="1" t="s">
        <v>349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350</v>
      </c>
      <c r="B38" s="1" t="s">
        <v>351</v>
      </c>
      <c r="C38" s="1" t="s">
        <v>352</v>
      </c>
      <c r="D38" s="1" t="s">
        <v>353</v>
      </c>
      <c r="E38" s="1" t="s">
        <v>354</v>
      </c>
      <c r="F38" s="1" t="s">
        <v>355</v>
      </c>
      <c r="G38" s="1" t="s">
        <v>356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357</v>
      </c>
      <c r="B39" s="1" t="s">
        <v>358</v>
      </c>
      <c r="C39" s="1" t="s">
        <v>359</v>
      </c>
      <c r="D39" s="1" t="s">
        <v>360</v>
      </c>
      <c r="E39" s="1" t="s">
        <v>269</v>
      </c>
      <c r="F39" s="1" t="s">
        <v>361</v>
      </c>
      <c r="G39" s="1" t="s">
        <v>362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363</v>
      </c>
      <c r="B40" s="1" t="s">
        <v>364</v>
      </c>
      <c r="C40" s="1" t="s">
        <v>150</v>
      </c>
      <c r="D40" s="1" t="s">
        <v>365</v>
      </c>
      <c r="E40" s="1" t="s">
        <v>355</v>
      </c>
      <c r="F40" s="1" t="s">
        <v>366</v>
      </c>
      <c r="G40" s="1" t="s">
        <v>367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368</v>
      </c>
      <c r="B41" s="1" t="s">
        <v>358</v>
      </c>
      <c r="C41" s="1" t="s">
        <v>369</v>
      </c>
      <c r="D41" s="1" t="s">
        <v>370</v>
      </c>
      <c r="E41" s="1" t="s">
        <v>371</v>
      </c>
      <c r="F41" s="1" t="s">
        <v>372</v>
      </c>
      <c r="G41" s="1" t="s">
        <v>373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375</v>
      </c>
      <c r="B43" s="1">
        <v>0.0</v>
      </c>
      <c r="C43" s="1" t="s">
        <v>376</v>
      </c>
      <c r="D43" s="1" t="s">
        <v>377</v>
      </c>
      <c r="E43" s="1" t="s">
        <v>378</v>
      </c>
      <c r="F43" s="1" t="s">
        <v>379</v>
      </c>
      <c r="G43" s="1" t="s">
        <v>380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381</v>
      </c>
      <c r="B44" s="1">
        <v>0.0</v>
      </c>
      <c r="C44" s="1" t="s">
        <v>382</v>
      </c>
      <c r="D44" s="1" t="s">
        <v>383</v>
      </c>
      <c r="E44" s="1" t="s">
        <v>384</v>
      </c>
      <c r="F44" s="1" t="s">
        <v>385</v>
      </c>
      <c r="G44" s="1" t="s">
        <v>386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387</v>
      </c>
      <c r="B45" s="1">
        <v>0.0</v>
      </c>
      <c r="C45" s="1" t="s">
        <v>388</v>
      </c>
      <c r="D45" s="1" t="s">
        <v>389</v>
      </c>
      <c r="E45" s="1" t="s">
        <v>378</v>
      </c>
      <c r="F45" s="1" t="s">
        <v>390</v>
      </c>
      <c r="G45" s="1" t="s">
        <v>391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392</v>
      </c>
      <c r="B46" s="1">
        <v>0.0</v>
      </c>
      <c r="C46" s="1" t="s">
        <v>393</v>
      </c>
      <c r="D46" s="1" t="s">
        <v>394</v>
      </c>
      <c r="E46" s="1">
        <v>31.0</v>
      </c>
      <c r="F46" s="1" t="s">
        <v>395</v>
      </c>
      <c r="G46" s="1" t="s">
        <v>396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397</v>
      </c>
      <c r="B47" s="1">
        <v>0.0</v>
      </c>
      <c r="C47" s="1" t="s">
        <v>393</v>
      </c>
      <c r="D47" s="1" t="s">
        <v>394</v>
      </c>
      <c r="E47" s="1">
        <v>31.0</v>
      </c>
      <c r="F47" s="1" t="s">
        <v>395</v>
      </c>
      <c r="G47" s="1" t="s">
        <v>396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398</v>
      </c>
      <c r="B48" s="1">
        <v>0.0</v>
      </c>
      <c r="C48" s="1" t="s">
        <v>399</v>
      </c>
      <c r="D48" s="1" t="s">
        <v>400</v>
      </c>
      <c r="E48" s="1" t="s">
        <v>401</v>
      </c>
      <c r="F48" s="1">
        <v>40.0</v>
      </c>
      <c r="G48" s="1" t="s">
        <v>402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403</v>
      </c>
      <c r="B49" s="1">
        <v>0.0</v>
      </c>
      <c r="C49" s="1" t="s">
        <v>399</v>
      </c>
      <c r="D49" s="1" t="s">
        <v>400</v>
      </c>
      <c r="E49" s="1" t="s">
        <v>401</v>
      </c>
      <c r="F49" s="1">
        <v>40.0</v>
      </c>
      <c r="G49" s="1" t="s">
        <v>402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404</v>
      </c>
      <c r="B50" s="1">
        <v>0.0</v>
      </c>
      <c r="C50" s="1" t="s">
        <v>399</v>
      </c>
      <c r="D50" s="1" t="s">
        <v>400</v>
      </c>
      <c r="E50" s="1" t="s">
        <v>405</v>
      </c>
      <c r="F50" s="1" t="s">
        <v>406</v>
      </c>
      <c r="G50" s="1" t="s">
        <v>407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408</v>
      </c>
      <c r="B51" s="1">
        <v>0.0</v>
      </c>
      <c r="C51" s="1" t="s">
        <v>409</v>
      </c>
      <c r="D51" s="1" t="s">
        <v>410</v>
      </c>
      <c r="E51" s="1" t="s">
        <v>411</v>
      </c>
      <c r="F51" s="1" t="s">
        <v>412</v>
      </c>
      <c r="G51" s="1" t="s">
        <v>413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414</v>
      </c>
      <c r="B52" s="1">
        <v>0.0</v>
      </c>
      <c r="C52" s="1" t="s">
        <v>415</v>
      </c>
      <c r="D52" s="1" t="s">
        <v>416</v>
      </c>
      <c r="E52" s="1" t="s">
        <v>417</v>
      </c>
      <c r="F52" s="1" t="s">
        <v>418</v>
      </c>
      <c r="G52" s="1" t="s">
        <v>419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420</v>
      </c>
      <c r="B53" s="1">
        <v>0.0</v>
      </c>
      <c r="C53" s="1" t="s">
        <v>421</v>
      </c>
      <c r="D53" s="1" t="s">
        <v>422</v>
      </c>
      <c r="E53" s="1" t="s">
        <v>423</v>
      </c>
      <c r="F53" s="1" t="s">
        <v>424</v>
      </c>
      <c r="G53" s="1" t="s">
        <v>425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426</v>
      </c>
      <c r="B54" s="1">
        <v>0.0</v>
      </c>
      <c r="C54" s="1" t="s">
        <v>427</v>
      </c>
      <c r="D54" s="1" t="s">
        <v>428</v>
      </c>
      <c r="E54" s="1" t="s">
        <v>429</v>
      </c>
      <c r="F54" s="1" t="s">
        <v>430</v>
      </c>
      <c r="G54" s="1" t="s">
        <v>431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432</v>
      </c>
      <c r="B55" s="1">
        <v>0.0</v>
      </c>
      <c r="C55" s="1" t="s">
        <v>433</v>
      </c>
      <c r="D55" s="1" t="s">
        <v>434</v>
      </c>
      <c r="E55" s="1" t="s">
        <v>435</v>
      </c>
      <c r="F55" s="1" t="s">
        <v>436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437</v>
      </c>
      <c r="B56" s="1">
        <v>0.0</v>
      </c>
      <c r="C56" s="1" t="s">
        <v>433</v>
      </c>
      <c r="D56" s="1" t="s">
        <v>434</v>
      </c>
      <c r="E56" s="1" t="s">
        <v>435</v>
      </c>
      <c r="F56" s="1" t="s">
        <v>436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438</v>
      </c>
      <c r="B57" s="1">
        <v>0.0</v>
      </c>
      <c r="C57" s="1" t="s">
        <v>439</v>
      </c>
      <c r="D57" s="1" t="s">
        <v>440</v>
      </c>
      <c r="E57" s="1" t="s">
        <v>441</v>
      </c>
      <c r="F57" s="1" t="s">
        <v>442</v>
      </c>
      <c r="G57" s="1" t="s">
        <v>443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444</v>
      </c>
      <c r="B58" s="1">
        <v>0.0</v>
      </c>
      <c r="C58" s="1" t="s">
        <v>445</v>
      </c>
      <c r="D58" s="1" t="s">
        <v>446</v>
      </c>
      <c r="E58" s="1" t="s">
        <v>447</v>
      </c>
      <c r="F58" s="1" t="s">
        <v>448</v>
      </c>
      <c r="G58" s="1" t="s">
        <v>449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450</v>
      </c>
      <c r="B59" s="1">
        <v>0.0</v>
      </c>
      <c r="C59" s="1">
        <v>0.0</v>
      </c>
      <c r="D59" s="1" t="s">
        <v>451</v>
      </c>
      <c r="E59" s="1" t="s">
        <v>452</v>
      </c>
      <c r="F59" s="1" t="s">
        <v>453</v>
      </c>
      <c r="G59" s="1" t="s">
        <v>454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455</v>
      </c>
      <c r="B60" s="1">
        <v>0.0</v>
      </c>
      <c r="C60" s="1">
        <v>0.0</v>
      </c>
      <c r="D60" s="1" t="s">
        <v>456</v>
      </c>
      <c r="E60" s="1" t="s">
        <v>457</v>
      </c>
      <c r="F60" s="1" t="s">
        <v>458</v>
      </c>
      <c r="G60" s="1" t="s">
        <v>459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461</v>
      </c>
      <c r="B62" s="1">
        <v>0.0</v>
      </c>
      <c r="C62" s="1">
        <v>0.0</v>
      </c>
      <c r="D62" s="1" t="s">
        <v>462</v>
      </c>
      <c r="E62" s="1" t="s">
        <v>463</v>
      </c>
      <c r="F62" s="1" t="s">
        <v>464</v>
      </c>
      <c r="G62" s="1" t="s">
        <v>465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466</v>
      </c>
      <c r="B63" s="1">
        <v>0.0</v>
      </c>
      <c r="C63" s="1">
        <v>0.0</v>
      </c>
      <c r="D63" s="1" t="s">
        <v>467</v>
      </c>
      <c r="E63" s="1" t="s">
        <v>468</v>
      </c>
      <c r="F63" s="1" t="s">
        <v>469</v>
      </c>
      <c r="G63" s="1" t="s">
        <v>470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471</v>
      </c>
      <c r="B64" s="1">
        <v>0.0</v>
      </c>
      <c r="C64" s="1">
        <v>0.0</v>
      </c>
      <c r="D64" s="1" t="s">
        <v>472</v>
      </c>
      <c r="E64" s="1" t="s">
        <v>473</v>
      </c>
      <c r="F64" s="1" t="s">
        <v>474</v>
      </c>
      <c r="G64" s="1" t="s">
        <v>270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475</v>
      </c>
      <c r="B65" s="1">
        <v>0.0</v>
      </c>
      <c r="C65" s="1">
        <v>0.0</v>
      </c>
      <c r="D65" s="1" t="s">
        <v>476</v>
      </c>
      <c r="E65" s="1" t="s">
        <v>477</v>
      </c>
      <c r="F65" s="1" t="s">
        <v>478</v>
      </c>
      <c r="G65" s="1" t="s">
        <v>479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480</v>
      </c>
      <c r="B66" s="1">
        <v>0.0</v>
      </c>
      <c r="C66" s="1">
        <v>0.0</v>
      </c>
      <c r="D66" s="1" t="s">
        <v>476</v>
      </c>
      <c r="E66" s="1" t="s">
        <v>477</v>
      </c>
      <c r="F66" s="1" t="s">
        <v>478</v>
      </c>
      <c r="G66" s="1" t="s">
        <v>479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481</v>
      </c>
      <c r="B67" s="1">
        <v>0.0</v>
      </c>
      <c r="C67" s="1">
        <v>0.0</v>
      </c>
      <c r="D67" s="1" t="s">
        <v>482</v>
      </c>
      <c r="E67" s="1" t="s">
        <v>483</v>
      </c>
      <c r="F67" s="1" t="s">
        <v>484</v>
      </c>
      <c r="G67" s="1" t="s">
        <v>485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486</v>
      </c>
      <c r="B68" s="1">
        <v>0.0</v>
      </c>
      <c r="C68" s="1">
        <v>0.0</v>
      </c>
      <c r="D68" s="1" t="s">
        <v>482</v>
      </c>
      <c r="E68" s="1" t="s">
        <v>483</v>
      </c>
      <c r="F68" s="1" t="s">
        <v>484</v>
      </c>
      <c r="G68" s="1" t="s">
        <v>485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487</v>
      </c>
      <c r="B69" s="1">
        <v>0.0</v>
      </c>
      <c r="C69" s="1">
        <v>0.0</v>
      </c>
      <c r="D69" s="1" t="s">
        <v>482</v>
      </c>
      <c r="E69" s="1" t="s">
        <v>488</v>
      </c>
      <c r="F69" s="1" t="s">
        <v>489</v>
      </c>
      <c r="G69" s="1" t="s">
        <v>490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491</v>
      </c>
      <c r="B70" s="1">
        <v>0.0</v>
      </c>
      <c r="C70" s="1">
        <v>0.0</v>
      </c>
      <c r="D70" s="1" t="s">
        <v>492</v>
      </c>
      <c r="E70" s="1" t="s">
        <v>493</v>
      </c>
      <c r="F70" s="1" t="s">
        <v>494</v>
      </c>
      <c r="G70" s="1" t="s">
        <v>495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496</v>
      </c>
      <c r="B71" s="1">
        <v>0.0</v>
      </c>
      <c r="C71" s="1">
        <v>0.0</v>
      </c>
      <c r="D71" s="1" t="s">
        <v>497</v>
      </c>
      <c r="E71" s="1" t="s">
        <v>498</v>
      </c>
      <c r="F71" s="1" t="s">
        <v>499</v>
      </c>
      <c r="G71" s="1" t="s">
        <v>500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501</v>
      </c>
      <c r="B72" s="1">
        <v>0.0</v>
      </c>
      <c r="C72" s="1">
        <v>0.0</v>
      </c>
      <c r="D72" s="1" t="s">
        <v>502</v>
      </c>
      <c r="E72" s="1" t="s">
        <v>503</v>
      </c>
      <c r="F72" s="1" t="s">
        <v>504</v>
      </c>
      <c r="G72" s="1" t="s">
        <v>505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506</v>
      </c>
      <c r="B73" s="1">
        <v>0.0</v>
      </c>
      <c r="C73" s="1">
        <v>0.0</v>
      </c>
      <c r="D73" s="1" t="s">
        <v>507</v>
      </c>
      <c r="E73" s="1" t="s">
        <v>508</v>
      </c>
      <c r="F73" s="1" t="s">
        <v>509</v>
      </c>
      <c r="G73" s="1" t="s">
        <v>510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511</v>
      </c>
      <c r="B74" s="1">
        <v>0.0</v>
      </c>
      <c r="C74" s="1">
        <v>0.0</v>
      </c>
      <c r="D74" s="1" t="s">
        <v>512</v>
      </c>
      <c r="E74" s="1" t="s">
        <v>513</v>
      </c>
      <c r="F74" s="1" t="s">
        <v>514</v>
      </c>
      <c r="G74" s="1" t="s">
        <v>515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516</v>
      </c>
      <c r="B75" s="1">
        <v>0.0</v>
      </c>
      <c r="C75" s="1">
        <v>0.0</v>
      </c>
      <c r="D75" s="1" t="s">
        <v>512</v>
      </c>
      <c r="E75" s="1" t="s">
        <v>513</v>
      </c>
      <c r="F75" s="1" t="s">
        <v>514</v>
      </c>
      <c r="G75" s="1" t="s">
        <v>515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517</v>
      </c>
      <c r="B76" s="1">
        <v>0.0</v>
      </c>
      <c r="C76" s="1">
        <v>0.0</v>
      </c>
      <c r="D76" s="1" t="s">
        <v>518</v>
      </c>
      <c r="E76" s="1" t="s">
        <v>519</v>
      </c>
      <c r="F76" s="1" t="s">
        <v>520</v>
      </c>
      <c r="G76" s="1" t="s">
        <v>521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522</v>
      </c>
      <c r="B77" s="1">
        <v>0.0</v>
      </c>
      <c r="C77" s="1">
        <v>0.0</v>
      </c>
      <c r="D77" s="1" t="s">
        <v>523</v>
      </c>
      <c r="E77" s="1" t="s">
        <v>524</v>
      </c>
      <c r="F77" s="1" t="s">
        <v>525</v>
      </c>
      <c r="G77" s="1" t="s">
        <v>526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527</v>
      </c>
      <c r="B78" s="1">
        <v>0.0</v>
      </c>
      <c r="C78" s="1">
        <v>0.0</v>
      </c>
      <c r="D78" s="1">
        <v>0.0</v>
      </c>
      <c r="E78" s="1" t="s">
        <v>528</v>
      </c>
      <c r="F78" s="1" t="s">
        <v>529</v>
      </c>
      <c r="G78" s="1" t="s">
        <v>530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531</v>
      </c>
      <c r="B79" s="1">
        <v>0.0</v>
      </c>
      <c r="C79" s="1">
        <v>0.0</v>
      </c>
      <c r="D79" s="1">
        <v>0.0</v>
      </c>
      <c r="E79" s="1" t="s">
        <v>532</v>
      </c>
      <c r="F79" s="1" t="s">
        <v>533</v>
      </c>
      <c r="G79" s="1" t="s">
        <v>534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536</v>
      </c>
      <c r="B81" s="1">
        <v>0.0</v>
      </c>
      <c r="C81" s="1">
        <v>0.0</v>
      </c>
      <c r="D81" s="1">
        <v>0.0</v>
      </c>
      <c r="E81" s="1" t="s">
        <v>537</v>
      </c>
      <c r="F81" s="1" t="s">
        <v>538</v>
      </c>
      <c r="G81" s="1" t="s">
        <v>539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540</v>
      </c>
      <c r="B82" s="1">
        <v>0.0</v>
      </c>
      <c r="C82" s="1">
        <v>0.0</v>
      </c>
      <c r="D82" s="1">
        <v>0.0</v>
      </c>
      <c r="E82" s="1" t="s">
        <v>541</v>
      </c>
      <c r="F82" s="1" t="s">
        <v>542</v>
      </c>
      <c r="G82" s="1" t="s">
        <v>543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544</v>
      </c>
      <c r="B83" s="1">
        <v>0.0</v>
      </c>
      <c r="C83" s="1">
        <v>0.0</v>
      </c>
      <c r="D83" s="1">
        <v>0.0</v>
      </c>
      <c r="E83" s="1" t="s">
        <v>545</v>
      </c>
      <c r="F83" s="1" t="s">
        <v>546</v>
      </c>
      <c r="G83" s="1" t="s">
        <v>547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548</v>
      </c>
      <c r="B84" s="1">
        <v>0.0</v>
      </c>
      <c r="C84" s="1">
        <v>0.0</v>
      </c>
      <c r="D84" s="1">
        <v>0.0</v>
      </c>
      <c r="E84" s="1" t="s">
        <v>549</v>
      </c>
      <c r="F84" s="1" t="s">
        <v>550</v>
      </c>
      <c r="G84" s="1" t="s">
        <v>551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552</v>
      </c>
      <c r="B85" s="1">
        <v>0.0</v>
      </c>
      <c r="C85" s="1">
        <v>0.0</v>
      </c>
      <c r="D85" s="1">
        <v>0.0</v>
      </c>
      <c r="E85" s="1" t="s">
        <v>549</v>
      </c>
      <c r="F85" s="1" t="s">
        <v>550</v>
      </c>
      <c r="G85" s="1" t="s">
        <v>551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553</v>
      </c>
      <c r="B86" s="1">
        <v>0.0</v>
      </c>
      <c r="C86" s="1">
        <v>0.0</v>
      </c>
      <c r="D86" s="1">
        <v>0.0</v>
      </c>
      <c r="E86" s="1" t="s">
        <v>554</v>
      </c>
      <c r="F86" s="1" t="s">
        <v>509</v>
      </c>
      <c r="G86" s="1" t="s">
        <v>555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556</v>
      </c>
      <c r="B87" s="1">
        <v>0.0</v>
      </c>
      <c r="C87" s="1">
        <v>0.0</v>
      </c>
      <c r="D87" s="1">
        <v>0.0</v>
      </c>
      <c r="E87" s="1" t="s">
        <v>554</v>
      </c>
      <c r="F87" s="1" t="s">
        <v>509</v>
      </c>
      <c r="G87" s="1" t="s">
        <v>555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557</v>
      </c>
      <c r="B88" s="1">
        <v>0.0</v>
      </c>
      <c r="C88" s="1">
        <v>0.0</v>
      </c>
      <c r="D88" s="1">
        <v>0.0</v>
      </c>
      <c r="E88" s="1" t="s">
        <v>558</v>
      </c>
      <c r="F88" s="1" t="s">
        <v>559</v>
      </c>
      <c r="G88" s="1" t="s">
        <v>560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561</v>
      </c>
      <c r="B89" s="1">
        <v>0.0</v>
      </c>
      <c r="C89" s="1">
        <v>0.0</v>
      </c>
      <c r="D89" s="1">
        <v>0.0</v>
      </c>
      <c r="E89" s="1" t="s">
        <v>562</v>
      </c>
      <c r="F89" s="1" t="s">
        <v>563</v>
      </c>
      <c r="G89" s="1" t="s">
        <v>564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565</v>
      </c>
      <c r="B90" s="1">
        <v>0.0</v>
      </c>
      <c r="C90" s="1">
        <v>0.0</v>
      </c>
      <c r="D90" s="1">
        <v>0.0</v>
      </c>
      <c r="E90" s="1" t="s">
        <v>566</v>
      </c>
      <c r="F90" s="1" t="s">
        <v>567</v>
      </c>
      <c r="G90" s="1" t="s">
        <v>568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569</v>
      </c>
      <c r="B91" s="1">
        <v>0.0</v>
      </c>
      <c r="C91" s="1">
        <v>0.0</v>
      </c>
      <c r="D91" s="1">
        <v>0.0</v>
      </c>
      <c r="E91" s="1" t="s">
        <v>570</v>
      </c>
      <c r="F91" s="1" t="s">
        <v>571</v>
      </c>
      <c r="G91" s="1" t="s">
        <v>572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573</v>
      </c>
      <c r="B92" s="1">
        <v>0.0</v>
      </c>
      <c r="C92" s="1">
        <v>0.0</v>
      </c>
      <c r="D92" s="1">
        <v>0.0</v>
      </c>
      <c r="E92" s="1" t="s">
        <v>574</v>
      </c>
      <c r="F92" s="1" t="s">
        <v>575</v>
      </c>
      <c r="G92" s="1" t="s">
        <v>576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577</v>
      </c>
      <c r="B93" s="1">
        <v>0.0</v>
      </c>
      <c r="C93" s="1">
        <v>0.0</v>
      </c>
      <c r="D93" s="1">
        <v>0.0</v>
      </c>
      <c r="E93" s="1" t="s">
        <v>578</v>
      </c>
      <c r="F93" s="1" t="s">
        <v>579</v>
      </c>
      <c r="G93" s="1" t="s">
        <v>580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581</v>
      </c>
      <c r="B94" s="1">
        <v>0.0</v>
      </c>
      <c r="C94" s="1">
        <v>0.0</v>
      </c>
      <c r="D94" s="1">
        <v>0.0</v>
      </c>
      <c r="E94" s="1" t="s">
        <v>578</v>
      </c>
      <c r="F94" s="1" t="s">
        <v>579</v>
      </c>
      <c r="G94" s="1" t="s">
        <v>580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582</v>
      </c>
      <c r="B95" s="1">
        <v>0.0</v>
      </c>
      <c r="C95" s="1">
        <v>0.0</v>
      </c>
      <c r="D95" s="1">
        <v>0.0</v>
      </c>
      <c r="E95" s="1" t="s">
        <v>583</v>
      </c>
      <c r="F95" s="1" t="s">
        <v>584</v>
      </c>
      <c r="G95" s="1" t="s">
        <v>585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586</v>
      </c>
      <c r="B96" s="1">
        <v>0.0</v>
      </c>
      <c r="C96" s="1">
        <v>0.0</v>
      </c>
      <c r="D96" s="1">
        <v>0.0</v>
      </c>
      <c r="E96" s="1" t="s">
        <v>587</v>
      </c>
      <c r="F96" s="1" t="s">
        <v>588</v>
      </c>
      <c r="G96" s="1" t="s">
        <v>589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590</v>
      </c>
      <c r="B97" s="1">
        <v>0.0</v>
      </c>
      <c r="C97" s="1">
        <v>0.0</v>
      </c>
      <c r="D97" s="1">
        <v>0.0</v>
      </c>
      <c r="E97" s="1">
        <v>0.0</v>
      </c>
      <c r="F97" s="1" t="s">
        <v>591</v>
      </c>
      <c r="G97" s="1" t="s">
        <v>592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593</v>
      </c>
      <c r="B98" s="1">
        <v>0.0</v>
      </c>
      <c r="C98" s="1">
        <v>0.0</v>
      </c>
      <c r="D98" s="1">
        <v>0.0</v>
      </c>
      <c r="E98" s="1">
        <v>0.0</v>
      </c>
      <c r="F98" s="1" t="s">
        <v>594</v>
      </c>
      <c r="G98" s="1" t="s">
        <v>595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596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597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598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599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600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601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602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604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605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604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606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607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608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607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609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610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611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612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613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614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615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616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617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618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619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620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621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620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622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623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624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625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626</v>
      </c>
      <c r="C1" s="1" t="s">
        <v>627</v>
      </c>
      <c r="D1" s="1" t="s">
        <v>628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629</v>
      </c>
      <c r="B2" s="1" t="s">
        <v>630</v>
      </c>
      <c r="C2" s="1" t="s">
        <v>631</v>
      </c>
      <c r="D2" s="1" t="s">
        <v>632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633</v>
      </c>
      <c r="B3" s="1" t="s">
        <v>634</v>
      </c>
      <c r="C3" s="1" t="s">
        <v>635</v>
      </c>
      <c r="D3" s="1" t="s">
        <v>636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637</v>
      </c>
      <c r="B4" s="1" t="s">
        <v>638</v>
      </c>
      <c r="C4" s="1" t="s">
        <v>639</v>
      </c>
      <c r="D4" s="1" t="s">
        <v>640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633</v>
      </c>
      <c r="B5" s="1" t="s">
        <v>634</v>
      </c>
      <c r="C5" s="1" t="s">
        <v>641</v>
      </c>
      <c r="D5" s="1" t="s">
        <v>642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643</v>
      </c>
      <c r="B6" s="1" t="s">
        <v>644</v>
      </c>
      <c r="C6" s="1" t="s">
        <v>645</v>
      </c>
      <c r="D6" s="1" t="s">
        <v>646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647</v>
      </c>
      <c r="B7" s="1" t="s">
        <v>648</v>
      </c>
      <c r="C7" s="1" t="s">
        <v>649</v>
      </c>
      <c r="D7" s="1" t="s">
        <v>650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651</v>
      </c>
      <c r="B8" s="1" t="s">
        <v>652</v>
      </c>
      <c r="C8" s="1" t="s">
        <v>653</v>
      </c>
      <c r="D8" s="1" t="s">
        <v>654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655</v>
      </c>
      <c r="B9" s="1" t="s">
        <v>656</v>
      </c>
      <c r="C9" s="1" t="s">
        <v>657</v>
      </c>
      <c r="D9" s="1" t="s">
        <v>658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659</v>
      </c>
      <c r="B10" s="1" t="s">
        <v>660</v>
      </c>
      <c r="C10" s="1" t="s">
        <v>661</v>
      </c>
      <c r="D10" s="1" t="s">
        <v>662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663</v>
      </c>
      <c r="B11" s="1" t="s">
        <v>664</v>
      </c>
      <c r="C11" s="1" t="s">
        <v>665</v>
      </c>
      <c r="D11" s="1" t="s">
        <v>666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667</v>
      </c>
      <c r="B12" s="1" t="s">
        <v>668</v>
      </c>
      <c r="C12" s="1" t="s">
        <v>669</v>
      </c>
      <c r="D12" s="1" t="s">
        <v>670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671</v>
      </c>
      <c r="B13" s="1" t="s">
        <v>672</v>
      </c>
      <c r="C13" s="1" t="s">
        <v>673</v>
      </c>
      <c r="D13" s="1" t="s">
        <v>674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675</v>
      </c>
      <c r="B14" s="1" t="s">
        <v>676</v>
      </c>
      <c r="C14" s="1" t="s">
        <v>676</v>
      </c>
      <c r="D14" s="1" t="s">
        <v>676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677</v>
      </c>
      <c r="B15" s="1" t="s">
        <v>634</v>
      </c>
      <c r="C15" s="1" t="s">
        <v>634</v>
      </c>
      <c r="D15" s="1" t="s">
        <v>634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678</v>
      </c>
      <c r="B16" s="1" t="s">
        <v>634</v>
      </c>
      <c r="C16" s="1" t="s">
        <v>634</v>
      </c>
      <c r="D16" s="1" t="s">
        <v>634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679</v>
      </c>
      <c r="B17" s="1" t="s">
        <v>680</v>
      </c>
      <c r="C17" s="1" t="s">
        <v>681</v>
      </c>
      <c r="D17" s="1" t="s">
        <v>682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683</v>
      </c>
      <c r="B18" s="1" t="s">
        <v>634</v>
      </c>
      <c r="C18" s="1" t="s">
        <v>634</v>
      </c>
      <c r="D18" s="1" t="s">
        <v>634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684</v>
      </c>
      <c r="B19" s="1" t="s">
        <v>685</v>
      </c>
      <c r="C19" s="1" t="s">
        <v>686</v>
      </c>
      <c r="D19" s="1" t="s">
        <v>687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688</v>
      </c>
      <c r="B20" s="1" t="s">
        <v>689</v>
      </c>
      <c r="C20" s="1" t="s">
        <v>690</v>
      </c>
      <c r="D20" s="1" t="s">
        <v>691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692</v>
      </c>
      <c r="B21" s="1" t="s">
        <v>693</v>
      </c>
      <c r="C21" s="1" t="s">
        <v>694</v>
      </c>
      <c r="D21" s="1" t="s">
        <v>695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696</v>
      </c>
      <c r="B22" s="1" t="s">
        <v>697</v>
      </c>
      <c r="C22" s="1" t="s">
        <v>698</v>
      </c>
      <c r="D22" s="1" t="s">
        <v>699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700</v>
      </c>
      <c r="B23" s="1" t="s">
        <v>701</v>
      </c>
      <c r="C23" s="1" t="s">
        <v>702</v>
      </c>
      <c r="D23" s="1" t="s">
        <v>703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704</v>
      </c>
      <c r="B24" s="1" t="s">
        <v>705</v>
      </c>
      <c r="C24" s="1" t="s">
        <v>706</v>
      </c>
      <c r="D24" s="1" t="s">
        <v>707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708</v>
      </c>
      <c r="B25" s="1" t="s">
        <v>709</v>
      </c>
      <c r="C25" s="1" t="s">
        <v>710</v>
      </c>
      <c r="D25" s="1" t="s">
        <v>711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712</v>
      </c>
      <c r="B26" s="1" t="s">
        <v>713</v>
      </c>
      <c r="C26" s="1" t="s">
        <v>714</v>
      </c>
      <c r="D26" s="1" t="s">
        <v>715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716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-10.0</v>
      </c>
      <c r="D3" s="1">
        <v>-9.0</v>
      </c>
      <c r="E3" s="1">
        <v>-10.0</v>
      </c>
      <c r="F3" s="1">
        <v>-9.0</v>
      </c>
      <c r="G3" s="1">
        <v>-11.0</v>
      </c>
      <c r="H3" s="1">
        <f>IF(G3*FORECAST(H2,B3:G3,B2:G2)&gt;0,FORECAST(H2,B3:G3,B2:G2),G3)*$X$1</f>
        <v>-13.46666667</v>
      </c>
      <c r="I3" s="1">
        <f>IF(H3*FORECAST(I2,B3:H3,B2:H2)&gt;0,FORECAST(I2,B3:H3,B2:H2),H3)*$X$1</f>
        <v>-14.98095238</v>
      </c>
      <c r="J3" s="1">
        <f>IF(I3*FORECAST(J2,B3:I3,B2:I2)&gt;0,FORECAST(J2,B3:I3,B2:I2),I3)*$X$1</f>
        <v>-16.4952381</v>
      </c>
      <c r="K3" s="1">
        <f>IF(J3*FORECAST(K2,B3:J3,B2:J2)&gt;0,FORECAST(K2,B3:J3,B2:J2),J3)*$X$1</f>
        <v>-18.00952381</v>
      </c>
      <c r="L3" s="1">
        <f>IF(K3*FORECAST(L2,B3:K3,B2:K2)&gt;0,FORECAST(L2,B3:K3,B2:K2),K3)*$X$1</f>
        <v>-19.52380952</v>
      </c>
      <c r="M3" s="1">
        <f>IF(L3*FORECAST(M2,B3:L3,B2:L2)&gt;0,FORECAST(M2,B3:L3,B2:L2),L3)*$X$1</f>
        <v>-21.03809524</v>
      </c>
      <c r="N3" s="1">
        <f>IF(M3*FORECAST(N2,B3:M3,B2:M2)&gt;0,FORECAST(N2,B3:M3,B2:M2),M3)*$X$1</f>
        <v>-22.55238095</v>
      </c>
      <c r="O3" s="4">
        <f>IF(N3*FORECAST(O2,B3:N3,B2:N2)&gt;0,FORECAST(O2,B3:N3,B2:N2),N3)*$X$1</f>
        <v>-24.06666667</v>
      </c>
      <c r="P3" s="4">
        <f>IF(O3*FORECAST(P2,B3:O3,B2:O2)&gt;0,FORECAST(P2,B3:O3,B2:O2),O3)*$X$1</f>
        <v>-25.58095238</v>
      </c>
      <c r="Q3" s="4">
        <f>IF(P3*FORECAST(Q2,B3:P3,B2:P2)&gt;0,FORECAST(Q2,B3:P3,B2:P2),P3)*$X$1</f>
        <v>-27.0952381</v>
      </c>
      <c r="R3" s="4">
        <f>IF(Q3*FORECAST(R2,B3:Q3,B2:Q2)&gt;0,FORECAST(R2,B3:Q3,B2:Q2),Q3)*$X$1</f>
        <v>-28.60952381</v>
      </c>
      <c r="S3" s="4">
        <f>IF(R3*FORECAST(S2,B3:R3,B2:R2)&gt;0,FORECAST(S2,B3:R3,B2:R2),R3)*$X$1</f>
        <v>-30.12380952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3.0</v>
      </c>
      <c r="C4" s="1">
        <v>3.0</v>
      </c>
      <c r="D4" s="1">
        <v>-5.0</v>
      </c>
      <c r="E4" s="1">
        <v>-26.0</v>
      </c>
      <c r="F4" s="1">
        <v>-4.0</v>
      </c>
      <c r="G4" s="1">
        <v>-20.0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717</v>
      </c>
      <c r="B5" s="1">
        <v>1.0</v>
      </c>
      <c r="C5" s="1">
        <v>1.0</v>
      </c>
      <c r="D5" s="1">
        <v>7.0</v>
      </c>
      <c r="E5" s="1">
        <v>28.0</v>
      </c>
      <c r="F5" s="1">
        <v>37.0</v>
      </c>
      <c r="G5" s="1">
        <v>43.0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718</v>
      </c>
      <c r="L7" s="1">
        <f>IF(S3*FORECAST(S2,B3:S3,B2:S2)&gt;0,FORECAST(S2,B3:S3,B2:S2),R3)*$X$1 * (1+0.02)/(0.0789-0.02)</f>
        <v>-521.6686878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719</v>
      </c>
      <c r="L8" s="5">
        <f t="array" ref="L8">NPV(0.0789,I3:S3)</f>
        <v>-153.7049308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720</v>
      </c>
      <c r="L9" s="5">
        <f t="array" ref="L9">NPV(0.0789,I16:S16)</f>
        <v>-226.2568027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721</v>
      </c>
      <c r="L10" s="5">
        <f>L8 + L9</f>
        <v>-379.9617335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722</v>
      </c>
      <c r="L12" s="5">
        <f>L10 - L11</f>
        <v>-359.9617335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723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-8.371203105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(1+0.02)/(0.0789-0.02)</f>
        <v>-521.6686878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-24.0</v>
      </c>
      <c r="C3" s="1">
        <v>-18.0</v>
      </c>
      <c r="D3" s="1">
        <v>-15.0</v>
      </c>
      <c r="E3" s="1">
        <v>-17.0</v>
      </c>
      <c r="F3" s="1">
        <v>-24.0</v>
      </c>
      <c r="G3" s="1">
        <v>-19.0</v>
      </c>
      <c r="H3" s="1">
        <f>IF(G3*FORECAST(H2,B3:G3,B2:G2)&gt;0,FORECAST(H2,B3:G3,B2:G2),G3)*$X$1</f>
        <v>-19</v>
      </c>
      <c r="I3" s="1">
        <f>IF(H3*FORECAST(I2,B3:H3,B2:H2)&gt;0,FORECAST(I2,B3:H3,B2:H2),H3)*$X$1</f>
        <v>-18.85714286</v>
      </c>
      <c r="J3" s="1">
        <f>IF(I3*FORECAST(J2,B3:I3,B2:I2)&gt;0,FORECAST(J2,B3:I3,B2:I2),I3)*$X$1</f>
        <v>-18.71428571</v>
      </c>
      <c r="K3" s="1">
        <f>IF(J3*FORECAST(K2,B3:J3,B2:J2)&gt;0,FORECAST(K2,B3:J3,B2:J2),J3)*$X$1</f>
        <v>-18.57142857</v>
      </c>
      <c r="L3" s="1">
        <f>IF(K3*FORECAST(L2,B3:K3,B2:K2)&gt;0,FORECAST(L2,B3:K3,B2:K2),K3)*$X$1</f>
        <v>-18.42857143</v>
      </c>
      <c r="M3" s="1">
        <f>IF(L3*FORECAST(M2,B3:L3,B2:L2)&gt;0,FORECAST(M2,B3:L3,B2:L2),L3)*$X$1</f>
        <v>-18.28571429</v>
      </c>
      <c r="N3" s="1">
        <f>IF(M3*FORECAST(N2,B3:M3,B2:M2)&gt;0,FORECAST(N2,B3:M3,B2:M2),M3)*$X$1</f>
        <v>-18.14285714</v>
      </c>
      <c r="O3" s="4">
        <f>IF(N3*FORECAST(O2,B3:N3,B2:N2)&gt;0,FORECAST(O2,B3:N3,B2:N2),N3)*$X$1</f>
        <v>-18</v>
      </c>
      <c r="P3" s="4">
        <f>IF(O3*FORECAST(P2,B3:O3,B2:O2)&gt;0,FORECAST(P2,B3:O3,B2:O2),O3)*$X$1</f>
        <v>-17.85714286</v>
      </c>
      <c r="Q3" s="4">
        <f>IF(P3*FORECAST(Q2,B3:P3,B2:P2)&gt;0,FORECAST(Q2,B3:P3,B2:P2),P3)*$X$1</f>
        <v>-17.71428571</v>
      </c>
      <c r="R3" s="4">
        <f>IF(Q3*FORECAST(R2,B3:Q3,B2:Q2)&gt;0,FORECAST(R2,B3:Q3,B2:Q2),Q3)*$X$1</f>
        <v>-17.57142857</v>
      </c>
      <c r="S3" s="4">
        <f>IF(R3*FORECAST(S2,B3:R3,B2:R2)&gt;0,FORECAST(S2,B3:R3,B2:R2),R3)*$X$1</f>
        <v>-17.42857143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3.0</v>
      </c>
      <c r="C4" s="1">
        <v>3.0</v>
      </c>
      <c r="D4" s="1">
        <v>-5.0</v>
      </c>
      <c r="E4" s="1">
        <v>-26.0</v>
      </c>
      <c r="F4" s="1">
        <v>-4.0</v>
      </c>
      <c r="G4" s="1">
        <v>-20.0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717</v>
      </c>
      <c r="B5" s="1">
        <v>1.0</v>
      </c>
      <c r="C5" s="1">
        <v>1.0</v>
      </c>
      <c r="D5" s="1">
        <v>7.0</v>
      </c>
      <c r="E5" s="1">
        <v>28.0</v>
      </c>
      <c r="F5" s="1">
        <v>37.0</v>
      </c>
      <c r="G5" s="1">
        <v>43.0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718</v>
      </c>
      <c r="L7" s="1">
        <f>IF(S3*FORECAST(S2,B3:S3,B2:S2)&gt;0,FORECAST(S2,B3:S3,B2:S2),R3)*$X$1 * (1+0.02)/(0.0789-0.02)</f>
        <v>-301.8190638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719</v>
      </c>
      <c r="L8" s="5">
        <f t="array" ref="L8">NPV(0.0789,I3:S3)</f>
        <v>-130.9849213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720</v>
      </c>
      <c r="L9" s="5">
        <f t="array" ref="L9">NPV(0.0789,I16:S16)</f>
        <v>-130.9041887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721</v>
      </c>
      <c r="L10" s="5">
        <f>L8 + L9</f>
        <v>-261.8891101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722</v>
      </c>
      <c r="L12" s="5">
        <f>L10 - L11</f>
        <v>-241.8891101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723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-5.625328142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(1+0.02)/(0.0789-0.02)</f>
        <v>-301.8190638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