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<sst xmlns="http://schemas.openxmlformats.org/spreadsheetml/2006/main" count="940" uniqueCount="663">
  <si>
    <t>ticker</t>
  </si>
  <si>
    <t>ATXI</t>
  </si>
  <si>
    <t>nombre</t>
  </si>
  <si>
    <t>AVENUE THERAPEUTICS INC</t>
  </si>
  <si>
    <t>empresa</t>
  </si>
  <si>
    <t>Biotechnology &amp; Medical Research</t>
  </si>
  <si>
    <t>Open</t>
  </si>
  <si>
    <t>Target Price</t>
  </si>
  <si>
    <t>Upside</t>
  </si>
  <si>
    <t>-605.43%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</si>
  <si>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</si>
  <si>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</si>
  <si>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</si>
  <si>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</si>
  <si>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</si>
  <si>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</si>
  <si>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</si>
  <si>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</si>
  <si>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</si>
  <si>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Amortization of Deferred Charges, Total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</si>
  <si>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</si>
  <si>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</si>
  <si>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</si>
  <si>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</si>
  <si>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</si>
  <si>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</si>
  <si>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</si>
  <si>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Sale (Purchase) of Intangible assets</t>
  </si>
  <si>
    <t>Investment in Marketable and Equity Securities, Total</t>
  </si>
  <si>
    <t>0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</si>
  <si>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</si>
  <si>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</si>
  <si>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</si>
  <si>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</si>
  <si>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</si>
  <si>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</si>
  <si>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</si>
  <si>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</si>
  <si>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</si>
  <si>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</si>
  <si>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</si>
  <si>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</si>
  <si>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</si>
  <si>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</si>
  <si>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</si>
  <si>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</si>
  <si>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</si>
  <si>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</si>
  <si>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</si>
  <si>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</si>
  <si>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</si>
  <si>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</si>
  <si>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</si>
  <si>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</si>
  <si>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</si>
  <si>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</si>
  <si>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</si>
  <si>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</si>
  <si>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</si>
  <si>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</si>
  <si>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</si>
  <si>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</si>
  <si>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</si>
  <si>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</si>
  <si>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Other Current Liabilities</t>
  </si>
  <si>
    <t>Total Current Liabilities</t>
  </si>
  <si>
    <t>Long-Term Debt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</si>
  <si>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</si>
  <si>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</si>
  <si>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</si>
  <si>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</si>
  <si>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</si>
  <si>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</si>
  <si>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</si>
  <si>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</si>
  <si>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</si>
  <si>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</si>
  <si>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</si>
  <si>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</si>
  <si>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-2.2</t>
  </si>
  <si>
    <t>458.56</t>
  </si>
  <si>
    <t>158.46</t>
  </si>
  <si>
    <t>184.09</t>
  </si>
  <si>
    <t>61.35</t>
  </si>
  <si>
    <t>4.64</t>
  </si>
  <si>
    <t>Tangible Book Value</t>
  </si>
  <si>
    <t>Tangible Book Value Per Share</t>
  </si>
  <si>
    <t>Total Debt</t>
  </si>
  <si>
    <t>Net Debt</t>
  </si>
  <si>
    <t>Minority Interest, Total (Incl. Fin. Div)</t>
  </si>
  <si>
    <t>Account Code - Inventory Valuation</t>
  </si>
  <si>
    <t>Full Time Employees</t>
  </si>
  <si>
    <t>Part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</si>
  <si>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</si>
  <si>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</si>
  <si>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</si>
  <si>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</si>
  <si>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</si>
  <si>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</si>
  <si>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</si>
  <si>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</si>
  <si>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</si>
  <si>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</si>
  <si>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</si>
  <si>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</si>
  <si>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</si>
  <si>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</si>
  <si>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</si>
  <si>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</si>
  <si>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</si>
  <si>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</si>
  <si>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-351.08</t>
  </si>
  <si>
    <t>-246.94</t>
  </si>
  <si>
    <t>-121.92</t>
  </si>
  <si>
    <t>-73.48</t>
  </si>
  <si>
    <t>Basic EPS - Continuing Operations</t>
  </si>
  <si>
    <t>Basic Weighted Average Shares Outstanding</t>
  </si>
  <si>
    <t>Net EPS - Diluted</t>
  </si>
  <si>
    <t>-247.5</t>
  </si>
  <si>
    <t>Diluted EPS - Continuing Operations</t>
  </si>
  <si>
    <t>Diluted Weighted Average Shares Outstanding</t>
  </si>
  <si>
    <t>Normalized Basic EPS</t>
  </si>
  <si>
    <t>-219.42</t>
  </si>
  <si>
    <t>-154.34</t>
  </si>
  <si>
    <t>-75.54</t>
  </si>
  <si>
    <t>-45.63</t>
  </si>
  <si>
    <t>Normalized Diluted EPS</t>
  </si>
  <si>
    <t>EBITA</t>
  </si>
  <si>
    <t>EBIT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</si>
  <si>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</si>
  <si>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</si>
  <si>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</si>
  <si>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</si>
  <si>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</si>
  <si>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</si>
  <si>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</si>
  <si>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</si>
  <si>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</si>
  <si>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</si>
  <si>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</si>
  <si>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-63.83</t>
  </si>
  <si>
    <t>-102.15</t>
  </si>
  <si>
    <t>-244.28</t>
  </si>
  <si>
    <t>-53.59</t>
  </si>
  <si>
    <t>-64.85</t>
  </si>
  <si>
    <t>-93.05</t>
  </si>
  <si>
    <t>-209.03</t>
  </si>
  <si>
    <t>Return on Total Capital</t>
  </si>
  <si>
    <t>81.61</t>
  </si>
  <si>
    <t>-83.95</t>
  </si>
  <si>
    <t>-145.45</t>
  </si>
  <si>
    <t>-532.2</t>
  </si>
  <si>
    <t>-71.15</t>
  </si>
  <si>
    <t>-80.42</t>
  </si>
  <si>
    <t>-149.68</t>
  </si>
  <si>
    <t>-463.65</t>
  </si>
  <si>
    <t>Return On Equity %</t>
  </si>
  <si>
    <t>47.48</t>
  </si>
  <si>
    <t>-220.23</t>
  </si>
  <si>
    <t>-229.86</t>
  </si>
  <si>
    <t>-839.94</t>
  </si>
  <si>
    <t>-112.48</t>
  </si>
  <si>
    <t>-128.43</t>
  </si>
  <si>
    <t>-107.28</t>
  </si>
  <si>
    <t>-535.1</t>
  </si>
  <si>
    <t>Return on Common Equity</t>
  </si>
  <si>
    <t>-96.57</t>
  </si>
  <si>
    <t>-378.24</t>
  </si>
  <si>
    <t>Short Term Liquidity</t>
  </si>
  <si>
    <t>Current Ratio</t>
  </si>
  <si>
    <t>0.01</t>
  </si>
  <si>
    <t>0.03</t>
  </si>
  <si>
    <t>7.95</t>
  </si>
  <si>
    <t>0.88</t>
  </si>
  <si>
    <t>4.22</t>
  </si>
  <si>
    <t>3.66</t>
  </si>
  <si>
    <t>7.78</t>
  </si>
  <si>
    <t>1.91</t>
  </si>
  <si>
    <t>1.55</t>
  </si>
  <si>
    <t>Quick Ratio</t>
  </si>
  <si>
    <t>7.81</t>
  </si>
  <si>
    <t>0.52</t>
  </si>
  <si>
    <t>4.13</t>
  </si>
  <si>
    <t>3.53</t>
  </si>
  <si>
    <t>7.57</t>
  </si>
  <si>
    <t>1.87</t>
  </si>
  <si>
    <t>1.49</t>
  </si>
  <si>
    <t>Operating Cash Flow to Current Liabilities</t>
  </si>
  <si>
    <t>-0.4</t>
  </si>
  <si>
    <t>-0.25</t>
  </si>
  <si>
    <t>-2.44</t>
  </si>
  <si>
    <t>-3.53</t>
  </si>
  <si>
    <t>-12.42</t>
  </si>
  <si>
    <t>-5.21</t>
  </si>
  <si>
    <t>-7.37</t>
  </si>
  <si>
    <t>-2.12</t>
  </si>
  <si>
    <t>-7.9</t>
  </si>
  <si>
    <t>Long Term Solvency</t>
  </si>
  <si>
    <t>Total Debt/Equity</t>
  </si>
  <si>
    <t>-75.33</t>
  </si>
  <si>
    <t>-71.22</t>
  </si>
  <si>
    <t>Total Debt / Total Capital</t>
  </si>
  <si>
    <t>-305.29</t>
  </si>
  <si>
    <t>-247.43</t>
  </si>
  <si>
    <t>LT Debt/Equity</t>
  </si>
  <si>
    <t>-52.64</t>
  </si>
  <si>
    <t>-24.56</t>
  </si>
  <si>
    <t>Long-Term Debt / Total Capital</t>
  </si>
  <si>
    <t>-213.34</t>
  </si>
  <si>
    <t>-85.34</t>
  </si>
  <si>
    <t>Total Liabilities / Total Assets</t>
  </si>
  <si>
    <t>12.58</t>
  </si>
  <si>
    <t>113.94</t>
  </si>
  <si>
    <t>23.72</t>
  </si>
  <si>
    <t>27.3</t>
  </si>
  <si>
    <t>12.85</t>
  </si>
  <si>
    <t>52.29</t>
  </si>
  <si>
    <t>64.65</t>
  </si>
  <si>
    <t>EBIT / Interest Expense</t>
  </si>
  <si>
    <t>-12.64</t>
  </si>
  <si>
    <t>-3.88</t>
  </si>
  <si>
    <t>-30.46</t>
  </si>
  <si>
    <t>Growth Over Prior Year</t>
  </si>
  <si>
    <t>EBITA, 1 Yr. Growth %</t>
  </si>
  <si>
    <t>-55.01</t>
  </si>
  <si>
    <t>380.48</t>
  </si>
  <si>
    <t>91.02</t>
  </si>
  <si>
    <t>20.39</t>
  </si>
  <si>
    <t>-80.15</t>
  </si>
  <si>
    <t>-28.29</t>
  </si>
  <si>
    <t>115.17</t>
  </si>
  <si>
    <t>80.78</t>
  </si>
  <si>
    <t>EBIT, 1 Yr. Growth %</t>
  </si>
  <si>
    <t>Earnings From Cont. Operations, 1 Yr. Growth %</t>
  </si>
  <si>
    <t>-44.27</t>
  </si>
  <si>
    <t>285.84</t>
  </si>
  <si>
    <t>75.79</t>
  </si>
  <si>
    <t>20.23</t>
  </si>
  <si>
    <t>-80.12</t>
  </si>
  <si>
    <t>-27.57</t>
  </si>
  <si>
    <t>-3.43</t>
  </si>
  <si>
    <t>191.09</t>
  </si>
  <si>
    <t>Net Income, 1 Yr. Growth %</t>
  </si>
  <si>
    <t>-4.8</t>
  </si>
  <si>
    <t>192.15</t>
  </si>
  <si>
    <t>Normalized Net Income, 1 Yr. Growth %</t>
  </si>
  <si>
    <t>282.72</t>
  </si>
  <si>
    <t>77.22</t>
  </si>
  <si>
    <t>-5.62</t>
  </si>
  <si>
    <t>192.79</t>
  </si>
  <si>
    <t>Diluted EPS Before Extra, 1 Yr. Growth %</t>
  </si>
  <si>
    <t>-81.06</t>
  </si>
  <si>
    <t>-29.5</t>
  </si>
  <si>
    <t>-50.63</t>
  </si>
  <si>
    <t>-39.73</t>
  </si>
  <si>
    <t>Total Assets, 1 Yr. Growth %</t>
  </si>
  <si>
    <t>-79.59</t>
  </si>
  <si>
    <t>97.02</t>
  </si>
  <si>
    <t>-63.6</t>
  </si>
  <si>
    <t>22.03</t>
  </si>
  <si>
    <t>72.85</t>
  </si>
  <si>
    <t>-72.97</t>
  </si>
  <si>
    <t>Tangible Book Value, 1 Yr. Growth %</t>
  </si>
  <si>
    <t>60.62</t>
  </si>
  <si>
    <t>-334.97</t>
  </si>
  <si>
    <t>-103.26</t>
  </si>
  <si>
    <t>-65.31</t>
  </si>
  <si>
    <t>46.29</t>
  </si>
  <si>
    <t>13.16</t>
  </si>
  <si>
    <t>-59.49</t>
  </si>
  <si>
    <t>Common Equity, 1 Yr. Growth %</t>
  </si>
  <si>
    <t>Cash From Operations, 1 Yr. Growth %</t>
  </si>
  <si>
    <t>67.15</t>
  </si>
  <si>
    <t>316.79</t>
  </si>
  <si>
    <t>167.8</t>
  </si>
  <si>
    <t>44.15</t>
  </si>
  <si>
    <t>-82.43</t>
  </si>
  <si>
    <t>-18.71</t>
  </si>
  <si>
    <t>102.56</t>
  </si>
  <si>
    <t>24.42</t>
  </si>
  <si>
    <t>Levered Free Cash Flow, 1 Yr. Growth %</t>
  </si>
  <si>
    <t>65.57</t>
  </si>
  <si>
    <t>42.29</t>
  </si>
  <si>
    <t>-76.65</t>
  </si>
  <si>
    <t>-36.69</t>
  </si>
  <si>
    <t>-47.02</t>
  </si>
  <si>
    <t>981.4</t>
  </si>
  <si>
    <t>Unlevered Free Cash Flow, 1 Yr. Growth %</t>
  </si>
  <si>
    <t>67.06</t>
  </si>
  <si>
    <t>Compound Annual Growth Rate Over Two Years</t>
  </si>
  <si>
    <t>EBITA, 2 Yr. CAGR %</t>
  </si>
  <si>
    <t>47.03</t>
  </si>
  <si>
    <t>202.95</t>
  </si>
  <si>
    <t>51.65</t>
  </si>
  <si>
    <t>-51.12</t>
  </si>
  <si>
    <t>-62.27</t>
  </si>
  <si>
    <t>24.21</t>
  </si>
  <si>
    <t>97.23</t>
  </si>
  <si>
    <t>EBIT, 2 Yr. CAGR %</t>
  </si>
  <si>
    <t>Earnings From Cont. Operations, 2 Yr. CAGR %</t>
  </si>
  <si>
    <t>46.63</t>
  </si>
  <si>
    <t>160.43</t>
  </si>
  <si>
    <t>45.38</t>
  </si>
  <si>
    <t>-51.11</t>
  </si>
  <si>
    <t>-62.05</t>
  </si>
  <si>
    <t>-16.37</t>
  </si>
  <si>
    <t>67.66</t>
  </si>
  <si>
    <t>Net Income, 2 Yr. CAGR %</t>
  </si>
  <si>
    <t>-16.96</t>
  </si>
  <si>
    <t>66.77</t>
  </si>
  <si>
    <t>Normalized Net Income, 2 Yr. CAGR %</t>
  </si>
  <si>
    <t>46.04</t>
  </si>
  <si>
    <t>45.97</t>
  </si>
  <si>
    <t>-17.32</t>
  </si>
  <si>
    <t>66.24</t>
  </si>
  <si>
    <t>Diluted EPS Before Extra, 2 Yr. CAGR %</t>
  </si>
  <si>
    <t>-63.46</t>
  </si>
  <si>
    <t>-41.07</t>
  </si>
  <si>
    <t>-45.45</t>
  </si>
  <si>
    <t>Total Assets, 2 Yr. CAGR %</t>
  </si>
  <si>
    <t>379.27</t>
  </si>
  <si>
    <t>-36.59</t>
  </si>
  <si>
    <t>-15.32</t>
  </si>
  <si>
    <t>-33.35</t>
  </si>
  <si>
    <t>45.24</t>
  </si>
  <si>
    <t>-31.65</t>
  </si>
  <si>
    <t>Tangible Book Value, 2 Yr. CAGR %</t>
  </si>
  <si>
    <t>94.27</t>
  </si>
  <si>
    <t>-72.34</t>
  </si>
  <si>
    <t>-40.77</t>
  </si>
  <si>
    <t>93.35</t>
  </si>
  <si>
    <t>-28.76</t>
  </si>
  <si>
    <t>28.66</t>
  </si>
  <si>
    <t>-32.29</t>
  </si>
  <si>
    <t>Common Equity, 2 Yr. CAGR %</t>
  </si>
  <si>
    <t>Cash From Operations, 2 Yr. CAGR %</t>
  </si>
  <si>
    <t>163.94</t>
  </si>
  <si>
    <t>234.09</t>
  </si>
  <si>
    <t>96.48</t>
  </si>
  <si>
    <t>-49.68</t>
  </si>
  <si>
    <t>-62.21</t>
  </si>
  <si>
    <t>28.32</t>
  </si>
  <si>
    <t>58.75</t>
  </si>
  <si>
    <t>Levered Free Cash Flow, 2 Yr. CAGR %</t>
  </si>
  <si>
    <t>412.03</t>
  </si>
  <si>
    <t>53.49</t>
  </si>
  <si>
    <t>-42.36</t>
  </si>
  <si>
    <t>-61.55</t>
  </si>
  <si>
    <t>-42.08</t>
  </si>
  <si>
    <t>139.36</t>
  </si>
  <si>
    <t>Unlevered Free Cash Flow, 2 Yr. CAGR %</t>
  </si>
  <si>
    <t>717.34</t>
  </si>
  <si>
    <t>54.18</t>
  </si>
  <si>
    <t>Compound Annual Growth Rate Over Three Years</t>
  </si>
  <si>
    <t>EBITA, 3 Yr. CAGR %</t>
  </si>
  <si>
    <t>60.43</t>
  </si>
  <si>
    <t>122.73</t>
  </si>
  <si>
    <t>-23.01</t>
  </si>
  <si>
    <t>-44.46</t>
  </si>
  <si>
    <t>-32.6</t>
  </si>
  <si>
    <t>40.76</t>
  </si>
  <si>
    <t>EBIT, 3 Yr. CAGR %</t>
  </si>
  <si>
    <t>Earnings From Cont. Operations, 3 Yr. CAGR %</t>
  </si>
  <si>
    <t>55.77</t>
  </si>
  <si>
    <t>101.28</t>
  </si>
  <si>
    <t>-25.1</t>
  </si>
  <si>
    <t>-44.26</t>
  </si>
  <si>
    <t>-48.19</t>
  </si>
  <si>
    <t>26.75</t>
  </si>
  <si>
    <t>Net Income, 3 Yr. CAGR %</t>
  </si>
  <si>
    <t>-48.44</t>
  </si>
  <si>
    <t>26.3</t>
  </si>
  <si>
    <t>Normalized Net Income, 3 Yr. CAGR %</t>
  </si>
  <si>
    <t>-24.9</t>
  </si>
  <si>
    <t>-48.58</t>
  </si>
  <si>
    <t>26.03</t>
  </si>
  <si>
    <t>Diluted EPS Before Extra, 3 Yr. CAGR %</t>
  </si>
  <si>
    <t>-59.64</t>
  </si>
  <si>
    <t>-40.63</t>
  </si>
  <si>
    <t>Total Assets, 3 Yr. CAGR %</t>
  </si>
  <si>
    <t>586.27</t>
  </si>
  <si>
    <t>256.36</t>
  </si>
  <si>
    <t>-47.3</t>
  </si>
  <si>
    <t>-4.35</t>
  </si>
  <si>
    <t>-8.43</t>
  </si>
  <si>
    <t>-17.08</t>
  </si>
  <si>
    <t>Tangible Book Value, 3 Yr. CAGR %</t>
  </si>
  <si>
    <t>-50.28</t>
  </si>
  <si>
    <t>-6.23</t>
  </si>
  <si>
    <t>-50.44</t>
  </si>
  <si>
    <t>76.19</t>
  </si>
  <si>
    <t>-16.88</t>
  </si>
  <si>
    <t>-12.47</t>
  </si>
  <si>
    <t>Common Equity, 3 Yr. CAGR %</t>
  </si>
  <si>
    <t>Cash From Operations, 3 Yr. CAGR %</t>
  </si>
  <si>
    <t>165.22</t>
  </si>
  <si>
    <t>152.46</t>
  </si>
  <si>
    <t>-12.14</t>
  </si>
  <si>
    <t>-40.95</t>
  </si>
  <si>
    <t>-33.86</t>
  </si>
  <si>
    <t>27.01</t>
  </si>
  <si>
    <t>Levered Free Cash Flow, 3 Yr. CAGR %</t>
  </si>
  <si>
    <t>234.13</t>
  </si>
  <si>
    <t>-18.07</t>
  </si>
  <si>
    <t>-40.53</t>
  </si>
  <si>
    <t>-57.22</t>
  </si>
  <si>
    <t>53.65</t>
  </si>
  <si>
    <t>Unlevered Free Cash Flow, 3 Yr. CAGR %</t>
  </si>
  <si>
    <t>356.38</t>
  </si>
  <si>
    <t>-17.82</t>
  </si>
  <si>
    <t>Compound Annual Growth Rate Over Five Years</t>
  </si>
  <si>
    <t>EBITA, 5 Yr. CAGR %</t>
  </si>
  <si>
    <t>-0.27</t>
  </si>
  <si>
    <t>9.48</t>
  </si>
  <si>
    <t>-6.77</t>
  </si>
  <si>
    <t>-7.79</t>
  </si>
  <si>
    <t>EBIT, 5 Yr. CAGR %</t>
  </si>
  <si>
    <t>Earnings From Cont. Operations, 5 Yr. CAGR %</t>
  </si>
  <si>
    <t>-2.01</t>
  </si>
  <si>
    <t>3.27</t>
  </si>
  <si>
    <t>-21.72</t>
  </si>
  <si>
    <t>-13.41</t>
  </si>
  <si>
    <t>Net Income, 5 Yr. CAGR %</t>
  </si>
  <si>
    <t>-21.94</t>
  </si>
  <si>
    <t>-13.6</t>
  </si>
  <si>
    <t>Normalized Net Income, 5 Yr. CAGR %</t>
  </si>
  <si>
    <t>-21.95</t>
  </si>
  <si>
    <t>-13.71</t>
  </si>
  <si>
    <t>Total Assets, 5 Yr. CAGR %</t>
  </si>
  <si>
    <t>197.18</t>
  </si>
  <si>
    <t>82.24</t>
  </si>
  <si>
    <t>-20.95</t>
  </si>
  <si>
    <t>-16.38</t>
  </si>
  <si>
    <t>Tangible Book Value, 5 Yr. CAGR %</t>
  </si>
  <si>
    <t>-14.41</t>
  </si>
  <si>
    <t>-15.99</t>
  </si>
  <si>
    <t>-27.41</t>
  </si>
  <si>
    <t>20.18</t>
  </si>
  <si>
    <t>Common Equity, 5 Yr. CAGR %</t>
  </si>
  <si>
    <t>Cash From Operations, 5 Yr. CAGR %</t>
  </si>
  <si>
    <t>36.42</t>
  </si>
  <si>
    <t>18.1</t>
  </si>
  <si>
    <t>2.23</t>
  </si>
  <si>
    <t>-12.3</t>
  </si>
  <si>
    <t>Levered Free Cash Flow, 5 Yr. CAGR %</t>
  </si>
  <si>
    <t>40.7</t>
  </si>
  <si>
    <t>-28.68</t>
  </si>
  <si>
    <t>3.8</t>
  </si>
  <si>
    <t>Unlevered Free Cash Flow, 5 Yr. CAGR %</t>
  </si>
  <si>
    <t>69.64</t>
  </si>
  <si>
    <t>-28.55</t>
  </si>
  <si>
    <t>2019</t>
  </si>
  <si>
    <t>2020</t>
  </si>
  <si>
    <t>2022</t>
  </si>
  <si>
    <t>2023</t>
  </si>
  <si>
    <t>2024</t>
  </si>
  <si>
    <t>2025</t>
  </si>
  <si>
    <t>2026</t>
  </si>
  <si>
    <t>Capitalization
                                    1</t>
  </si>
  <si>
    <t>159.9</t>
  </si>
  <si>
    <t>99.64</t>
  </si>
  <si>
    <t>5.544</t>
  </si>
  <si>
    <t>2.133</t>
  </si>
  <si>
    <t>3.556</t>
  </si>
  <si>
    <t>-</t>
  </si>
  <si>
    <t>Change</t>
  </si>
  <si>
    <t>-37.7%</t>
  </si>
  <si>
    <t>-61.53%</t>
  </si>
  <si>
    <t>66.71%</t>
  </si>
  <si>
    <t>0%</t>
  </si>
  <si>
    <t>Enterprise Value (EV)</t>
  </si>
  <si>
    <t>P/E ratio</t>
  </si>
  <si>
    <t>-5.82x</t>
  </si>
  <si>
    <t>-19.2x</t>
  </si>
  <si>
    <t>-0.71x</t>
  </si>
  <si>
    <t>-0.16x</t>
  </si>
  <si>
    <t>-0.29x</t>
  </si>
  <si>
    <t>-0.92x</t>
  </si>
  <si>
    <t>-0.98x</t>
  </si>
  <si>
    <t>PBR</t>
  </si>
  <si>
    <t>PEG</t>
  </si>
  <si>
    <t>0.2x</t>
  </si>
  <si>
    <t>0x</t>
  </si>
  <si>
    <t>0.16x</t>
  </si>
  <si>
    <t>Capitalization / Revenue</t>
  </si>
  <si>
    <t>EV / Revenue</t>
  </si>
  <si>
    <t>EV / EBITDA</t>
  </si>
  <si>
    <t>EV / EBIT</t>
  </si>
  <si>
    <t>-0x</t>
  </si>
  <si>
    <t>-0.25x</t>
  </si>
  <si>
    <t>-0.21x</t>
  </si>
  <si>
    <t>EV / FCF</t>
  </si>
  <si>
    <t>-0.14x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</si>
  <si>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</si>
  <si>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</si>
  <si>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</si>
  <si>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</si>
  <si>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</si>
  <si>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-1,856</t>
  </si>
  <si>
    <t>-348.8</t>
  </si>
  <si>
    <t>-122.3</t>
  </si>
  <si>
    <t>-73.5</t>
  </si>
  <si>
    <t>-6.24</t>
  </si>
  <si>
    <t>-1.96</t>
  </si>
  <si>
    <t>-1.84</t>
  </si>
  <si>
    <t>Distribution rate</t>
  </si>
  <si>
    <t>Net sales
                                    1</t>
  </si>
  <si>
    <t>EBITDA</t>
  </si>
  <si>
    <t>EBIT
                                    1</t>
  </si>
  <si>
    <t>-26.26</t>
  </si>
  <si>
    <t>-5.213</t>
  </si>
  <si>
    <t>-8.043</t>
  </si>
  <si>
    <t>-14.54</t>
  </si>
  <si>
    <t>-12.29</t>
  </si>
  <si>
    <t>-14.2</t>
  </si>
  <si>
    <t>-16.77</t>
  </si>
  <si>
    <t>Net income
                                    1</t>
  </si>
  <si>
    <t>-25.91</t>
  </si>
  <si>
    <t>-5.151</t>
  </si>
  <si>
    <t>-3.552</t>
  </si>
  <si>
    <t>-10.38</t>
  </si>
  <si>
    <t>Reference price
                                    2</t>
  </si>
  <si>
    <t>10,800.022</t>
  </si>
  <si>
    <t>6,693.763</t>
  </si>
  <si>
    <t>87.000</t>
  </si>
  <si>
    <t>12.075</t>
  </si>
  <si>
    <t>1.811</t>
  </si>
  <si>
    <t>Nbr of stocks (in thousands)</t>
  </si>
  <si>
    <t>14.8</t>
  </si>
  <si>
    <t>14.9</t>
  </si>
  <si>
    <t>63.7</t>
  </si>
  <si>
    <t>177</t>
  </si>
  <si>
    <t>1,912</t>
  </si>
  <si>
    <t>Announcement Date</t>
  </si>
  <si>
    <t>3/30/20</t>
  </si>
  <si>
    <t>3/31/21</t>
  </si>
  <si>
    <t>3/30/23</t>
  </si>
  <si>
    <t>3/18/24</t>
  </si>
  <si>
    <t>address1</t>
  </si>
  <si>
    <t>1111 Kane Concourse</t>
  </si>
  <si>
    <t>address2</t>
  </si>
  <si>
    <t>Suite 301</t>
  </si>
  <si>
    <t>city</t>
  </si>
  <si>
    <t>Bay Harbor Islands</t>
  </si>
  <si>
    <t>state</t>
  </si>
  <si>
    <t>FL</t>
  </si>
  <si>
    <t>zip</t>
  </si>
  <si>
    <t>33154</t>
  </si>
  <si>
    <t>country</t>
  </si>
  <si>
    <t>phone</t>
  </si>
  <si>
    <t>781 652 4500</t>
  </si>
  <si>
    <t>website</t>
  </si>
  <si>
    <t>https://www.avenuetx.com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</si>
  <si>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</si>
  <si>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</si>
  <si>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</si>
  <si>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</si>
  <si>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</si>
  <si>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</si>
  <si>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</si>
  <si>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</si>
  <si>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</si>
  <si>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</si>
  <si>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</si>
  <si>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Avenue Therapeutics, Inc., a specialty pharmaceutical company, focuses on the development and commercialization of therapies for the treatment of neurologic diseases. Its product candidates include AJ201, which is in a Phase 1b/2a clinical trial for the treatment of spinal and bulbar muscular atrophy; intravenous tramadol for the treatment of post-operative acute pain; and BAER-101 for the treatment of epilepsy and panic disorders. The company was incorporated in 2015 and is based in Bay Harbor Islands, Florida. Avenue Therapeutics, Inc. is a subsidiary of Fortress Biotech, Inc.</t>
  </si>
  <si>
    <t>fullTimeEmployees</t>
  </si>
  <si>
    <t>companyOfficers</t>
  </si>
  <si>
    <t>[{'maxAge': 1, 'name': 'Dr. Alexandra  MacLean M.D.', 'age': 56, 'title': 'CEO &amp; Director', 'yearBorn': 1967, 'fiscalYear': 2023, 'totalPay': 413200, 'exercisedValue': 0, 'unexercisedValue': 0}, {'maxAge': 1, 'name': 'Mr. David  Jin', 'age': 33, 'title': 'Interim CFO, COO &amp; Corporate Secretary', 'yearBorn': 1990, 'fiscalYear': 2023, 'exercisedValue': 0, 'unexercisedValue': 0}, {'maxAge': 1, 'name': 'Dr. Lindsay Allan Rosenwald', 'age': 68, 'title': 'Executive Director', 'yearBorn': 1955, 'fiscalYear': 2023, 'exercisedValue': 0, 'unexercisedValue': 0}, {'maxAge': 1, 'name': 'Dr. Scott A. Reines M.D., Ph.D.', 'age': 76, 'title': 'Interim Chief Medical Officer', 'yearBorn': 1947, 'fiscalYear': 2023, 'totalPay': 69120,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</si>
  <si>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</si>
  <si>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</si>
  <si>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</si>
  <si>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</si>
  <si>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</si>
  <si>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</si>
  <si>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</si>
  <si>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</si>
  <si>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</si>
  <si>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</si>
  <si>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</si>
  <si>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</si>
  <si>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</si>
  <si>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</si>
  <si>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</si>
  <si>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</si>
  <si>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</si>
  <si>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</si>
  <si>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</si>
  <si>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</si>
  <si>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</si>
  <si>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</si>
  <si>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</si>
  <si>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</si>
  <si>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</si>
  <si>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</si>
  <si>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</si>
  <si>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</si>
  <si>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</si>
  <si>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</si>
  <si>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</si>
  <si>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</si>
  <si>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</si>
  <si>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</si>
  <si>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</si>
  <si>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</si>
  <si>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</si>
  <si>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</si>
  <si>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</si>
  <si>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</si>
  <si>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</si>
  <si>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</si>
  <si>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</si>
  <si>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</si>
  <si>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</si>
  <si>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</si>
  <si>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</si>
  <si>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</si>
  <si>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1:75</t>
  </si>
  <si>
    <t>lastSplitDate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</si>
  <si>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</si>
  <si>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</si>
  <si>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</si>
  <si>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</si>
  <si>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</si>
  <si>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</si>
  <si>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</si>
  <si>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</si>
  <si>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</si>
  <si>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Avenue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</si>
  <si>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</si>
  <si>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</si>
  <si>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</si>
  <si>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</si>
  <si>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</si>
  <si>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</si>
  <si>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</si>
  <si>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ab3c15b5-e280-3b5c-b842-8e87c6276492</t>
  </si>
  <si>
    <t>messageBoardId</t>
  </si>
  <si>
    <t>finmb_310815442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</si>
  <si>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</si>
  <si>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</si>
  <si>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</si>
  <si>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</si>
  <si>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</si>
  <si>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</si>
  <si>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</si>
  <si>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</si>
  <si>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</si>
  <si>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</si>
  <si>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</si>
  <si>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quickRatio</t>
  </si>
  <si>
    <t>currentRatio</t>
  </si>
  <si>
    <t>returnOnAssets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</si>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</sst>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venuet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1.87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-9.45151564178011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3720470.0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4.635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-0.57687896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-5.0</v>
      </c>
      <c r="C2" s="1">
        <v>-3.0</v>
      </c>
      <c r="D2" s="1">
        <v>-12.0</v>
      </c>
      <c r="E2" s="1">
        <v>-21.0</v>
      </c>
      <c r="F2" s="1">
        <v>-25.0</v>
      </c>
      <c r="G2" s="1">
        <v>-5.0</v>
      </c>
      <c r="H2" s="1">
        <v>-3.0</v>
      </c>
      <c r="I2" s="1">
        <v>-3.0</v>
      </c>
      <c r="J2" s="1">
        <v>-10.0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7.0</v>
      </c>
      <c r="C3" s="1">
        <v>12.0</v>
      </c>
      <c r="D3" s="1">
        <v>17.0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3.0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3.0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5.0</v>
      </c>
      <c r="C5" s="1">
        <v>2.0</v>
      </c>
      <c r="D5" s="1">
        <v>60.0</v>
      </c>
      <c r="E5" s="1">
        <v>1.0</v>
      </c>
      <c r="F5" s="1">
        <v>1.0</v>
      </c>
      <c r="G5" s="1">
        <v>71.0</v>
      </c>
      <c r="H5" s="1">
        <v>44.0</v>
      </c>
      <c r="I5" s="1">
        <v>64.0</v>
      </c>
      <c r="J5" s="1">
        <v>90.0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4.0</v>
      </c>
      <c r="C6" s="1">
        <v>31.0</v>
      </c>
      <c r="D6" s="1">
        <v>2.0</v>
      </c>
      <c r="E6" s="1">
        <v>0.0</v>
      </c>
      <c r="F6" s="1">
        <v>0.0</v>
      </c>
      <c r="G6" s="1">
        <v>0.0</v>
      </c>
      <c r="H6" s="1">
        <v>0.0</v>
      </c>
      <c r="I6" s="1">
        <v>-5.0</v>
      </c>
      <c r="J6" s="1">
        <v>-2.0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-9.0</v>
      </c>
      <c r="I7" s="1">
        <v>9.0</v>
      </c>
      <c r="J7" s="1">
        <v>0.0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53.0</v>
      </c>
      <c r="C8" s="1">
        <v>1.0</v>
      </c>
      <c r="D8" s="1">
        <v>2.0</v>
      </c>
      <c r="E8" s="1">
        <v>1.0</v>
      </c>
      <c r="F8" s="1">
        <v>-3.0</v>
      </c>
      <c r="G8" s="1">
        <v>-22.0</v>
      </c>
      <c r="H8" s="1">
        <v>-37.0</v>
      </c>
      <c r="I8" s="1">
        <v>34.0</v>
      </c>
      <c r="J8" s="1">
        <v>-36.0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73.0</v>
      </c>
      <c r="C9" s="1">
        <v>1.0</v>
      </c>
      <c r="D9" s="1">
        <v>-15.0</v>
      </c>
      <c r="E9" s="1">
        <v>23.0</v>
      </c>
      <c r="F9" s="1">
        <v>1.0</v>
      </c>
      <c r="G9" s="1">
        <v>5.0</v>
      </c>
      <c r="H9" s="1">
        <v>0.0</v>
      </c>
      <c r="I9" s="1">
        <v>-3.0</v>
      </c>
      <c r="J9" s="1">
        <v>7.0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-97.0</v>
      </c>
      <c r="C10" s="1">
        <v>-1.0</v>
      </c>
      <c r="D10" s="1">
        <v>-6.0</v>
      </c>
      <c r="E10" s="1">
        <v>-18.0</v>
      </c>
      <c r="F10" s="1">
        <v>-26.0</v>
      </c>
      <c r="G10" s="1">
        <v>-4.0</v>
      </c>
      <c r="H10" s="1">
        <v>-3.0</v>
      </c>
      <c r="I10" s="1">
        <v>-7.0</v>
      </c>
      <c r="J10" s="1">
        <v>-9.0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-3.0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-3.0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-10.0</v>
      </c>
      <c r="E12" s="1">
        <v>10.0</v>
      </c>
      <c r="F12" s="1" t="s">
        <v>29</v>
      </c>
      <c r="G12" s="1">
        <v>0.0</v>
      </c>
      <c r="H12" s="1">
        <v>0.0</v>
      </c>
      <c r="I12" s="1">
        <v>0.0</v>
      </c>
      <c r="J12" s="1">
        <v>0.0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-1.0</v>
      </c>
      <c r="H13" s="1">
        <v>0.0</v>
      </c>
      <c r="I13" s="1">
        <v>0.0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</v>
      </c>
      <c r="B14" s="1">
        <v>-3.0</v>
      </c>
      <c r="C14" s="1">
        <v>0.0</v>
      </c>
      <c r="D14" s="1">
        <v>-10.0</v>
      </c>
      <c r="E14" s="1">
        <v>10.0</v>
      </c>
      <c r="F14" s="1" t="s">
        <v>29</v>
      </c>
      <c r="G14" s="1">
        <v>-1.0</v>
      </c>
      <c r="H14" s="1">
        <v>0.0</v>
      </c>
      <c r="I14" s="1">
        <v>0.0</v>
      </c>
      <c r="J14" s="1">
        <v>-3.0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</v>
      </c>
      <c r="B15" s="1">
        <v>1.0</v>
      </c>
      <c r="C15" s="1">
        <v>1.0</v>
      </c>
      <c r="D15" s="1">
        <v>63.0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</v>
      </c>
      <c r="B16" s="1">
        <v>3.0</v>
      </c>
      <c r="C16" s="1">
        <v>20.0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</v>
      </c>
      <c r="B17" s="1">
        <v>4.0</v>
      </c>
      <c r="C17" s="1">
        <v>1.0</v>
      </c>
      <c r="D17" s="1">
        <v>63.0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</v>
      </c>
      <c r="B18" s="1">
        <v>0.0</v>
      </c>
      <c r="C18" s="1">
        <v>0.0</v>
      </c>
      <c r="D18" s="1">
        <v>-3.0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</v>
      </c>
      <c r="B19" s="1">
        <v>0.0</v>
      </c>
      <c r="C19" s="1">
        <v>0.0</v>
      </c>
      <c r="D19" s="1">
        <v>-3.0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</v>
      </c>
      <c r="B20" s="1">
        <v>0.0</v>
      </c>
      <c r="C20" s="1">
        <v>0.0</v>
      </c>
      <c r="D20" s="1">
        <v>-6.0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</v>
      </c>
      <c r="B21" s="1">
        <v>0.0</v>
      </c>
      <c r="C21" s="1">
        <v>0.0</v>
      </c>
      <c r="D21" s="1">
        <v>37.0</v>
      </c>
      <c r="E21" s="1">
        <v>0.0</v>
      </c>
      <c r="F21" s="1">
        <v>35.0</v>
      </c>
      <c r="G21" s="1">
        <v>0.0</v>
      </c>
      <c r="H21" s="1">
        <v>5.0</v>
      </c>
      <c r="I21" s="1">
        <v>12.0</v>
      </c>
      <c r="J21" s="1">
        <v>7.0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-1.0</v>
      </c>
      <c r="J22" s="1">
        <v>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</v>
      </c>
      <c r="B23" s="1">
        <v>-27.0</v>
      </c>
      <c r="C23" s="1">
        <v>-5.0</v>
      </c>
      <c r="D23" s="1">
        <v>-3.0</v>
      </c>
      <c r="E23" s="1">
        <v>-89.0</v>
      </c>
      <c r="F23" s="1">
        <v>-2.0</v>
      </c>
      <c r="G23" s="1">
        <v>0.0</v>
      </c>
      <c r="H23" s="1">
        <v>-66.0</v>
      </c>
      <c r="I23" s="1">
        <v>-50.0</v>
      </c>
      <c r="J23" s="1">
        <v>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</v>
      </c>
      <c r="B24" s="1">
        <v>4.0</v>
      </c>
      <c r="C24" s="1">
        <v>1.0</v>
      </c>
      <c r="D24" s="1">
        <v>28.0</v>
      </c>
      <c r="E24" s="1">
        <v>-89.0</v>
      </c>
      <c r="F24" s="1">
        <v>32.0</v>
      </c>
      <c r="G24" s="1">
        <v>0.0</v>
      </c>
      <c r="H24" s="1">
        <v>4.0</v>
      </c>
      <c r="I24" s="1">
        <v>10.0</v>
      </c>
      <c r="J24" s="1">
        <v>7.0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</v>
      </c>
      <c r="B25" s="1">
        <v>1.0</v>
      </c>
      <c r="C25" s="1">
        <v>18.0</v>
      </c>
      <c r="D25" s="1">
        <v>11.0</v>
      </c>
      <c r="E25" s="1">
        <v>-9.0</v>
      </c>
      <c r="F25" s="1">
        <v>6.0</v>
      </c>
      <c r="G25" s="1">
        <v>-5.0</v>
      </c>
      <c r="H25" s="1">
        <v>63.0</v>
      </c>
      <c r="I25" s="1">
        <v>2.0</v>
      </c>
      <c r="J25" s="1">
        <v>-4.0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</v>
      </c>
      <c r="B27" s="1">
        <v>6.0</v>
      </c>
      <c r="C27" s="1">
        <v>18.0</v>
      </c>
      <c r="D27" s="1">
        <v>30.0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</v>
      </c>
      <c r="B28" s="1">
        <v>0.0</v>
      </c>
      <c r="C28" s="1">
        <v>-42.0</v>
      </c>
      <c r="D28" s="1">
        <v>-6.0</v>
      </c>
      <c r="E28" s="1">
        <v>-11.0</v>
      </c>
      <c r="F28" s="1">
        <v>-15.0</v>
      </c>
      <c r="G28" s="1">
        <v>-3.0</v>
      </c>
      <c r="H28" s="1">
        <v>-2.0</v>
      </c>
      <c r="I28" s="1">
        <v>-1.0</v>
      </c>
      <c r="J28" s="1">
        <v>-13.0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</v>
      </c>
      <c r="B29" s="1">
        <v>0.0</v>
      </c>
      <c r="C29" s="1">
        <v>-16.0</v>
      </c>
      <c r="D29" s="1">
        <v>-6.0</v>
      </c>
      <c r="E29" s="1">
        <v>-11.0</v>
      </c>
      <c r="F29" s="1">
        <v>-15.0</v>
      </c>
      <c r="G29" s="1">
        <v>-3.0</v>
      </c>
      <c r="H29" s="1">
        <v>-2.0</v>
      </c>
      <c r="I29" s="1">
        <v>-1.0</v>
      </c>
      <c r="J29" s="1">
        <v>-13.0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</v>
      </c>
      <c r="B30" s="1">
        <v>0.0</v>
      </c>
      <c r="C30" s="1">
        <v>-1.0</v>
      </c>
      <c r="D30" s="1">
        <v>16.0</v>
      </c>
      <c r="E30" s="1">
        <v>-90.0</v>
      </c>
      <c r="F30" s="1">
        <v>1.0</v>
      </c>
      <c r="G30" s="1">
        <v>1.0</v>
      </c>
      <c r="H30" s="1">
        <v>46.0</v>
      </c>
      <c r="I30" s="1">
        <v>-3.0</v>
      </c>
      <c r="J30" s="1">
        <v>2.0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</v>
      </c>
      <c r="B31" s="1">
        <v>4.0</v>
      </c>
      <c r="C31" s="1">
        <v>1.0</v>
      </c>
      <c r="D31" s="1">
        <v>-5.0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</v>
      </c>
      <c r="B3" s="1">
        <v>1.0</v>
      </c>
      <c r="C3" s="1">
        <v>19.0</v>
      </c>
      <c r="D3" s="1">
        <v>11.0</v>
      </c>
      <c r="E3" s="1">
        <v>2.0</v>
      </c>
      <c r="F3" s="1">
        <v>8.0</v>
      </c>
      <c r="G3" s="1">
        <v>3.0</v>
      </c>
      <c r="H3" s="1">
        <v>3.0</v>
      </c>
      <c r="I3" s="1">
        <v>6.0</v>
      </c>
      <c r="J3" s="1">
        <v>1.0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</v>
      </c>
      <c r="B4" s="1">
        <v>0.0</v>
      </c>
      <c r="C4" s="1">
        <v>0.0</v>
      </c>
      <c r="D4" s="1">
        <v>10.0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</v>
      </c>
      <c r="B5" s="1">
        <v>1.0</v>
      </c>
      <c r="C5" s="1">
        <v>19.0</v>
      </c>
      <c r="D5" s="1">
        <v>21.0</v>
      </c>
      <c r="E5" s="1">
        <v>2.0</v>
      </c>
      <c r="F5" s="1">
        <v>8.0</v>
      </c>
      <c r="G5" s="1">
        <v>3.0</v>
      </c>
      <c r="H5" s="1">
        <v>3.0</v>
      </c>
      <c r="I5" s="1">
        <v>6.0</v>
      </c>
      <c r="J5" s="1">
        <v>1.0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9.0</v>
      </c>
      <c r="I6" s="1">
        <v>0.0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9.0</v>
      </c>
      <c r="I7" s="1">
        <v>0.0</v>
      </c>
      <c r="J7" s="1">
        <v>0.0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</v>
      </c>
      <c r="B8" s="1">
        <v>0.0</v>
      </c>
      <c r="C8" s="1">
        <v>0.0</v>
      </c>
      <c r="D8" s="1">
        <v>38.0</v>
      </c>
      <c r="E8" s="1">
        <v>15.0</v>
      </c>
      <c r="F8" s="1">
        <v>17.0</v>
      </c>
      <c r="G8" s="1">
        <v>11.0</v>
      </c>
      <c r="H8" s="1">
        <v>10.0</v>
      </c>
      <c r="I8" s="1">
        <v>13.0</v>
      </c>
      <c r="J8" s="1">
        <v>6.0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</v>
      </c>
      <c r="B9" s="1">
        <v>0.0</v>
      </c>
      <c r="C9" s="1">
        <v>0.0</v>
      </c>
      <c r="D9" s="1">
        <v>0.0</v>
      </c>
      <c r="E9" s="1">
        <v>1.0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</v>
      </c>
      <c r="B10" s="1">
        <v>1.0</v>
      </c>
      <c r="C10" s="1">
        <v>19.0</v>
      </c>
      <c r="D10" s="1">
        <v>22.0</v>
      </c>
      <c r="E10" s="1">
        <v>4.0</v>
      </c>
      <c r="F10" s="1">
        <v>8.0</v>
      </c>
      <c r="G10" s="1">
        <v>3.0</v>
      </c>
      <c r="H10" s="1">
        <v>3.0</v>
      </c>
      <c r="I10" s="1">
        <v>6.0</v>
      </c>
      <c r="J10" s="1">
        <v>1.0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</v>
      </c>
      <c r="B11" s="1">
        <v>1.0</v>
      </c>
      <c r="C11" s="1">
        <v>19.0</v>
      </c>
      <c r="D11" s="1">
        <v>22.0</v>
      </c>
      <c r="E11" s="1">
        <v>4.0</v>
      </c>
      <c r="F11" s="1">
        <v>8.0</v>
      </c>
      <c r="G11" s="1">
        <v>3.0</v>
      </c>
      <c r="H11" s="1">
        <v>3.0</v>
      </c>
      <c r="I11" s="1">
        <v>6.0</v>
      </c>
      <c r="J11" s="1">
        <v>1.0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</v>
      </c>
      <c r="B13" s="1">
        <v>49.0</v>
      </c>
      <c r="C13" s="1">
        <v>50.0</v>
      </c>
      <c r="D13" s="1">
        <v>1.0</v>
      </c>
      <c r="E13" s="1">
        <v>3.0</v>
      </c>
      <c r="F13" s="1">
        <v>35.0</v>
      </c>
      <c r="G13" s="1">
        <v>14.0</v>
      </c>
      <c r="H13" s="1">
        <v>36.0</v>
      </c>
      <c r="I13" s="1">
        <v>15.0</v>
      </c>
      <c r="J13" s="1">
        <v>40.0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</v>
      </c>
      <c r="B14" s="1">
        <v>67.0</v>
      </c>
      <c r="C14" s="1">
        <v>1.0</v>
      </c>
      <c r="D14" s="1">
        <v>1.0</v>
      </c>
      <c r="E14" s="1">
        <v>2.0</v>
      </c>
      <c r="F14" s="1">
        <v>76.0</v>
      </c>
      <c r="G14" s="1">
        <v>74.0</v>
      </c>
      <c r="H14" s="1">
        <v>14.0</v>
      </c>
      <c r="I14" s="1">
        <v>82.0</v>
      </c>
      <c r="J14" s="1">
        <v>20.0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</v>
      </c>
      <c r="B15" s="1">
        <v>1.0</v>
      </c>
      <c r="C15" s="1">
        <v>2.0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</v>
      </c>
      <c r="B16" s="1">
        <v>0.0</v>
      </c>
      <c r="C16" s="1">
        <v>1.0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</v>
      </c>
      <c r="B17" s="1">
        <v>11.0</v>
      </c>
      <c r="C17" s="1">
        <v>31.0</v>
      </c>
      <c r="D17" s="1">
        <v>0.0</v>
      </c>
      <c r="E17" s="1">
        <v>0.0</v>
      </c>
      <c r="F17" s="1">
        <v>1.0</v>
      </c>
      <c r="G17" s="1">
        <v>0.0</v>
      </c>
      <c r="H17" s="1">
        <v>0.0</v>
      </c>
      <c r="I17" s="1">
        <v>2.0</v>
      </c>
      <c r="J17" s="1">
        <v>58.0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</v>
      </c>
      <c r="B18" s="1">
        <v>2.0</v>
      </c>
      <c r="C18" s="1">
        <v>6.0</v>
      </c>
      <c r="D18" s="1">
        <v>2.0</v>
      </c>
      <c r="E18" s="1">
        <v>5.0</v>
      </c>
      <c r="F18" s="1">
        <v>2.0</v>
      </c>
      <c r="G18" s="1">
        <v>88.0</v>
      </c>
      <c r="H18" s="1">
        <v>50.0</v>
      </c>
      <c r="I18" s="1">
        <v>3.0</v>
      </c>
      <c r="J18" s="1">
        <v>1.0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</v>
      </c>
      <c r="B19" s="1">
        <v>2.0</v>
      </c>
      <c r="C19" s="1">
        <v>2.0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1">
        <v>5.0</v>
      </c>
      <c r="C20" s="1">
        <v>8.0</v>
      </c>
      <c r="D20" s="1">
        <v>2.0</v>
      </c>
      <c r="E20" s="1">
        <v>5.0</v>
      </c>
      <c r="F20" s="1">
        <v>2.0</v>
      </c>
      <c r="G20" s="1">
        <v>88.0</v>
      </c>
      <c r="H20" s="1">
        <v>50.0</v>
      </c>
      <c r="I20" s="1">
        <v>3.0</v>
      </c>
      <c r="J20" s="1">
        <v>1.0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</v>
      </c>
      <c r="B22" s="1">
        <v>5.0</v>
      </c>
      <c r="C22" s="1">
        <v>10.0</v>
      </c>
      <c r="D22" s="1">
        <v>38.0</v>
      </c>
      <c r="E22" s="1">
        <v>41.0</v>
      </c>
      <c r="F22" s="1">
        <v>74.0</v>
      </c>
      <c r="G22" s="1">
        <v>75.0</v>
      </c>
      <c r="H22" s="1">
        <v>80.0</v>
      </c>
      <c r="I22" s="1">
        <v>84.0</v>
      </c>
      <c r="J22" s="1">
        <v>92.0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</v>
      </c>
      <c r="B23" s="1">
        <v>-5.0</v>
      </c>
      <c r="C23" s="1">
        <v>-8.0</v>
      </c>
      <c r="D23" s="1">
        <v>-20.0</v>
      </c>
      <c r="E23" s="1">
        <v>-42.0</v>
      </c>
      <c r="F23" s="1">
        <v>-68.0</v>
      </c>
      <c r="G23" s="1">
        <v>-73.0</v>
      </c>
      <c r="H23" s="1">
        <v>-77.0</v>
      </c>
      <c r="I23" s="1">
        <v>-80.0</v>
      </c>
      <c r="J23" s="1">
        <v>-90.0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</v>
      </c>
      <c r="B24" s="1">
        <v>4.0</v>
      </c>
      <c r="C24" s="1">
        <v>4.0</v>
      </c>
      <c r="D24" s="1">
        <v>1.0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</v>
      </c>
      <c r="B25" s="1">
        <v>-5.0</v>
      </c>
      <c r="C25" s="1">
        <v>-8.0</v>
      </c>
      <c r="D25" s="1">
        <v>19.0</v>
      </c>
      <c r="E25" s="1">
        <v>-63.0</v>
      </c>
      <c r="F25" s="1">
        <v>6.0</v>
      </c>
      <c r="G25" s="1">
        <v>2.0</v>
      </c>
      <c r="H25" s="1">
        <v>3.0</v>
      </c>
      <c r="I25" s="1">
        <v>3.0</v>
      </c>
      <c r="J25" s="1">
        <v>1.0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-63.0</v>
      </c>
      <c r="J26" s="1">
        <v>-92.0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74</v>
      </c>
      <c r="B27" s="1">
        <v>-5.0</v>
      </c>
      <c r="C27" s="1">
        <v>-8.0</v>
      </c>
      <c r="D27" s="1">
        <v>19.0</v>
      </c>
      <c r="E27" s="1">
        <v>-63.0</v>
      </c>
      <c r="F27" s="1">
        <v>6.0</v>
      </c>
      <c r="G27" s="1">
        <v>2.0</v>
      </c>
      <c r="H27" s="1">
        <v>3.0</v>
      </c>
      <c r="I27" s="1">
        <v>3.0</v>
      </c>
      <c r="J27" s="1">
        <v>65.0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1.0</v>
      </c>
      <c r="C28" s="1">
        <v>19.0</v>
      </c>
      <c r="D28" s="1">
        <v>22.0</v>
      </c>
      <c r="E28" s="1">
        <v>4.0</v>
      </c>
      <c r="F28" s="1">
        <v>8.0</v>
      </c>
      <c r="G28" s="1">
        <v>3.0</v>
      </c>
      <c r="H28" s="1">
        <v>3.0</v>
      </c>
      <c r="I28" s="1">
        <v>6.0</v>
      </c>
      <c r="J28" s="1">
        <v>1.0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76</v>
      </c>
      <c r="B30" s="1">
        <v>2.0</v>
      </c>
      <c r="C30" s="1">
        <v>0.0</v>
      </c>
      <c r="D30" s="1">
        <v>0.0</v>
      </c>
      <c r="E30" s="1">
        <v>1.0</v>
      </c>
      <c r="F30" s="1">
        <v>1.0</v>
      </c>
      <c r="G30" s="1">
        <v>1.0</v>
      </c>
      <c r="H30" s="1">
        <v>1.0</v>
      </c>
      <c r="I30" s="1">
        <v>7.0</v>
      </c>
      <c r="J30" s="1">
        <v>59.0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77</v>
      </c>
      <c r="B31" s="1">
        <v>2.0</v>
      </c>
      <c r="C31" s="1">
        <v>0.0</v>
      </c>
      <c r="D31" s="1">
        <v>0.0</v>
      </c>
      <c r="E31" s="1">
        <v>0.0</v>
      </c>
      <c r="F31" s="1">
        <v>1.0</v>
      </c>
      <c r="G31" s="1">
        <v>1.0</v>
      </c>
      <c r="H31" s="1">
        <v>1.0</v>
      </c>
      <c r="I31" s="1">
        <v>6.0</v>
      </c>
      <c r="J31" s="1">
        <v>34.0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78</v>
      </c>
      <c r="B32" s="1" t="s">
        <v>79</v>
      </c>
      <c r="C32" s="1">
        <v>0.0</v>
      </c>
      <c r="D32" s="1">
        <v>0.0</v>
      </c>
      <c r="E32" s="1">
        <v>0.0</v>
      </c>
      <c r="F32" s="1" t="s">
        <v>80</v>
      </c>
      <c r="G32" s="1" t="s">
        <v>81</v>
      </c>
      <c r="H32" s="1" t="s">
        <v>82</v>
      </c>
      <c r="I32" s="1" t="s">
        <v>83</v>
      </c>
      <c r="J32" s="1" t="s">
        <v>84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-5.0</v>
      </c>
      <c r="C33" s="1">
        <v>-8.0</v>
      </c>
      <c r="D33" s="1">
        <v>19.0</v>
      </c>
      <c r="E33" s="1">
        <v>-63.0</v>
      </c>
      <c r="F33" s="1">
        <v>6.0</v>
      </c>
      <c r="G33" s="1">
        <v>2.0</v>
      </c>
      <c r="H33" s="1">
        <v>3.0</v>
      </c>
      <c r="I33" s="1">
        <v>3.0</v>
      </c>
      <c r="J33" s="1">
        <v>1.0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 t="s">
        <v>79</v>
      </c>
      <c r="C34" s="1">
        <v>0.0</v>
      </c>
      <c r="D34" s="1">
        <v>0.0</v>
      </c>
      <c r="E34" s="1">
        <v>0.0</v>
      </c>
      <c r="F34" s="1" t="s">
        <v>80</v>
      </c>
      <c r="G34" s="1" t="s">
        <v>81</v>
      </c>
      <c r="H34" s="1" t="s">
        <v>82</v>
      </c>
      <c r="I34" s="1" t="s">
        <v>83</v>
      </c>
      <c r="J34" s="1" t="s">
        <v>84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3.0</v>
      </c>
      <c r="C35" s="1">
        <v>5.0</v>
      </c>
      <c r="D35" s="1" t="s">
        <v>29</v>
      </c>
      <c r="E35" s="1" t="s">
        <v>29</v>
      </c>
      <c r="F35" s="1" t="s">
        <v>29</v>
      </c>
      <c r="G35" s="1" t="s">
        <v>29</v>
      </c>
      <c r="H35" s="1" t="s">
        <v>29</v>
      </c>
      <c r="I35" s="1" t="s">
        <v>29</v>
      </c>
      <c r="J35" s="1" t="s">
        <v>29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3.0</v>
      </c>
      <c r="C36" s="1">
        <v>5.0</v>
      </c>
      <c r="D36" s="1">
        <v>-21.0</v>
      </c>
      <c r="E36" s="1">
        <v>-2.0</v>
      </c>
      <c r="F36" s="1">
        <v>-8.0</v>
      </c>
      <c r="G36" s="1">
        <v>-3.0</v>
      </c>
      <c r="H36" s="1">
        <v>-3.0</v>
      </c>
      <c r="I36" s="1">
        <v>-6.0</v>
      </c>
      <c r="J36" s="1">
        <v>-1.0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-63.0</v>
      </c>
      <c r="J37" s="1">
        <v>-92.0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>
        <v>3.0</v>
      </c>
      <c r="C38" s="1">
        <v>3.0</v>
      </c>
      <c r="D38" s="1">
        <v>3.0</v>
      </c>
      <c r="E38" s="1">
        <v>3.0</v>
      </c>
      <c r="F38" s="1">
        <v>3.0</v>
      </c>
      <c r="G38" s="1">
        <v>3.0</v>
      </c>
      <c r="H38" s="1">
        <v>3.0</v>
      </c>
      <c r="I38" s="1">
        <v>3.0</v>
      </c>
      <c r="J38" s="1">
        <v>3.0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>
        <v>0.0</v>
      </c>
      <c r="C39" s="1">
        <v>0.0</v>
      </c>
      <c r="D39" s="1">
        <v>2.0</v>
      </c>
      <c r="E39" s="1">
        <v>6.0</v>
      </c>
      <c r="F39" s="1">
        <v>4.0</v>
      </c>
      <c r="G39" s="1">
        <v>4.0</v>
      </c>
      <c r="H39" s="1">
        <v>4.0</v>
      </c>
      <c r="I39" s="1">
        <v>2.0</v>
      </c>
      <c r="J39" s="1">
        <v>3.0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>
        <v>3.0</v>
      </c>
      <c r="C40" s="1">
        <v>3.0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93</v>
      </c>
      <c r="B2" s="1">
        <v>88.0</v>
      </c>
      <c r="C2" s="1">
        <v>99.0</v>
      </c>
      <c r="D2" s="1">
        <v>3.0</v>
      </c>
      <c r="E2" s="1">
        <v>4.0</v>
      </c>
      <c r="F2" s="1">
        <v>3.0</v>
      </c>
      <c r="G2" s="1">
        <v>2.0</v>
      </c>
      <c r="H2" s="1">
        <v>2.0</v>
      </c>
      <c r="I2" s="1">
        <v>5.0</v>
      </c>
      <c r="J2" s="1">
        <v>4.0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94</v>
      </c>
      <c r="B3" s="1">
        <v>3.0</v>
      </c>
      <c r="C3" s="1">
        <v>1.0</v>
      </c>
      <c r="D3" s="1">
        <v>7.0</v>
      </c>
      <c r="E3" s="1">
        <v>17.0</v>
      </c>
      <c r="F3" s="1">
        <v>23.0</v>
      </c>
      <c r="G3" s="1">
        <v>2.0</v>
      </c>
      <c r="H3" s="1">
        <v>1.0</v>
      </c>
      <c r="I3" s="1">
        <v>2.0</v>
      </c>
      <c r="J3" s="1">
        <v>10.0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95</v>
      </c>
      <c r="B4" s="1">
        <v>4.0</v>
      </c>
      <c r="C4" s="1">
        <v>2.0</v>
      </c>
      <c r="D4" s="1">
        <v>11.0</v>
      </c>
      <c r="E4" s="1">
        <v>21.0</v>
      </c>
      <c r="F4" s="1">
        <v>26.0</v>
      </c>
      <c r="G4" s="1">
        <v>5.0</v>
      </c>
      <c r="H4" s="1">
        <v>3.0</v>
      </c>
      <c r="I4" s="1">
        <v>8.0</v>
      </c>
      <c r="J4" s="1">
        <v>14.0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96</v>
      </c>
      <c r="B5" s="1">
        <v>-4.0</v>
      </c>
      <c r="C5" s="1">
        <v>-2.0</v>
      </c>
      <c r="D5" s="1">
        <v>-11.0</v>
      </c>
      <c r="E5" s="1">
        <v>-21.0</v>
      </c>
      <c r="F5" s="1">
        <v>-26.0</v>
      </c>
      <c r="G5" s="1">
        <v>-5.0</v>
      </c>
      <c r="H5" s="1">
        <v>-3.0</v>
      </c>
      <c r="I5" s="1">
        <v>-8.0</v>
      </c>
      <c r="J5" s="1">
        <v>-14.0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97</v>
      </c>
      <c r="B6" s="1">
        <v>-38.0</v>
      </c>
      <c r="C6" s="1">
        <v>-61.0</v>
      </c>
      <c r="D6" s="1">
        <v>-37.0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98</v>
      </c>
      <c r="B7" s="1">
        <v>0.0</v>
      </c>
      <c r="C7" s="1">
        <v>0.0</v>
      </c>
      <c r="D7" s="1">
        <v>8.0</v>
      </c>
      <c r="E7" s="1">
        <v>9.0</v>
      </c>
      <c r="F7" s="1">
        <v>35.0</v>
      </c>
      <c r="G7" s="1">
        <v>6.0</v>
      </c>
      <c r="H7" s="1">
        <v>0.0</v>
      </c>
      <c r="I7" s="1">
        <v>2.0</v>
      </c>
      <c r="J7" s="1">
        <v>12.0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99</v>
      </c>
      <c r="B8" s="1">
        <v>-38.0</v>
      </c>
      <c r="C8" s="1">
        <v>-61.0</v>
      </c>
      <c r="D8" s="1">
        <v>-28.0</v>
      </c>
      <c r="E8" s="1">
        <v>9.0</v>
      </c>
      <c r="F8" s="1">
        <v>35.0</v>
      </c>
      <c r="G8" s="1">
        <v>6.0</v>
      </c>
      <c r="H8" s="1">
        <v>0.0</v>
      </c>
      <c r="I8" s="1">
        <v>2.0</v>
      </c>
      <c r="J8" s="1">
        <v>12.0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100</v>
      </c>
      <c r="B9" s="1">
        <v>0.0</v>
      </c>
      <c r="C9" s="1">
        <v>-18.0</v>
      </c>
      <c r="D9" s="1">
        <v>-45.0</v>
      </c>
      <c r="E9" s="1">
        <v>17.0</v>
      </c>
      <c r="F9" s="1">
        <v>0.0</v>
      </c>
      <c r="G9" s="1">
        <v>0.0</v>
      </c>
      <c r="H9" s="1">
        <v>0.0</v>
      </c>
      <c r="I9" s="1">
        <v>4.0</v>
      </c>
      <c r="J9" s="1">
        <v>3.0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101</v>
      </c>
      <c r="B10" s="1">
        <v>-5.0</v>
      </c>
      <c r="C10" s="1">
        <v>-3.0</v>
      </c>
      <c r="D10" s="1">
        <v>-12.0</v>
      </c>
      <c r="E10" s="1">
        <v>-21.0</v>
      </c>
      <c r="F10" s="1">
        <v>-25.0</v>
      </c>
      <c r="G10" s="1">
        <v>-5.0</v>
      </c>
      <c r="H10" s="1">
        <v>-3.0</v>
      </c>
      <c r="I10" s="1">
        <v>-3.0</v>
      </c>
      <c r="J10" s="1">
        <v>-10.0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102</v>
      </c>
      <c r="B11" s="1">
        <v>0.0</v>
      </c>
      <c r="C11" s="1">
        <v>0.0</v>
      </c>
      <c r="D11" s="1">
        <v>-9.0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103</v>
      </c>
      <c r="B12" s="1">
        <v>-5.0</v>
      </c>
      <c r="C12" s="1">
        <v>-3.0</v>
      </c>
      <c r="D12" s="1">
        <v>-12.0</v>
      </c>
      <c r="E12" s="1">
        <v>-21.0</v>
      </c>
      <c r="F12" s="1">
        <v>-25.0</v>
      </c>
      <c r="G12" s="1">
        <v>-5.0</v>
      </c>
      <c r="H12" s="1">
        <v>-3.0</v>
      </c>
      <c r="I12" s="1">
        <v>-3.0</v>
      </c>
      <c r="J12" s="1">
        <v>-10.0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104</v>
      </c>
      <c r="B13" s="1">
        <v>-5.0</v>
      </c>
      <c r="C13" s="1">
        <v>-3.0</v>
      </c>
      <c r="D13" s="1">
        <v>-12.0</v>
      </c>
      <c r="E13" s="1">
        <v>-21.0</v>
      </c>
      <c r="F13" s="1">
        <v>-25.0</v>
      </c>
      <c r="G13" s="1">
        <v>-5.0</v>
      </c>
      <c r="H13" s="1">
        <v>-3.0</v>
      </c>
      <c r="I13" s="1">
        <v>-3.0</v>
      </c>
      <c r="J13" s="1">
        <v>-10.0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105</v>
      </c>
      <c r="B14" s="1">
        <v>-5.0</v>
      </c>
      <c r="C14" s="1">
        <v>-3.0</v>
      </c>
      <c r="D14" s="1">
        <v>-12.0</v>
      </c>
      <c r="E14" s="1">
        <v>-21.0</v>
      </c>
      <c r="F14" s="1">
        <v>-25.0</v>
      </c>
      <c r="G14" s="1">
        <v>-5.0</v>
      </c>
      <c r="H14" s="1">
        <v>-3.0</v>
      </c>
      <c r="I14" s="1">
        <v>-3.0</v>
      </c>
      <c r="J14" s="1">
        <v>-10.0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5.0</v>
      </c>
      <c r="J15" s="1">
        <v>11.0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106</v>
      </c>
      <c r="B16" s="1">
        <v>-5.0</v>
      </c>
      <c r="C16" s="1">
        <v>-3.0</v>
      </c>
      <c r="D16" s="1">
        <v>-12.0</v>
      </c>
      <c r="E16" s="1">
        <v>-21.0</v>
      </c>
      <c r="F16" s="1">
        <v>-25.0</v>
      </c>
      <c r="G16" s="1">
        <v>-5.0</v>
      </c>
      <c r="H16" s="1">
        <v>-3.0</v>
      </c>
      <c r="I16" s="1">
        <v>-3.0</v>
      </c>
      <c r="J16" s="1">
        <v>-10.0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107</v>
      </c>
      <c r="B17" s="1">
        <v>-5.0</v>
      </c>
      <c r="C17" s="1">
        <v>-3.0</v>
      </c>
      <c r="D17" s="1">
        <v>-12.0</v>
      </c>
      <c r="E17" s="1">
        <v>-21.0</v>
      </c>
      <c r="F17" s="1">
        <v>-25.0</v>
      </c>
      <c r="G17" s="1">
        <v>-5.0</v>
      </c>
      <c r="H17" s="1">
        <v>-3.0</v>
      </c>
      <c r="I17" s="1">
        <v>-3.0</v>
      </c>
      <c r="J17" s="1">
        <v>-10.0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108</v>
      </c>
      <c r="B18" s="1">
        <v>-5.0</v>
      </c>
      <c r="C18" s="1">
        <v>-3.0</v>
      </c>
      <c r="D18" s="1">
        <v>-12.0</v>
      </c>
      <c r="E18" s="1">
        <v>-21.0</v>
      </c>
      <c r="F18" s="1">
        <v>-25.0</v>
      </c>
      <c r="G18" s="1">
        <v>-5.0</v>
      </c>
      <c r="H18" s="1">
        <v>-3.0</v>
      </c>
      <c r="I18" s="1">
        <v>-3.0</v>
      </c>
      <c r="J18" s="1">
        <v>-10.0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110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 t="s">
        <v>111</v>
      </c>
      <c r="H20" s="1" t="s">
        <v>112</v>
      </c>
      <c r="I20" s="1" t="s">
        <v>113</v>
      </c>
      <c r="J20" s="1" t="s">
        <v>114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 t="s">
        <v>111</v>
      </c>
      <c r="H21" s="1" t="s">
        <v>112</v>
      </c>
      <c r="I21" s="1" t="s">
        <v>113</v>
      </c>
      <c r="J21" s="1" t="s">
        <v>114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116</v>
      </c>
      <c r="B22" s="1">
        <v>0.0</v>
      </c>
      <c r="C22" s="1">
        <v>0.0</v>
      </c>
      <c r="D22" s="1">
        <v>0.0</v>
      </c>
      <c r="E22" s="1">
        <v>0.0</v>
      </c>
      <c r="F22" s="1">
        <v>1.0</v>
      </c>
      <c r="G22" s="1">
        <v>1.0</v>
      </c>
      <c r="H22" s="1">
        <v>1.0</v>
      </c>
      <c r="I22" s="1">
        <v>2.0</v>
      </c>
      <c r="J22" s="1">
        <v>14.0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 t="s">
        <v>111</v>
      </c>
      <c r="H23" s="1" t="s">
        <v>118</v>
      </c>
      <c r="I23" s="1" t="s">
        <v>113</v>
      </c>
      <c r="J23" s="1" t="s">
        <v>114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119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 t="s">
        <v>111</v>
      </c>
      <c r="H24" s="1" t="s">
        <v>118</v>
      </c>
      <c r="I24" s="1" t="s">
        <v>113</v>
      </c>
      <c r="J24" s="1" t="s">
        <v>114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120</v>
      </c>
      <c r="B25" s="1">
        <v>0.0</v>
      </c>
      <c r="C25" s="1">
        <v>0.0</v>
      </c>
      <c r="D25" s="1">
        <v>0.0</v>
      </c>
      <c r="E25" s="1">
        <v>0.0</v>
      </c>
      <c r="F25" s="1">
        <v>1.0</v>
      </c>
      <c r="G25" s="1">
        <v>1.0</v>
      </c>
      <c r="H25" s="1">
        <v>1.0</v>
      </c>
      <c r="I25" s="1">
        <v>2.0</v>
      </c>
      <c r="J25" s="1">
        <v>14.0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121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 t="s">
        <v>122</v>
      </c>
      <c r="H26" s="1" t="s">
        <v>123</v>
      </c>
      <c r="I26" s="1" t="s">
        <v>124</v>
      </c>
      <c r="J26" s="1" t="s">
        <v>125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126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 t="s">
        <v>122</v>
      </c>
      <c r="H27" s="1" t="s">
        <v>123</v>
      </c>
      <c r="I27" s="1" t="s">
        <v>124</v>
      </c>
      <c r="J27" s="1" t="s">
        <v>125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127</v>
      </c>
      <c r="B29" s="1">
        <v>-4.0</v>
      </c>
      <c r="C29" s="1">
        <v>-2.0</v>
      </c>
      <c r="D29" s="1">
        <v>-11.0</v>
      </c>
      <c r="E29" s="1">
        <v>-21.0</v>
      </c>
      <c r="F29" s="1">
        <v>-26.0</v>
      </c>
      <c r="G29" s="1">
        <v>-5.0</v>
      </c>
      <c r="H29" s="1">
        <v>-3.0</v>
      </c>
      <c r="I29" s="1">
        <v>-8.0</v>
      </c>
      <c r="J29" s="1">
        <v>-14.0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128</v>
      </c>
      <c r="B30" s="1">
        <v>-4.0</v>
      </c>
      <c r="C30" s="1">
        <v>-2.0</v>
      </c>
      <c r="D30" s="1">
        <v>-11.0</v>
      </c>
      <c r="E30" s="1">
        <v>-21.0</v>
      </c>
      <c r="F30" s="1">
        <v>-26.0</v>
      </c>
      <c r="G30" s="1">
        <v>-5.0</v>
      </c>
      <c r="H30" s="1">
        <v>-3.0</v>
      </c>
      <c r="I30" s="1">
        <v>-8.0</v>
      </c>
      <c r="J30" s="1">
        <v>-14.0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129</v>
      </c>
      <c r="B31" s="1">
        <v>-3.0</v>
      </c>
      <c r="C31" s="1">
        <v>-1.0</v>
      </c>
      <c r="D31" s="1">
        <v>-7.0</v>
      </c>
      <c r="E31" s="1">
        <v>-13.0</v>
      </c>
      <c r="F31" s="1">
        <v>-16.0</v>
      </c>
      <c r="G31" s="1">
        <v>-3.0</v>
      </c>
      <c r="H31" s="1">
        <v>-2.0</v>
      </c>
      <c r="I31" s="1">
        <v>-2.0</v>
      </c>
      <c r="J31" s="1">
        <v>-6.0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130</v>
      </c>
      <c r="B32" s="1">
        <v>38.0</v>
      </c>
      <c r="C32" s="1">
        <v>61.0</v>
      </c>
      <c r="D32" s="1">
        <v>36.0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131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132</v>
      </c>
      <c r="B34" s="1">
        <v>88.0</v>
      </c>
      <c r="C34" s="1">
        <v>99.0</v>
      </c>
      <c r="D34" s="1">
        <v>3.0</v>
      </c>
      <c r="E34" s="1">
        <v>4.0</v>
      </c>
      <c r="F34" s="1">
        <v>3.0</v>
      </c>
      <c r="G34" s="1">
        <v>2.0</v>
      </c>
      <c r="H34" s="1">
        <v>2.0</v>
      </c>
      <c r="I34" s="1">
        <v>5.0</v>
      </c>
      <c r="J34" s="1">
        <v>4.0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133</v>
      </c>
      <c r="B35" s="1">
        <v>3.0</v>
      </c>
      <c r="C35" s="1">
        <v>1.0</v>
      </c>
      <c r="D35" s="1">
        <v>7.0</v>
      </c>
      <c r="E35" s="1">
        <v>17.0</v>
      </c>
      <c r="F35" s="1">
        <v>23.0</v>
      </c>
      <c r="G35" s="1">
        <v>2.0</v>
      </c>
      <c r="H35" s="1">
        <v>1.0</v>
      </c>
      <c r="I35" s="1">
        <v>2.0</v>
      </c>
      <c r="J35" s="1">
        <v>10.0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134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19.0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135</v>
      </c>
      <c r="B37" s="1">
        <v>0.0</v>
      </c>
      <c r="C37" s="1">
        <v>0.0</v>
      </c>
      <c r="D37" s="1">
        <v>0.0</v>
      </c>
      <c r="E37" s="1">
        <v>0.0</v>
      </c>
      <c r="F37" s="1">
        <v>1.0</v>
      </c>
      <c r="G37" s="1">
        <v>0.0</v>
      </c>
      <c r="H37" s="1">
        <v>0.0</v>
      </c>
      <c r="I37" s="1">
        <v>0.0</v>
      </c>
      <c r="J37" s="1">
        <v>70.0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136</v>
      </c>
      <c r="B38" s="1">
        <v>5.0</v>
      </c>
      <c r="C38" s="1">
        <v>2.0</v>
      </c>
      <c r="D38" s="1">
        <v>60.0</v>
      </c>
      <c r="E38" s="1">
        <v>1.0</v>
      </c>
      <c r="F38" s="1">
        <v>0.0</v>
      </c>
      <c r="G38" s="1">
        <v>71.0</v>
      </c>
      <c r="H38" s="1">
        <v>44.0</v>
      </c>
      <c r="I38" s="1">
        <v>64.0</v>
      </c>
      <c r="J38" s="1">
        <v>0.0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137</v>
      </c>
      <c r="B39" s="1">
        <v>5.0</v>
      </c>
      <c r="C39" s="1">
        <v>2.0</v>
      </c>
      <c r="D39" s="1">
        <v>60.0</v>
      </c>
      <c r="E39" s="1">
        <v>1.0</v>
      </c>
      <c r="F39" s="1">
        <v>1.0</v>
      </c>
      <c r="G39" s="1">
        <v>71.0</v>
      </c>
      <c r="H39" s="1">
        <v>44.0</v>
      </c>
      <c r="I39" s="1">
        <v>64.0</v>
      </c>
      <c r="J39" s="1">
        <v>90.0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</v>
      </c>
      <c r="B3" s="1">
        <v>0.0</v>
      </c>
      <c r="C3" s="1">
        <v>0.0</v>
      </c>
      <c r="D3" s="1" t="s">
        <v>140</v>
      </c>
      <c r="E3" s="1" t="s">
        <v>141</v>
      </c>
      <c r="F3" s="1" t="s">
        <v>142</v>
      </c>
      <c r="G3" s="1" t="s">
        <v>143</v>
      </c>
      <c r="H3" s="1" t="s">
        <v>144</v>
      </c>
      <c r="I3" s="1" t="s">
        <v>145</v>
      </c>
      <c r="J3" s="1" t="s">
        <v>146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147</v>
      </c>
      <c r="B4" s="1">
        <v>0.0</v>
      </c>
      <c r="C4" s="1" t="s">
        <v>148</v>
      </c>
      <c r="D4" s="1" t="s">
        <v>149</v>
      </c>
      <c r="E4" s="1" t="s">
        <v>150</v>
      </c>
      <c r="F4" s="1" t="s">
        <v>151</v>
      </c>
      <c r="G4" s="1" t="s">
        <v>152</v>
      </c>
      <c r="H4" s="1" t="s">
        <v>153</v>
      </c>
      <c r="I4" s="1" t="s">
        <v>154</v>
      </c>
      <c r="J4" s="1" t="s">
        <v>155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156</v>
      </c>
      <c r="B5" s="1">
        <v>0.0</v>
      </c>
      <c r="C5" s="1" t="s">
        <v>157</v>
      </c>
      <c r="D5" s="1" t="s">
        <v>158</v>
      </c>
      <c r="E5" s="1" t="s">
        <v>159</v>
      </c>
      <c r="F5" s="1" t="s">
        <v>160</v>
      </c>
      <c r="G5" s="1" t="s">
        <v>161</v>
      </c>
      <c r="H5" s="1" t="s">
        <v>162</v>
      </c>
      <c r="I5" s="1" t="s">
        <v>163</v>
      </c>
      <c r="J5" s="1" t="s">
        <v>164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165</v>
      </c>
      <c r="B6" s="1">
        <v>0.0</v>
      </c>
      <c r="C6" s="1" t="s">
        <v>157</v>
      </c>
      <c r="D6" s="1" t="s">
        <v>158</v>
      </c>
      <c r="E6" s="1" t="s">
        <v>159</v>
      </c>
      <c r="F6" s="1" t="s">
        <v>160</v>
      </c>
      <c r="G6" s="1" t="s">
        <v>161</v>
      </c>
      <c r="H6" s="1" t="s">
        <v>162</v>
      </c>
      <c r="I6" s="1" t="s">
        <v>166</v>
      </c>
      <c r="J6" s="1" t="s">
        <v>167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169</v>
      </c>
      <c r="B8" s="1" t="s">
        <v>170</v>
      </c>
      <c r="C8" s="1" t="s">
        <v>171</v>
      </c>
      <c r="D8" s="1" t="s">
        <v>172</v>
      </c>
      <c r="E8" s="1" t="s">
        <v>173</v>
      </c>
      <c r="F8" s="1" t="s">
        <v>174</v>
      </c>
      <c r="G8" s="1" t="s">
        <v>175</v>
      </c>
      <c r="H8" s="1" t="s">
        <v>176</v>
      </c>
      <c r="I8" s="1" t="s">
        <v>177</v>
      </c>
      <c r="J8" s="1" t="s">
        <v>178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179</v>
      </c>
      <c r="B9" s="1" t="s">
        <v>170</v>
      </c>
      <c r="C9" s="1" t="s">
        <v>171</v>
      </c>
      <c r="D9" s="1" t="s">
        <v>180</v>
      </c>
      <c r="E9" s="1" t="s">
        <v>181</v>
      </c>
      <c r="F9" s="1" t="s">
        <v>182</v>
      </c>
      <c r="G9" s="1" t="s">
        <v>183</v>
      </c>
      <c r="H9" s="1" t="s">
        <v>184</v>
      </c>
      <c r="I9" s="1" t="s">
        <v>185</v>
      </c>
      <c r="J9" s="1" t="s">
        <v>186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187</v>
      </c>
      <c r="B10" s="1" t="s">
        <v>188</v>
      </c>
      <c r="C10" s="1" t="s">
        <v>189</v>
      </c>
      <c r="D10" s="1" t="s">
        <v>190</v>
      </c>
      <c r="E10" s="1" t="s">
        <v>191</v>
      </c>
      <c r="F10" s="1" t="s">
        <v>192</v>
      </c>
      <c r="G10" s="1" t="s">
        <v>193</v>
      </c>
      <c r="H10" s="1" t="s">
        <v>194</v>
      </c>
      <c r="I10" s="1" t="s">
        <v>195</v>
      </c>
      <c r="J10" s="1" t="s">
        <v>196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198</v>
      </c>
      <c r="B12" s="1" t="s">
        <v>199</v>
      </c>
      <c r="C12" s="1" t="s">
        <v>200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201</v>
      </c>
      <c r="B13" s="1" t="s">
        <v>202</v>
      </c>
      <c r="C13" s="1" t="s">
        <v>203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204</v>
      </c>
      <c r="B14" s="1" t="s">
        <v>205</v>
      </c>
      <c r="C14" s="1" t="s">
        <v>206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207</v>
      </c>
      <c r="B15" s="1" t="s">
        <v>208</v>
      </c>
      <c r="C15" s="1" t="s">
        <v>209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210</v>
      </c>
      <c r="B16" s="1">
        <v>3.0</v>
      </c>
      <c r="C16" s="1">
        <v>0.0</v>
      </c>
      <c r="D16" s="1" t="s">
        <v>211</v>
      </c>
      <c r="E16" s="1" t="s">
        <v>212</v>
      </c>
      <c r="F16" s="1" t="s">
        <v>213</v>
      </c>
      <c r="G16" s="1" t="s">
        <v>214</v>
      </c>
      <c r="H16" s="1" t="s">
        <v>215</v>
      </c>
      <c r="I16" s="1" t="s">
        <v>216</v>
      </c>
      <c r="J16" s="1" t="s">
        <v>217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218</v>
      </c>
      <c r="B17" s="1" t="s">
        <v>219</v>
      </c>
      <c r="C17" s="1" t="s">
        <v>220</v>
      </c>
      <c r="D17" s="1" t="s">
        <v>221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222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223</v>
      </c>
      <c r="B19" s="1">
        <v>0.0</v>
      </c>
      <c r="C19" s="1" t="s">
        <v>224</v>
      </c>
      <c r="D19" s="1" t="s">
        <v>225</v>
      </c>
      <c r="E19" s="1" t="s">
        <v>226</v>
      </c>
      <c r="F19" s="1" t="s">
        <v>227</v>
      </c>
      <c r="G19" s="1" t="s">
        <v>228</v>
      </c>
      <c r="H19" s="1" t="s">
        <v>229</v>
      </c>
      <c r="I19" s="1" t="s">
        <v>230</v>
      </c>
      <c r="J19" s="1" t="s">
        <v>231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232</v>
      </c>
      <c r="B20" s="1">
        <v>0.0</v>
      </c>
      <c r="C20" s="1" t="s">
        <v>224</v>
      </c>
      <c r="D20" s="1" t="s">
        <v>225</v>
      </c>
      <c r="E20" s="1" t="s">
        <v>226</v>
      </c>
      <c r="F20" s="1" t="s">
        <v>227</v>
      </c>
      <c r="G20" s="1" t="s">
        <v>228</v>
      </c>
      <c r="H20" s="1" t="s">
        <v>229</v>
      </c>
      <c r="I20" s="1" t="s">
        <v>230</v>
      </c>
      <c r="J20" s="1" t="s">
        <v>231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233</v>
      </c>
      <c r="B21" s="1">
        <v>0.0</v>
      </c>
      <c r="C21" s="1" t="s">
        <v>234</v>
      </c>
      <c r="D21" s="1" t="s">
        <v>235</v>
      </c>
      <c r="E21" s="1" t="s">
        <v>236</v>
      </c>
      <c r="F21" s="1" t="s">
        <v>237</v>
      </c>
      <c r="G21" s="1" t="s">
        <v>238</v>
      </c>
      <c r="H21" s="1" t="s">
        <v>239</v>
      </c>
      <c r="I21" s="1" t="s">
        <v>240</v>
      </c>
      <c r="J21" s="1" t="s">
        <v>241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242</v>
      </c>
      <c r="B22" s="1">
        <v>0.0</v>
      </c>
      <c r="C22" s="1" t="s">
        <v>234</v>
      </c>
      <c r="D22" s="1" t="s">
        <v>235</v>
      </c>
      <c r="E22" s="1" t="s">
        <v>236</v>
      </c>
      <c r="F22" s="1" t="s">
        <v>237</v>
      </c>
      <c r="G22" s="1" t="s">
        <v>238</v>
      </c>
      <c r="H22" s="1" t="s">
        <v>239</v>
      </c>
      <c r="I22" s="1" t="s">
        <v>243</v>
      </c>
      <c r="J22" s="1" t="s">
        <v>244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245</v>
      </c>
      <c r="B23" s="1">
        <v>0.0</v>
      </c>
      <c r="C23" s="1" t="s">
        <v>234</v>
      </c>
      <c r="D23" s="1" t="s">
        <v>246</v>
      </c>
      <c r="E23" s="1" t="s">
        <v>247</v>
      </c>
      <c r="F23" s="1" t="s">
        <v>237</v>
      </c>
      <c r="G23" s="1" t="s">
        <v>238</v>
      </c>
      <c r="H23" s="1" t="s">
        <v>239</v>
      </c>
      <c r="I23" s="1" t="s">
        <v>248</v>
      </c>
      <c r="J23" s="1" t="s">
        <v>249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 t="s">
        <v>251</v>
      </c>
      <c r="H24" s="1" t="s">
        <v>252</v>
      </c>
      <c r="I24" s="1" t="s">
        <v>253</v>
      </c>
      <c r="J24" s="1" t="s">
        <v>254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255</v>
      </c>
      <c r="B25" s="1">
        <v>0.0</v>
      </c>
      <c r="C25" s="1">
        <v>0.0</v>
      </c>
      <c r="D25" s="1">
        <v>1.0</v>
      </c>
      <c r="E25" s="1" t="s">
        <v>256</v>
      </c>
      <c r="F25" s="1" t="s">
        <v>257</v>
      </c>
      <c r="G25" s="1" t="s">
        <v>258</v>
      </c>
      <c r="H25" s="1" t="s">
        <v>259</v>
      </c>
      <c r="I25" s="1" t="s">
        <v>260</v>
      </c>
      <c r="J25" s="1" t="s">
        <v>261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262</v>
      </c>
      <c r="B26" s="1">
        <v>0.0</v>
      </c>
      <c r="C26" s="1" t="s">
        <v>263</v>
      </c>
      <c r="D26" s="1" t="s">
        <v>264</v>
      </c>
      <c r="E26" s="1" t="s">
        <v>265</v>
      </c>
      <c r="F26" s="1">
        <v>0.0</v>
      </c>
      <c r="G26" s="1" t="s">
        <v>266</v>
      </c>
      <c r="H26" s="1" t="s">
        <v>267</v>
      </c>
      <c r="I26" s="1" t="s">
        <v>268</v>
      </c>
      <c r="J26" s="1" t="s">
        <v>269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270</v>
      </c>
      <c r="B27" s="1">
        <v>0.0</v>
      </c>
      <c r="C27" s="1" t="s">
        <v>263</v>
      </c>
      <c r="D27" s="1" t="s">
        <v>264</v>
      </c>
      <c r="E27" s="1" t="s">
        <v>265</v>
      </c>
      <c r="F27" s="1">
        <v>0.0</v>
      </c>
      <c r="G27" s="1" t="s">
        <v>266</v>
      </c>
      <c r="H27" s="1" t="s">
        <v>267</v>
      </c>
      <c r="I27" s="1" t="s">
        <v>268</v>
      </c>
      <c r="J27" s="1" t="s">
        <v>269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271</v>
      </c>
      <c r="B28" s="1">
        <v>0.0</v>
      </c>
      <c r="C28" s="1" t="s">
        <v>272</v>
      </c>
      <c r="D28" s="1" t="s">
        <v>273</v>
      </c>
      <c r="E28" s="1" t="s">
        <v>274</v>
      </c>
      <c r="F28" s="1" t="s">
        <v>275</v>
      </c>
      <c r="G28" s="1" t="s">
        <v>276</v>
      </c>
      <c r="H28" s="1" t="s">
        <v>277</v>
      </c>
      <c r="I28" s="1" t="s">
        <v>278</v>
      </c>
      <c r="J28" s="1" t="s">
        <v>279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280</v>
      </c>
      <c r="B29" s="1">
        <v>0.0</v>
      </c>
      <c r="C29" s="1">
        <v>0.0</v>
      </c>
      <c r="D29" s="1">
        <v>0.0</v>
      </c>
      <c r="E29" s="1" t="s">
        <v>281</v>
      </c>
      <c r="F29" s="1" t="s">
        <v>282</v>
      </c>
      <c r="G29" s="1" t="s">
        <v>283</v>
      </c>
      <c r="H29" s="1" t="s">
        <v>284</v>
      </c>
      <c r="I29" s="1" t="s">
        <v>285</v>
      </c>
      <c r="J29" s="1" t="s">
        <v>286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287</v>
      </c>
      <c r="B30" s="1">
        <v>0.0</v>
      </c>
      <c r="C30" s="1">
        <v>0.0</v>
      </c>
      <c r="D30" s="1">
        <v>0.0</v>
      </c>
      <c r="E30" s="1" t="s">
        <v>288</v>
      </c>
      <c r="F30" s="1" t="s">
        <v>282</v>
      </c>
      <c r="G30" s="1" t="s">
        <v>283</v>
      </c>
      <c r="H30" s="1" t="s">
        <v>284</v>
      </c>
      <c r="I30" s="1" t="s">
        <v>285</v>
      </c>
      <c r="J30" s="1" t="s">
        <v>286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289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290</v>
      </c>
      <c r="B32" s="1">
        <v>0.0</v>
      </c>
      <c r="C32" s="1">
        <v>0.0</v>
      </c>
      <c r="D32" s="1" t="s">
        <v>291</v>
      </c>
      <c r="E32" s="1" t="s">
        <v>292</v>
      </c>
      <c r="F32" s="1" t="s">
        <v>293</v>
      </c>
      <c r="G32" s="1" t="s">
        <v>294</v>
      </c>
      <c r="H32" s="1" t="s">
        <v>295</v>
      </c>
      <c r="I32" s="1" t="s">
        <v>296</v>
      </c>
      <c r="J32" s="1" t="s">
        <v>297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298</v>
      </c>
      <c r="B33" s="1">
        <v>0.0</v>
      </c>
      <c r="C33" s="1">
        <v>0.0</v>
      </c>
      <c r="D33" s="1" t="s">
        <v>291</v>
      </c>
      <c r="E33" s="1" t="s">
        <v>292</v>
      </c>
      <c r="F33" s="1" t="s">
        <v>293</v>
      </c>
      <c r="G33" s="1" t="s">
        <v>294</v>
      </c>
      <c r="H33" s="1" t="s">
        <v>295</v>
      </c>
      <c r="I33" s="1" t="s">
        <v>296</v>
      </c>
      <c r="J33" s="1" t="s">
        <v>297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299</v>
      </c>
      <c r="B34" s="1">
        <v>0.0</v>
      </c>
      <c r="C34" s="1">
        <v>0.0</v>
      </c>
      <c r="D34" s="1" t="s">
        <v>300</v>
      </c>
      <c r="E34" s="1" t="s">
        <v>301</v>
      </c>
      <c r="F34" s="1" t="s">
        <v>302</v>
      </c>
      <c r="G34" s="1" t="s">
        <v>303</v>
      </c>
      <c r="H34" s="1" t="s">
        <v>304</v>
      </c>
      <c r="I34" s="1" t="s">
        <v>305</v>
      </c>
      <c r="J34" s="1" t="s">
        <v>306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307</v>
      </c>
      <c r="B35" s="1">
        <v>0.0</v>
      </c>
      <c r="C35" s="1">
        <v>0.0</v>
      </c>
      <c r="D35" s="1" t="s">
        <v>300</v>
      </c>
      <c r="E35" s="1" t="s">
        <v>301</v>
      </c>
      <c r="F35" s="1" t="s">
        <v>302</v>
      </c>
      <c r="G35" s="1" t="s">
        <v>303</v>
      </c>
      <c r="H35" s="1" t="s">
        <v>304</v>
      </c>
      <c r="I35" s="1" t="s">
        <v>308</v>
      </c>
      <c r="J35" s="1" t="s">
        <v>309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310</v>
      </c>
      <c r="B36" s="1">
        <v>0.0</v>
      </c>
      <c r="C36" s="1">
        <v>0.0</v>
      </c>
      <c r="D36" s="1" t="s">
        <v>311</v>
      </c>
      <c r="E36" s="1" t="s">
        <v>301</v>
      </c>
      <c r="F36" s="1" t="s">
        <v>312</v>
      </c>
      <c r="G36" s="1" t="s">
        <v>303</v>
      </c>
      <c r="H36" s="1" t="s">
        <v>304</v>
      </c>
      <c r="I36" s="1" t="s">
        <v>313</v>
      </c>
      <c r="J36" s="1" t="s">
        <v>314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315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 t="s">
        <v>316</v>
      </c>
      <c r="I37" s="1" t="s">
        <v>317</v>
      </c>
      <c r="J37" s="1" t="s">
        <v>318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319</v>
      </c>
      <c r="B38" s="1">
        <v>0.0</v>
      </c>
      <c r="C38" s="1">
        <v>0.0</v>
      </c>
      <c r="D38" s="1">
        <v>0.0</v>
      </c>
      <c r="E38" s="1" t="s">
        <v>320</v>
      </c>
      <c r="F38" s="1" t="s">
        <v>321</v>
      </c>
      <c r="G38" s="1" t="s">
        <v>322</v>
      </c>
      <c r="H38" s="1" t="s">
        <v>323</v>
      </c>
      <c r="I38" s="1" t="s">
        <v>324</v>
      </c>
      <c r="J38" s="1" t="s">
        <v>325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326</v>
      </c>
      <c r="B39" s="1">
        <v>0.0</v>
      </c>
      <c r="C39" s="1">
        <v>0.0</v>
      </c>
      <c r="D39" s="1" t="s">
        <v>327</v>
      </c>
      <c r="E39" s="1" t="s">
        <v>328</v>
      </c>
      <c r="F39" s="1" t="s">
        <v>329</v>
      </c>
      <c r="G39" s="1" t="s">
        <v>330</v>
      </c>
      <c r="H39" s="1" t="s">
        <v>331</v>
      </c>
      <c r="I39" s="1" t="s">
        <v>332</v>
      </c>
      <c r="J39" s="1" t="s">
        <v>333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334</v>
      </c>
      <c r="B40" s="1">
        <v>0.0</v>
      </c>
      <c r="C40" s="1">
        <v>0.0</v>
      </c>
      <c r="D40" s="1" t="s">
        <v>327</v>
      </c>
      <c r="E40" s="1" t="s">
        <v>328</v>
      </c>
      <c r="F40" s="1" t="s">
        <v>329</v>
      </c>
      <c r="G40" s="1" t="s">
        <v>330</v>
      </c>
      <c r="H40" s="1" t="s">
        <v>331</v>
      </c>
      <c r="I40" s="1" t="s">
        <v>332</v>
      </c>
      <c r="J40" s="1" t="s">
        <v>333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335</v>
      </c>
      <c r="B41" s="1">
        <v>0.0</v>
      </c>
      <c r="C41" s="1">
        <v>0.0</v>
      </c>
      <c r="D41" s="1" t="s">
        <v>336</v>
      </c>
      <c r="E41" s="1" t="s">
        <v>337</v>
      </c>
      <c r="F41" s="1" t="s">
        <v>338</v>
      </c>
      <c r="G41" s="1" t="s">
        <v>339</v>
      </c>
      <c r="H41" s="1" t="s">
        <v>340</v>
      </c>
      <c r="I41" s="1" t="s">
        <v>341</v>
      </c>
      <c r="J41" s="1" t="s">
        <v>342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343</v>
      </c>
      <c r="B42" s="1">
        <v>0.0</v>
      </c>
      <c r="C42" s="1">
        <v>0.0</v>
      </c>
      <c r="D42" s="1">
        <v>0.0</v>
      </c>
      <c r="E42" s="1" t="s">
        <v>344</v>
      </c>
      <c r="F42" s="1" t="s">
        <v>345</v>
      </c>
      <c r="G42" s="1" t="s">
        <v>346</v>
      </c>
      <c r="H42" s="1" t="s">
        <v>347</v>
      </c>
      <c r="I42" s="1" t="s">
        <v>348</v>
      </c>
      <c r="J42" s="1" t="s">
        <v>349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350</v>
      </c>
      <c r="B43" s="1">
        <v>0.0</v>
      </c>
      <c r="C43" s="1">
        <v>0.0</v>
      </c>
      <c r="D43" s="1">
        <v>0.0</v>
      </c>
      <c r="E43" s="1" t="s">
        <v>351</v>
      </c>
      <c r="F43" s="1" t="s">
        <v>352</v>
      </c>
      <c r="G43" s="1" t="s">
        <v>346</v>
      </c>
      <c r="H43" s="1" t="s">
        <v>347</v>
      </c>
      <c r="I43" s="1" t="s">
        <v>348</v>
      </c>
      <c r="J43" s="1" t="s">
        <v>349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353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354</v>
      </c>
      <c r="B45" s="1">
        <v>0.0</v>
      </c>
      <c r="C45" s="1">
        <v>0.0</v>
      </c>
      <c r="D45" s="1">
        <v>0.0</v>
      </c>
      <c r="E45" s="1" t="s">
        <v>355</v>
      </c>
      <c r="F45" s="1" t="s">
        <v>356</v>
      </c>
      <c r="G45" s="1" t="s">
        <v>357</v>
      </c>
      <c r="H45" s="1" t="s">
        <v>358</v>
      </c>
      <c r="I45" s="1" t="s">
        <v>359</v>
      </c>
      <c r="J45" s="1" t="s">
        <v>360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361</v>
      </c>
      <c r="B46" s="1">
        <v>0.0</v>
      </c>
      <c r="C46" s="1">
        <v>0.0</v>
      </c>
      <c r="D46" s="1">
        <v>0.0</v>
      </c>
      <c r="E46" s="1" t="s">
        <v>355</v>
      </c>
      <c r="F46" s="1" t="s">
        <v>356</v>
      </c>
      <c r="G46" s="1" t="s">
        <v>357</v>
      </c>
      <c r="H46" s="1" t="s">
        <v>358</v>
      </c>
      <c r="I46" s="1" t="s">
        <v>359</v>
      </c>
      <c r="J46" s="1" t="s">
        <v>360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362</v>
      </c>
      <c r="B47" s="1">
        <v>0.0</v>
      </c>
      <c r="C47" s="1">
        <v>0.0</v>
      </c>
      <c r="D47" s="1">
        <v>0.0</v>
      </c>
      <c r="E47" s="1" t="s">
        <v>363</v>
      </c>
      <c r="F47" s="1" t="s">
        <v>364</v>
      </c>
      <c r="G47" s="1" t="s">
        <v>365</v>
      </c>
      <c r="H47" s="1" t="s">
        <v>366</v>
      </c>
      <c r="I47" s="1" t="s">
        <v>367</v>
      </c>
      <c r="J47" s="1" t="s">
        <v>368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369</v>
      </c>
      <c r="B48" s="1">
        <v>0.0</v>
      </c>
      <c r="C48" s="1">
        <v>0.0</v>
      </c>
      <c r="D48" s="1">
        <v>0.0</v>
      </c>
      <c r="E48" s="1" t="s">
        <v>363</v>
      </c>
      <c r="F48" s="1" t="s">
        <v>364</v>
      </c>
      <c r="G48" s="1" t="s">
        <v>365</v>
      </c>
      <c r="H48" s="1" t="s">
        <v>366</v>
      </c>
      <c r="I48" s="1" t="s">
        <v>370</v>
      </c>
      <c r="J48" s="1" t="s">
        <v>371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372</v>
      </c>
      <c r="B49" s="1">
        <v>0.0</v>
      </c>
      <c r="C49" s="1">
        <v>0.0</v>
      </c>
      <c r="D49" s="1">
        <v>0.0</v>
      </c>
      <c r="E49" s="1" t="s">
        <v>363</v>
      </c>
      <c r="F49" s="1" t="s">
        <v>364</v>
      </c>
      <c r="G49" s="1" t="s">
        <v>373</v>
      </c>
      <c r="H49" s="1" t="s">
        <v>366</v>
      </c>
      <c r="I49" s="1" t="s">
        <v>374</v>
      </c>
      <c r="J49" s="1" t="s">
        <v>375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376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 t="s">
        <v>377</v>
      </c>
      <c r="J50" s="1" t="s">
        <v>378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379</v>
      </c>
      <c r="B51" s="1">
        <v>0.0</v>
      </c>
      <c r="C51" s="1">
        <v>0.0</v>
      </c>
      <c r="D51" s="1">
        <v>0.0</v>
      </c>
      <c r="E51" s="1" t="s">
        <v>380</v>
      </c>
      <c r="F51" s="1" t="s">
        <v>381</v>
      </c>
      <c r="G51" s="1" t="s">
        <v>382</v>
      </c>
      <c r="H51" s="1" t="s">
        <v>383</v>
      </c>
      <c r="I51" s="1" t="s">
        <v>384</v>
      </c>
      <c r="J51" s="1" t="s">
        <v>385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386</v>
      </c>
      <c r="B52" s="1">
        <v>0.0</v>
      </c>
      <c r="C52" s="1">
        <v>0.0</v>
      </c>
      <c r="D52" s="1">
        <v>0.0</v>
      </c>
      <c r="E52" s="1" t="s">
        <v>387</v>
      </c>
      <c r="F52" s="1" t="s">
        <v>388</v>
      </c>
      <c r="G52" s="1" t="s">
        <v>389</v>
      </c>
      <c r="H52" s="1" t="s">
        <v>390</v>
      </c>
      <c r="I52" s="1" t="s">
        <v>391</v>
      </c>
      <c r="J52" s="1" t="s">
        <v>392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393</v>
      </c>
      <c r="B53" s="1">
        <v>0.0</v>
      </c>
      <c r="C53" s="1">
        <v>0.0</v>
      </c>
      <c r="D53" s="1">
        <v>0.0</v>
      </c>
      <c r="E53" s="1" t="s">
        <v>387</v>
      </c>
      <c r="F53" s="1" t="s">
        <v>388</v>
      </c>
      <c r="G53" s="1" t="s">
        <v>389</v>
      </c>
      <c r="H53" s="1" t="s">
        <v>390</v>
      </c>
      <c r="I53" s="1" t="s">
        <v>391</v>
      </c>
      <c r="J53" s="1" t="s">
        <v>392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394</v>
      </c>
      <c r="B54" s="1">
        <v>0.0</v>
      </c>
      <c r="C54" s="1">
        <v>0.0</v>
      </c>
      <c r="D54" s="1">
        <v>0.0</v>
      </c>
      <c r="E54" s="1" t="s">
        <v>395</v>
      </c>
      <c r="F54" s="1" t="s">
        <v>396</v>
      </c>
      <c r="G54" s="1" t="s">
        <v>397</v>
      </c>
      <c r="H54" s="1" t="s">
        <v>398</v>
      </c>
      <c r="I54" s="1" t="s">
        <v>399</v>
      </c>
      <c r="J54" s="1" t="s">
        <v>400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401</v>
      </c>
      <c r="B55" s="1">
        <v>0.0</v>
      </c>
      <c r="C55" s="1">
        <v>0.0</v>
      </c>
      <c r="D55" s="1">
        <v>0.0</v>
      </c>
      <c r="E55" s="1">
        <v>0.0</v>
      </c>
      <c r="F55" s="1" t="s">
        <v>402</v>
      </c>
      <c r="G55" s="1" t="s">
        <v>403</v>
      </c>
      <c r="H55" s="1" t="s">
        <v>404</v>
      </c>
      <c r="I55" s="1" t="s">
        <v>405</v>
      </c>
      <c r="J55" s="1" t="s">
        <v>406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407</v>
      </c>
      <c r="B56" s="1">
        <v>0.0</v>
      </c>
      <c r="C56" s="1">
        <v>0.0</v>
      </c>
      <c r="D56" s="1">
        <v>0.0</v>
      </c>
      <c r="E56" s="1">
        <v>0.0</v>
      </c>
      <c r="F56" s="1" t="s">
        <v>408</v>
      </c>
      <c r="G56" s="1" t="s">
        <v>409</v>
      </c>
      <c r="H56" s="1" t="s">
        <v>404</v>
      </c>
      <c r="I56" s="1" t="s">
        <v>405</v>
      </c>
      <c r="J56" s="1" t="s">
        <v>406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410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411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 t="s">
        <v>412</v>
      </c>
      <c r="H58" s="1" t="s">
        <v>413</v>
      </c>
      <c r="I58" s="1" t="s">
        <v>414</v>
      </c>
      <c r="J58" s="1" t="s">
        <v>415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416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 t="s">
        <v>412</v>
      </c>
      <c r="H59" s="1" t="s">
        <v>413</v>
      </c>
      <c r="I59" s="1" t="s">
        <v>414</v>
      </c>
      <c r="J59" s="1" t="s">
        <v>415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417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 t="s">
        <v>418</v>
      </c>
      <c r="H60" s="1" t="s">
        <v>419</v>
      </c>
      <c r="I60" s="1" t="s">
        <v>420</v>
      </c>
      <c r="J60" s="1" t="s">
        <v>421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422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 t="s">
        <v>418</v>
      </c>
      <c r="H61" s="1" t="s">
        <v>419</v>
      </c>
      <c r="I61" s="1" t="s">
        <v>423</v>
      </c>
      <c r="J61" s="1" t="s">
        <v>424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425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 t="s">
        <v>418</v>
      </c>
      <c r="H62" s="1" t="s">
        <v>419</v>
      </c>
      <c r="I62" s="1" t="s">
        <v>426</v>
      </c>
      <c r="J62" s="1" t="s">
        <v>427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428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 t="s">
        <v>429</v>
      </c>
      <c r="H63" s="1" t="s">
        <v>430</v>
      </c>
      <c r="I63" s="1" t="s">
        <v>431</v>
      </c>
      <c r="J63" s="1" t="s">
        <v>432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433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 t="s">
        <v>434</v>
      </c>
      <c r="H64" s="1" t="s">
        <v>435</v>
      </c>
      <c r="I64" s="1" t="s">
        <v>436</v>
      </c>
      <c r="J64" s="1" t="s">
        <v>437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438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 t="s">
        <v>434</v>
      </c>
      <c r="H65" s="1" t="s">
        <v>435</v>
      </c>
      <c r="I65" s="1" t="s">
        <v>436</v>
      </c>
      <c r="J65" s="1" t="s">
        <v>437</v>
      </c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439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 t="s">
        <v>440</v>
      </c>
      <c r="H66" s="1" t="s">
        <v>441</v>
      </c>
      <c r="I66" s="1" t="s">
        <v>442</v>
      </c>
      <c r="J66" s="1" t="s">
        <v>443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444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>
        <v>0.0</v>
      </c>
      <c r="H67" s="1" t="s">
        <v>445</v>
      </c>
      <c r="I67" s="1" t="s">
        <v>446</v>
      </c>
      <c r="J67" s="1" t="s">
        <v>447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448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>
        <v>0.0</v>
      </c>
      <c r="H68" s="1" t="s">
        <v>449</v>
      </c>
      <c r="I68" s="1" t="s">
        <v>450</v>
      </c>
      <c r="J68" s="1" t="s">
        <v>447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451</v>
      </c>
      <c r="C1" s="1" t="s">
        <v>452</v>
      </c>
      <c r="D1" s="1" t="s">
        <v>453</v>
      </c>
      <c r="E1" s="1" t="s">
        <v>454</v>
      </c>
      <c r="F1" s="1" t="s">
        <v>455</v>
      </c>
      <c r="G1" s="1" t="s">
        <v>456</v>
      </c>
      <c r="H1" s="1" t="s">
        <v>457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458</v>
      </c>
      <c r="B2" s="1" t="s">
        <v>459</v>
      </c>
      <c r="C2" s="1" t="s">
        <v>460</v>
      </c>
      <c r="D2" s="1" t="s">
        <v>461</v>
      </c>
      <c r="E2" s="1" t="s">
        <v>462</v>
      </c>
      <c r="F2" s="1" t="s">
        <v>463</v>
      </c>
      <c r="G2" s="1" t="s">
        <v>463</v>
      </c>
      <c r="H2" s="1" t="s">
        <v>464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465</v>
      </c>
      <c r="B3" s="1" t="s">
        <v>464</v>
      </c>
      <c r="C3" s="1" t="s">
        <v>466</v>
      </c>
      <c r="D3" s="1" t="s">
        <v>464</v>
      </c>
      <c r="E3" s="1" t="s">
        <v>467</v>
      </c>
      <c r="F3" s="1" t="s">
        <v>468</v>
      </c>
      <c r="G3" s="1" t="s">
        <v>469</v>
      </c>
      <c r="H3" s="1" t="s">
        <v>464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470</v>
      </c>
      <c r="B4" s="1" t="s">
        <v>459</v>
      </c>
      <c r="C4" s="1" t="s">
        <v>460</v>
      </c>
      <c r="D4" s="1" t="s">
        <v>461</v>
      </c>
      <c r="E4" s="1" t="s">
        <v>462</v>
      </c>
      <c r="F4" s="1" t="s">
        <v>463</v>
      </c>
      <c r="G4" s="1" t="s">
        <v>463</v>
      </c>
      <c r="H4" s="1" t="s">
        <v>463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465</v>
      </c>
      <c r="B5" s="1" t="s">
        <v>464</v>
      </c>
      <c r="C5" s="1" t="s">
        <v>466</v>
      </c>
      <c r="D5" s="1" t="s">
        <v>464</v>
      </c>
      <c r="E5" s="1" t="s">
        <v>467</v>
      </c>
      <c r="F5" s="1" t="s">
        <v>468</v>
      </c>
      <c r="G5" s="1" t="s">
        <v>469</v>
      </c>
      <c r="H5" s="1" t="s">
        <v>469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471</v>
      </c>
      <c r="B6" s="1" t="s">
        <v>472</v>
      </c>
      <c r="C6" s="1" t="s">
        <v>473</v>
      </c>
      <c r="D6" s="1" t="s">
        <v>474</v>
      </c>
      <c r="E6" s="1" t="s">
        <v>475</v>
      </c>
      <c r="F6" s="1" t="s">
        <v>476</v>
      </c>
      <c r="G6" s="1" t="s">
        <v>477</v>
      </c>
      <c r="H6" s="1" t="s">
        <v>478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479</v>
      </c>
      <c r="B7" s="1" t="s">
        <v>464</v>
      </c>
      <c r="C7" s="1" t="s">
        <v>464</v>
      </c>
      <c r="D7" s="1" t="s">
        <v>464</v>
      </c>
      <c r="E7" s="1" t="s">
        <v>464</v>
      </c>
      <c r="F7" s="1" t="s">
        <v>464</v>
      </c>
      <c r="G7" s="1" t="s">
        <v>464</v>
      </c>
      <c r="H7" s="1" t="s">
        <v>464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480</v>
      </c>
      <c r="B8" s="1" t="s">
        <v>464</v>
      </c>
      <c r="C8" s="1" t="s">
        <v>481</v>
      </c>
      <c r="D8" s="1" t="s">
        <v>464</v>
      </c>
      <c r="E8" s="1" t="s">
        <v>482</v>
      </c>
      <c r="F8" s="1" t="s">
        <v>482</v>
      </c>
      <c r="G8" s="1" t="s">
        <v>482</v>
      </c>
      <c r="H8" s="1" t="s">
        <v>483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484</v>
      </c>
      <c r="B9" s="1" t="s">
        <v>464</v>
      </c>
      <c r="C9" s="1" t="s">
        <v>464</v>
      </c>
      <c r="D9" s="1" t="s">
        <v>464</v>
      </c>
      <c r="E9" s="1" t="s">
        <v>464</v>
      </c>
      <c r="F9" s="1" t="s">
        <v>464</v>
      </c>
      <c r="G9" s="1" t="s">
        <v>464</v>
      </c>
      <c r="H9" s="1" t="s">
        <v>464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485</v>
      </c>
      <c r="B10" s="1" t="s">
        <v>464</v>
      </c>
      <c r="C10" s="1" t="s">
        <v>464</v>
      </c>
      <c r="D10" s="1" t="s">
        <v>464</v>
      </c>
      <c r="E10" s="1" t="s">
        <v>464</v>
      </c>
      <c r="F10" s="1" t="s">
        <v>464</v>
      </c>
      <c r="G10" s="1" t="s">
        <v>464</v>
      </c>
      <c r="H10" s="1" t="s">
        <v>464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486</v>
      </c>
      <c r="B11" s="1" t="s">
        <v>464</v>
      </c>
      <c r="C11" s="1" t="s">
        <v>464</v>
      </c>
      <c r="D11" s="1" t="s">
        <v>464</v>
      </c>
      <c r="E11" s="1" t="s">
        <v>464</v>
      </c>
      <c r="F11" s="1" t="s">
        <v>464</v>
      </c>
      <c r="G11" s="1" t="s">
        <v>464</v>
      </c>
      <c r="H11" s="1" t="s">
        <v>464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487</v>
      </c>
      <c r="B12" s="1" t="s">
        <v>488</v>
      </c>
      <c r="C12" s="1" t="s">
        <v>488</v>
      </c>
      <c r="D12" s="1" t="s">
        <v>488</v>
      </c>
      <c r="E12" s="1" t="s">
        <v>488</v>
      </c>
      <c r="F12" s="1" t="s">
        <v>476</v>
      </c>
      <c r="G12" s="1" t="s">
        <v>489</v>
      </c>
      <c r="H12" s="1" t="s">
        <v>490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491</v>
      </c>
      <c r="B13" s="1" t="s">
        <v>464</v>
      </c>
      <c r="C13" s="1" t="s">
        <v>464</v>
      </c>
      <c r="D13" s="1" t="s">
        <v>464</v>
      </c>
      <c r="E13" s="1" t="s">
        <v>492</v>
      </c>
      <c r="F13" s="1" t="s">
        <v>464</v>
      </c>
      <c r="G13" s="1" t="s">
        <v>464</v>
      </c>
      <c r="H13" s="1" t="s">
        <v>464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493</v>
      </c>
      <c r="B14" s="1" t="s">
        <v>464</v>
      </c>
      <c r="C14" s="1" t="s">
        <v>464</v>
      </c>
      <c r="D14" s="1" t="s">
        <v>464</v>
      </c>
      <c r="E14" s="1" t="s">
        <v>494</v>
      </c>
      <c r="F14" s="1" t="s">
        <v>464</v>
      </c>
      <c r="G14" s="1" t="s">
        <v>464</v>
      </c>
      <c r="H14" s="1" t="s">
        <v>464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495</v>
      </c>
      <c r="B15" s="1" t="s">
        <v>464</v>
      </c>
      <c r="C15" s="1" t="s">
        <v>464</v>
      </c>
      <c r="D15" s="1" t="s">
        <v>464</v>
      </c>
      <c r="E15" s="1" t="s">
        <v>464</v>
      </c>
      <c r="F15" s="1" t="s">
        <v>464</v>
      </c>
      <c r="G15" s="1" t="s">
        <v>464</v>
      </c>
      <c r="H15" s="1" t="s">
        <v>464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496</v>
      </c>
      <c r="B16" s="1" t="s">
        <v>464</v>
      </c>
      <c r="C16" s="1" t="s">
        <v>464</v>
      </c>
      <c r="D16" s="1" t="s">
        <v>464</v>
      </c>
      <c r="E16" s="1" t="s">
        <v>464</v>
      </c>
      <c r="F16" s="1" t="s">
        <v>464</v>
      </c>
      <c r="G16" s="1" t="s">
        <v>464</v>
      </c>
      <c r="H16" s="1" t="s">
        <v>464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497</v>
      </c>
      <c r="B17" s="1" t="s">
        <v>498</v>
      </c>
      <c r="C17" s="1" t="s">
        <v>499</v>
      </c>
      <c r="D17" s="1" t="s">
        <v>500</v>
      </c>
      <c r="E17" s="1" t="s">
        <v>501</v>
      </c>
      <c r="F17" s="1" t="s">
        <v>502</v>
      </c>
      <c r="G17" s="1" t="s">
        <v>503</v>
      </c>
      <c r="H17" s="1" t="s">
        <v>504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505</v>
      </c>
      <c r="B18" s="1" t="s">
        <v>464</v>
      </c>
      <c r="C18" s="1" t="s">
        <v>464</v>
      </c>
      <c r="D18" s="1" t="s">
        <v>464</v>
      </c>
      <c r="E18" s="1" t="s">
        <v>464</v>
      </c>
      <c r="F18" s="1" t="s">
        <v>464</v>
      </c>
      <c r="G18" s="1" t="s">
        <v>464</v>
      </c>
      <c r="H18" s="1" t="s">
        <v>464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506</v>
      </c>
      <c r="B19" s="1" t="s">
        <v>464</v>
      </c>
      <c r="C19" s="1" t="s">
        <v>464</v>
      </c>
      <c r="D19" s="1" t="s">
        <v>464</v>
      </c>
      <c r="E19" s="1" t="s">
        <v>464</v>
      </c>
      <c r="F19" s="1" t="s">
        <v>464</v>
      </c>
      <c r="G19" s="1" t="s">
        <v>464</v>
      </c>
      <c r="H19" s="1" t="s">
        <v>464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507</v>
      </c>
      <c r="B20" s="1" t="s">
        <v>464</v>
      </c>
      <c r="C20" s="1" t="s">
        <v>464</v>
      </c>
      <c r="D20" s="1" t="s">
        <v>464</v>
      </c>
      <c r="E20" s="1" t="s">
        <v>464</v>
      </c>
      <c r="F20" s="1" t="s">
        <v>464</v>
      </c>
      <c r="G20" s="1" t="s">
        <v>464</v>
      </c>
      <c r="H20" s="1" t="s">
        <v>464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508</v>
      </c>
      <c r="B21" s="1" t="s">
        <v>509</v>
      </c>
      <c r="C21" s="1" t="s">
        <v>510</v>
      </c>
      <c r="D21" s="1" t="s">
        <v>511</v>
      </c>
      <c r="E21" s="1" t="s">
        <v>512</v>
      </c>
      <c r="F21" s="1" t="s">
        <v>513</v>
      </c>
      <c r="G21" s="1" t="s">
        <v>514</v>
      </c>
      <c r="H21" s="1" t="s">
        <v>515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516</v>
      </c>
      <c r="B22" s="1" t="s">
        <v>517</v>
      </c>
      <c r="C22" s="1" t="s">
        <v>518</v>
      </c>
      <c r="D22" s="1" t="s">
        <v>519</v>
      </c>
      <c r="E22" s="1" t="s">
        <v>520</v>
      </c>
      <c r="F22" s="1" t="s">
        <v>513</v>
      </c>
      <c r="G22" s="1" t="s">
        <v>514</v>
      </c>
      <c r="H22" s="1" t="s">
        <v>515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 t="s">
        <v>464</v>
      </c>
      <c r="C23" s="1" t="s">
        <v>464</v>
      </c>
      <c r="D23" s="1" t="s">
        <v>464</v>
      </c>
      <c r="E23" s="1" t="s">
        <v>464</v>
      </c>
      <c r="F23" s="1" t="s">
        <v>464</v>
      </c>
      <c r="G23" s="1" t="s">
        <v>464</v>
      </c>
      <c r="H23" s="1" t="s">
        <v>464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521</v>
      </c>
      <c r="B24" s="1" t="s">
        <v>522</v>
      </c>
      <c r="C24" s="1" t="s">
        <v>523</v>
      </c>
      <c r="D24" s="1" t="s">
        <v>524</v>
      </c>
      <c r="E24" s="1" t="s">
        <v>525</v>
      </c>
      <c r="F24" s="1" t="s">
        <v>526</v>
      </c>
      <c r="G24" s="1" t="s">
        <v>526</v>
      </c>
      <c r="H24" s="1" t="s">
        <v>526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527</v>
      </c>
      <c r="B25" s="1" t="s">
        <v>528</v>
      </c>
      <c r="C25" s="1" t="s">
        <v>529</v>
      </c>
      <c r="D25" s="1" t="s">
        <v>530</v>
      </c>
      <c r="E25" s="1" t="s">
        <v>531</v>
      </c>
      <c r="F25" s="1" t="s">
        <v>532</v>
      </c>
      <c r="G25" s="1" t="s">
        <v>532</v>
      </c>
      <c r="H25" s="1" t="s">
        <v>464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533</v>
      </c>
      <c r="B26" s="1" t="s">
        <v>534</v>
      </c>
      <c r="C26" s="1" t="s">
        <v>535</v>
      </c>
      <c r="D26" s="1" t="s">
        <v>536</v>
      </c>
      <c r="E26" s="1" t="s">
        <v>537</v>
      </c>
      <c r="F26" s="1" t="s">
        <v>464</v>
      </c>
      <c r="G26" s="1" t="s">
        <v>464</v>
      </c>
      <c r="H26" s="1" t="s">
        <v>464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538</v>
      </c>
      <c r="B2" s="1" t="s">
        <v>539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540</v>
      </c>
      <c r="B3" s="1" t="s">
        <v>541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542</v>
      </c>
      <c r="B4" s="1" t="s">
        <v>543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544</v>
      </c>
      <c r="B5" s="1" t="s">
        <v>545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546</v>
      </c>
      <c r="B6" s="1" t="s">
        <v>547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548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549</v>
      </c>
      <c r="B8" s="1" t="s">
        <v>550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551</v>
      </c>
      <c r="B9" s="4" t="s">
        <v>552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553</v>
      </c>
      <c r="B10" s="1" t="s">
        <v>554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555</v>
      </c>
      <c r="B11" s="1" t="s">
        <v>556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557</v>
      </c>
      <c r="B12" s="1" t="s">
        <v>554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558</v>
      </c>
      <c r="B13" s="1" t="s">
        <v>559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560</v>
      </c>
      <c r="B14" s="1" t="s">
        <v>561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562</v>
      </c>
      <c r="B15" s="1" t="s">
        <v>559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563</v>
      </c>
      <c r="B16" s="1" t="s">
        <v>564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565</v>
      </c>
      <c r="B17" s="1">
        <v>3.0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566</v>
      </c>
      <c r="B18" s="1" t="s">
        <v>567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568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569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570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571</v>
      </c>
      <c r="B22" s="1">
        <v>1.89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572</v>
      </c>
      <c r="B23" s="1">
        <v>1.87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573</v>
      </c>
      <c r="B24" s="1">
        <v>1.81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574</v>
      </c>
      <c r="B25" s="1">
        <v>1.9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575</v>
      </c>
      <c r="B26" s="1">
        <v>1.89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576</v>
      </c>
      <c r="B27" s="1">
        <v>1.87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577</v>
      </c>
      <c r="B28" s="1">
        <v>1.81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578</v>
      </c>
      <c r="B29" s="1">
        <v>1.9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579</v>
      </c>
      <c r="B30" s="1">
        <v>-0.179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580</v>
      </c>
      <c r="B31" s="1">
        <v>0.07309927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581</v>
      </c>
      <c r="B32" s="1">
        <v>-0.57687896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582</v>
      </c>
      <c r="B33" s="1">
        <v>15753.0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583</v>
      </c>
      <c r="B34" s="1">
        <v>15753.0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584</v>
      </c>
      <c r="B35" s="1">
        <v>51254.0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585</v>
      </c>
      <c r="B36" s="1">
        <v>51580.0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586</v>
      </c>
      <c r="B37" s="1">
        <v>51580.0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587</v>
      </c>
      <c r="B38" s="1">
        <v>3720470.0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588</v>
      </c>
      <c r="B39" s="1">
        <v>1.6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589</v>
      </c>
      <c r="B40" s="1">
        <v>15.0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590</v>
      </c>
      <c r="B41" s="1">
        <v>1.9927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591</v>
      </c>
      <c r="B42" s="1">
        <v>3.67388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592</v>
      </c>
      <c r="B43" s="1" t="s">
        <v>593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594</v>
      </c>
      <c r="B44" s="1">
        <v>-3093483.0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595</v>
      </c>
      <c r="B45" s="1">
        <v>1286460.0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596</v>
      </c>
      <c r="B46" s="1">
        <v>2053920.0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597</v>
      </c>
      <c r="B47" s="1">
        <v>50925.0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598</v>
      </c>
      <c r="B48" s="1">
        <v>31536.0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599</v>
      </c>
      <c r="B49" s="1">
        <v>1.7276544E9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600</v>
      </c>
      <c r="B50" s="1">
        <v>1.7303328E9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601</v>
      </c>
      <c r="B51" s="1">
        <v>0.0356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602</v>
      </c>
      <c r="B52" s="1">
        <v>0.09852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603</v>
      </c>
      <c r="B53" s="1">
        <v>0.10333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604</v>
      </c>
      <c r="B54" s="1">
        <v>0.73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605</v>
      </c>
      <c r="B55" s="1">
        <v>0.0356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606</v>
      </c>
      <c r="B56" s="1">
        <v>2053920.0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607</v>
      </c>
      <c r="B57" s="1">
        <v>4.635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608</v>
      </c>
      <c r="B58" s="1">
        <v>0.39080906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609</v>
      </c>
      <c r="B59" s="1">
        <v>1.7039808E9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610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611</v>
      </c>
      <c r="B61" s="1">
        <v>1.7197056E9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612</v>
      </c>
      <c r="B62" s="1">
        <v>-1.4676E7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613</v>
      </c>
      <c r="B63" s="1">
        <v>24.78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614</v>
      </c>
      <c r="B64" s="1">
        <v>-3.14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615</v>
      </c>
      <c r="B65" s="1" t="s">
        <v>616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617</v>
      </c>
      <c r="B66" s="1">
        <v>1.7140896E9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618</v>
      </c>
      <c r="B67" s="1">
        <v>-0.8574712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619</v>
      </c>
      <c r="B68" s="1">
        <v>0.23713636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620</v>
      </c>
      <c r="B69" s="1" t="s">
        <v>621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622</v>
      </c>
      <c r="B70" s="1" t="s">
        <v>623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624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625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626</v>
      </c>
      <c r="B73" s="1" t="s">
        <v>627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628</v>
      </c>
      <c r="B74" s="1" t="s">
        <v>627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629</v>
      </c>
      <c r="B75" s="1">
        <v>1.4985702E9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630</v>
      </c>
      <c r="B76" s="1" t="s">
        <v>631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632</v>
      </c>
      <c r="B77" s="1" t="s">
        <v>633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634</v>
      </c>
      <c r="B78" s="1" t="s">
        <v>635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636</v>
      </c>
      <c r="B79" s="1" t="s">
        <v>637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638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639</v>
      </c>
      <c r="B81" s="1">
        <v>1.8114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640</v>
      </c>
      <c r="B82" s="1">
        <v>8.0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641</v>
      </c>
      <c r="B83" s="1">
        <v>8.0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642</v>
      </c>
      <c r="B84" s="1">
        <v>8.0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643</v>
      </c>
      <c r="B85" s="1">
        <v>8.0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644</v>
      </c>
      <c r="B86" s="1" t="s">
        <v>645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646</v>
      </c>
      <c r="B87" s="1">
        <v>1.0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647</v>
      </c>
      <c r="B88" s="1">
        <v>4919000.0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648</v>
      </c>
      <c r="B89" s="1">
        <v>3.437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649</v>
      </c>
      <c r="B90" s="1">
        <v>4.237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650</v>
      </c>
      <c r="B91" s="1">
        <v>4.296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651</v>
      </c>
      <c r="B92" s="1">
        <v>-2.01345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652</v>
      </c>
      <c r="B93" s="1">
        <v>-1.307275E7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653</v>
      </c>
      <c r="B94" s="1">
        <v>-8586000.0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654</v>
      </c>
      <c r="B95" s="1" t="s">
        <v>593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655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46</v>
      </c>
      <c r="B3" s="1">
        <v>0.0</v>
      </c>
      <c r="C3" s="1">
        <v>-16.0</v>
      </c>
      <c r="D3" s="1">
        <v>-6.0</v>
      </c>
      <c r="E3" s="1">
        <v>-11.0</v>
      </c>
      <c r="F3" s="1">
        <v>-15.0</v>
      </c>
      <c r="G3" s="1">
        <v>-3.0</v>
      </c>
      <c r="H3" s="1">
        <v>-2.0</v>
      </c>
      <c r="I3" s="1">
        <v>-1.0</v>
      </c>
      <c r="J3" s="1">
        <v>-13.0</v>
      </c>
      <c r="K3" s="1">
        <f>IF(J3*FORECAST(K2,B3:J3,B2:J2)&gt;0,FORECAST(K2,B3:J3,B2:J2),J3)*$X$1</f>
        <v>-6.694444444</v>
      </c>
      <c r="L3" s="1">
        <f>IF(K3*FORECAST(L2,B3:K3,B2:K2)&gt;0,FORECAST(L2,B3:K3,B2:K2),K3)*$X$1</f>
        <v>-6.544444444</v>
      </c>
      <c r="M3" s="1">
        <f>IF(L3*FORECAST(M2,B3:L3,B2:L2)&gt;0,FORECAST(M2,B3:L3,B2:L2),L3)*$X$1</f>
        <v>-6.394444444</v>
      </c>
      <c r="N3" s="1">
        <f>IF(M3*FORECAST(N2,B3:M3,B2:M2)&gt;0,FORECAST(N2,B3:M3,B2:M2),M3)*$X$1</f>
        <v>-6.244444444</v>
      </c>
      <c r="O3" s="1">
        <f>IF(N3*FORECAST(O2,B3:N3,B2:N2)&gt;0,FORECAST(O2,B3:N3,B2:N2),N3)*$X$1</f>
        <v>-6.094444444</v>
      </c>
      <c r="P3" s="1">
        <f>IF(O3*FORECAST(P2,B3:O3,B2:O2)&gt;0,FORECAST(P2,B3:O3,B2:O2),O3)*$X$1</f>
        <v>-5.944444444</v>
      </c>
      <c r="Q3" s="1">
        <f>IF(P3*FORECAST(Q2,B3:P3,B2:P2)&gt;0,FORECAST(Q2,B3:P3,B2:P2),P3)*$X$1</f>
        <v>-5.794444444</v>
      </c>
      <c r="R3" s="5">
        <f>IF(Q3*FORECAST(R2,B3:Q3,B2:Q2)&gt;0,FORECAST(R2,B3:Q3,B2:Q2),Q3)*$X$1</f>
        <v>-5.644444444</v>
      </c>
      <c r="S3" s="5">
        <f>IF(R3*FORECAST(S2,B3:R3,B2:R2)&gt;0,FORECAST(S2,B3:R3,B2:R2),R3)*$X$1</f>
        <v>-5.494444444</v>
      </c>
      <c r="T3" s="5">
        <f>IF(S3*FORECAST(T2,B3:S3,B2:S2)&gt;0,FORECAST(T2,B3:S3,B2:S2),S3)*$X$1</f>
        <v>-5.344444444</v>
      </c>
      <c r="U3" s="5">
        <f>IF(T3*FORECAST(U2,B3:T3,B2:T2)&gt;0,FORECAST(U2,B3:T3,B2:T2),T3)*$X$1</f>
        <v>-5.194444444</v>
      </c>
      <c r="V3" s="5">
        <f>IF(U3*FORECAST(V2,B3:U3,B2:U2)&gt;0,FORECAST(V2,B3:U3,B2:U2),U3)*$X$1</f>
        <v>-5.044444444</v>
      </c>
      <c r="W3" s="2"/>
      <c r="X3" s="2"/>
      <c r="Y3" s="2"/>
      <c r="Z3" s="2"/>
    </row>
    <row r="4">
      <c r="A4" s="3" t="s">
        <v>87</v>
      </c>
      <c r="B4" s="1">
        <v>3.0</v>
      </c>
      <c r="C4" s="1">
        <v>5.0</v>
      </c>
      <c r="D4" s="1">
        <v>-21.0</v>
      </c>
      <c r="E4" s="1">
        <v>-2.0</v>
      </c>
      <c r="F4" s="1">
        <v>-8.0</v>
      </c>
      <c r="G4" s="1">
        <v>-3.0</v>
      </c>
      <c r="H4" s="1">
        <v>-3.0</v>
      </c>
      <c r="I4" s="1">
        <v>-6.0</v>
      </c>
      <c r="J4" s="1">
        <v>-1.0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656</v>
      </c>
      <c r="B5" s="1">
        <v>0.0</v>
      </c>
      <c r="C5" s="1">
        <v>0.0</v>
      </c>
      <c r="D5" s="1">
        <v>0.0</v>
      </c>
      <c r="E5" s="1">
        <v>0.0</v>
      </c>
      <c r="F5" s="1">
        <v>1.0</v>
      </c>
      <c r="G5" s="1">
        <v>1.0</v>
      </c>
      <c r="H5" s="1">
        <v>1.0</v>
      </c>
      <c r="I5" s="1">
        <v>2.0</v>
      </c>
      <c r="J5" s="1">
        <v>14.0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657</v>
      </c>
      <c r="L7" s="1">
        <f>IF(V3*FORECAST(V2,B3:V3,B2:V2)&gt;0,FORECAST(V2,B3:V3,B2:V2),U3)*$X$1 * (1+0.02)/(0.0805-0.02)</f>
        <v>-85.04683196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658</v>
      </c>
      <c r="L8" s="6">
        <f t="array" ref="L8">NPV(0.0805,L3:V3)</f>
        <v>-42.08334927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659</v>
      </c>
      <c r="L9" s="6">
        <f t="array" ref="L9">NPV(0.0805,L16:V16)</f>
        <v>-36.28989044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660</v>
      </c>
      <c r="L10" s="6">
        <f>L8 + L9</f>
        <v>-78.37323971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88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661</v>
      </c>
      <c r="L12" s="6">
        <f>L10 - L11</f>
        <v>-77.37323971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662</v>
      </c>
      <c r="L13" s="1">
        <v>14.0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-5.526659979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(1+0.02)/(0.0805-0.02)</f>
        <v>-85.04683196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18</v>
      </c>
      <c r="B3" s="1">
        <v>-5.0</v>
      </c>
      <c r="C3" s="1">
        <v>-3.0</v>
      </c>
      <c r="D3" s="1">
        <v>-12.0</v>
      </c>
      <c r="E3" s="1">
        <v>-21.0</v>
      </c>
      <c r="F3" s="1">
        <v>-25.0</v>
      </c>
      <c r="G3" s="1">
        <v>-5.0</v>
      </c>
      <c r="H3" s="1">
        <v>-3.0</v>
      </c>
      <c r="I3" s="1">
        <v>-3.0</v>
      </c>
      <c r="J3" s="1">
        <v>-10.0</v>
      </c>
      <c r="K3" s="1">
        <f>IF(J3*FORECAST(K2,B3:J3,B2:J2)&gt;0,FORECAST(K2,B3:J3,B2:J2),J3)*$X$1</f>
        <v>-8.5</v>
      </c>
      <c r="L3" s="1">
        <f>IF(K3*FORECAST(L2,B3:K3,B2:K2)&gt;0,FORECAST(L2,B3:K3,B2:K2),K3)*$X$1</f>
        <v>-8.266666667</v>
      </c>
      <c r="M3" s="1">
        <f>IF(L3*FORECAST(M2,B3:L3,B2:L2)&gt;0,FORECAST(M2,B3:L3,B2:L2),L3)*$X$1</f>
        <v>-8.033333333</v>
      </c>
      <c r="N3" s="1">
        <f>IF(M3*FORECAST(N2,B3:M3,B2:M2)&gt;0,FORECAST(N2,B3:M3,B2:M2),M3)*$X$1</f>
        <v>-7.8</v>
      </c>
      <c r="O3" s="1">
        <f>IF(N3*FORECAST(O2,B3:N3,B2:N2)&gt;0,FORECAST(O2,B3:N3,B2:N2),N3)*$X$1</f>
        <v>-7.566666667</v>
      </c>
      <c r="P3" s="1">
        <f>IF(O3*FORECAST(P2,B3:O3,B2:O2)&gt;0,FORECAST(P2,B3:O3,B2:O2),O3)*$X$1</f>
        <v>-7.333333333</v>
      </c>
      <c r="Q3" s="1">
        <f>IF(P3*FORECAST(Q2,B3:P3,B2:P2)&gt;0,FORECAST(Q2,B3:P3,B2:P2),P3)*$X$1</f>
        <v>-7.1</v>
      </c>
      <c r="R3" s="5">
        <f>IF(Q3*FORECAST(R2,B3:Q3,B2:Q2)&gt;0,FORECAST(R2,B3:Q3,B2:Q2),Q3)*$X$1</f>
        <v>-6.866666667</v>
      </c>
      <c r="S3" s="5">
        <f>IF(R3*FORECAST(S2,B3:R3,B2:R2)&gt;0,FORECAST(S2,B3:R3,B2:R2),R3)*$X$1</f>
        <v>-6.633333333</v>
      </c>
      <c r="T3" s="5">
        <f>IF(S3*FORECAST(T2,B3:S3,B2:S2)&gt;0,FORECAST(T2,B3:S3,B2:S2),S3)*$X$1</f>
        <v>-6.4</v>
      </c>
      <c r="U3" s="5">
        <f>IF(T3*FORECAST(U2,B3:T3,B2:T2)&gt;0,FORECAST(U2,B3:T3,B2:T2),T3)*$X$1</f>
        <v>-6.166666667</v>
      </c>
      <c r="V3" s="5">
        <f>IF(U3*FORECAST(V2,B3:U3,B2:U2)&gt;0,FORECAST(V2,B3:U3,B2:U2),U3)*$X$1</f>
        <v>-5.933333333</v>
      </c>
      <c r="W3" s="2"/>
      <c r="X3" s="2"/>
      <c r="Y3" s="2"/>
      <c r="Z3" s="2"/>
    </row>
    <row r="4">
      <c r="A4" s="3" t="s">
        <v>87</v>
      </c>
      <c r="B4" s="1">
        <v>3.0</v>
      </c>
      <c r="C4" s="1">
        <v>5.0</v>
      </c>
      <c r="D4" s="1">
        <v>-21.0</v>
      </c>
      <c r="E4" s="1">
        <v>-2.0</v>
      </c>
      <c r="F4" s="1">
        <v>-8.0</v>
      </c>
      <c r="G4" s="1">
        <v>-3.0</v>
      </c>
      <c r="H4" s="1">
        <v>-3.0</v>
      </c>
      <c r="I4" s="1">
        <v>-6.0</v>
      </c>
      <c r="J4" s="1">
        <v>-1.0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656</v>
      </c>
      <c r="B5" s="1">
        <v>0.0</v>
      </c>
      <c r="C5" s="1">
        <v>0.0</v>
      </c>
      <c r="D5" s="1">
        <v>0.0</v>
      </c>
      <c r="E5" s="1">
        <v>0.0</v>
      </c>
      <c r="F5" s="1">
        <v>1.0</v>
      </c>
      <c r="G5" s="1">
        <v>1.0</v>
      </c>
      <c r="H5" s="1">
        <v>1.0</v>
      </c>
      <c r="I5" s="1">
        <v>2.0</v>
      </c>
      <c r="J5" s="1">
        <v>14.0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657</v>
      </c>
      <c r="L7" s="1">
        <f>IF(V3*FORECAST(V2,B3:V3,B2:V2)&gt;0,FORECAST(V2,B3:V3,B2:V2),U3)*$X$1 * (1+0.02)/(0.0805-0.02)</f>
        <v>-100.0330579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658</v>
      </c>
      <c r="L8" s="6">
        <f t="array" ref="L8">NPV(0.0805,L3:V3)</f>
        <v>-51.83508225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659</v>
      </c>
      <c r="L9" s="6">
        <f t="array" ref="L9">NPV(0.0805,L16:V16)</f>
        <v>-42.6845848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660</v>
      </c>
      <c r="L10" s="6">
        <f>L8 + L9</f>
        <v>-94.51966705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88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661</v>
      </c>
      <c r="L12" s="6">
        <f>L10 - L11</f>
        <v>-93.51966705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662</v>
      </c>
      <c r="L13" s="1">
        <v>14.0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-6.679976218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(1+0.02)/(0.0805-0.02)</f>
        <v>-100.0330579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