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<sst xmlns="http://schemas.openxmlformats.org/spreadsheetml/2006/main" count="1921" uniqueCount="1677">
  <si>
    <t>ticker</t>
  </si>
  <si>
    <t>ATRC</t>
  </si>
  <si>
    <t>nombre</t>
  </si>
  <si>
    <t>ATRICURE INC</t>
  </si>
  <si>
    <t>empresa</t>
  </si>
  <si>
    <t>Medical Equipment, Supplies &amp; Distribution</t>
  </si>
  <si>
    <t>Open</t>
  </si>
  <si>
    <t>Target Price</t>
  </si>
  <si>
    <t>Upside</t>
  </si>
  <si>
    <t>-117.07%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</si>
  <si>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</si>
  <si>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</si>
  <si>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</si>
  <si>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</si>
  <si>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</si>
  <si>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</si>
  <si>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</si>
  <si>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</si>
  <si>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</si>
  <si>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</si>
  <si>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</si>
  <si>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</si>
  <si>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</si>
  <si>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</si>
  <si>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</si>
  <si>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</si>
  <si>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</si>
  <si>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</si>
  <si>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</si>
  <si>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</si>
  <si>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</si>
  <si>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</si>
  <si>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</si>
  <si>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</si>
  <si>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</si>
  <si>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</si>
  <si>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</si>
  <si>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</si>
  <si>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</si>
  <si>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</si>
  <si>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</si>
  <si>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</si>
  <si>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</si>
  <si>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</si>
  <si>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</si>
  <si>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</si>
  <si>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</si>
  <si>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</si>
  <si>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</si>
  <si>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</si>
  <si>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</si>
  <si>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</si>
  <si>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</si>
  <si>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</si>
  <si>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</si>
  <si>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</si>
  <si>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</si>
  <si>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</si>
  <si>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</si>
  <si>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</si>
  <si>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</si>
  <si>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</si>
  <si>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</si>
  <si>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</si>
  <si>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</si>
  <si>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</si>
  <si>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</si>
  <si>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</si>
  <si>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</si>
  <si>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</si>
  <si>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</si>
  <si>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</si>
  <si>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</si>
  <si>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</si>
  <si>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</si>
  <si>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</si>
  <si>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</si>
  <si>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</si>
  <si>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</si>
  <si>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</si>
  <si>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</si>
  <si>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</si>
  <si>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</si>
  <si>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</si>
  <si>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</si>
  <si>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</si>
  <si>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</si>
  <si>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</si>
  <si>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</si>
  <si>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</si>
  <si>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</si>
  <si>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</si>
  <si>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</si>
  <si>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</si>
  <si>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</si>
  <si>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</si>
  <si>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</si>
  <si>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</si>
  <si>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4.81</t>
  </si>
  <si>
    <t>5.78</t>
  </si>
  <si>
    <t>5.05</t>
  </si>
  <si>
    <t>4.66</t>
  </si>
  <si>
    <t>6.46</t>
  </si>
  <si>
    <t>6.24</t>
  </si>
  <si>
    <t>9.09</t>
  </si>
  <si>
    <t>10.51</t>
  </si>
  <si>
    <t>9.81</t>
  </si>
  <si>
    <t>Tangible Book Value</t>
  </si>
  <si>
    <t>Tangible Book Value Per Share</t>
  </si>
  <si>
    <t>3.2</t>
  </si>
  <si>
    <t>0.86</t>
  </si>
  <si>
    <t>0.33</t>
  </si>
  <si>
    <t>0.15</t>
  </si>
  <si>
    <t>2.46</t>
  </si>
  <si>
    <t>-2.96</t>
  </si>
  <si>
    <t>1.09</t>
  </si>
  <si>
    <t>4.48</t>
  </si>
  <si>
    <t>3.92</t>
  </si>
  <si>
    <t>3.52</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</si>
  <si>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</si>
  <si>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</si>
  <si>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</si>
  <si>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</si>
  <si>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</si>
  <si>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</si>
  <si>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</si>
  <si>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</si>
  <si>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</si>
  <si>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</si>
  <si>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</si>
  <si>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</si>
  <si>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</si>
  <si>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</si>
  <si>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</si>
  <si>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</si>
  <si>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</si>
  <si>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</si>
  <si>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</si>
  <si>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</si>
  <si>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</si>
  <si>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</si>
  <si>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</si>
  <si>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</si>
  <si>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</si>
  <si>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</si>
  <si>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</si>
  <si>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</si>
  <si>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</si>
  <si>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</si>
  <si>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</si>
  <si>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</si>
  <si>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</si>
  <si>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</si>
  <si>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</si>
  <si>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</si>
  <si>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</si>
  <si>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</si>
  <si>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</si>
  <si>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</si>
  <si>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</si>
  <si>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</si>
  <si>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-0.61</t>
  </si>
  <si>
    <t>-0.97</t>
  </si>
  <si>
    <t>-1.05</t>
  </si>
  <si>
    <t>-0.83</t>
  </si>
  <si>
    <t>-0.62</t>
  </si>
  <si>
    <t>-0.94</t>
  </si>
  <si>
    <t>-1.14</t>
  </si>
  <si>
    <t>1.11</t>
  </si>
  <si>
    <t>-1.02</t>
  </si>
  <si>
    <t>-0.66</t>
  </si>
  <si>
    <t>Basic EPS - Continuing Operations</t>
  </si>
  <si>
    <t>Basic Weighted Average Shares Outstanding</t>
  </si>
  <si>
    <t>Net EPS - Diluted</t>
  </si>
  <si>
    <t>Diluted EPS - Continuing Operations</t>
  </si>
  <si>
    <t>Diluted Weighted Average Shares Outstanding</t>
  </si>
  <si>
    <t>Normalized Basic EPS</t>
  </si>
  <si>
    <t>-0.5</t>
  </si>
  <si>
    <t>-0.55</t>
  </si>
  <si>
    <t>-0.64</t>
  </si>
  <si>
    <t>-0.6</t>
  </si>
  <si>
    <t>-0.58</t>
  </si>
  <si>
    <t>-0.63</t>
  </si>
  <si>
    <t>-0.72</t>
  </si>
  <si>
    <t>-0.46</t>
  </si>
  <si>
    <t>Normalized Diluted EPS</t>
  </si>
  <si>
    <t>-0.71</t>
  </si>
  <si>
    <t>EBITDA</t>
  </si>
  <si>
    <t>EBITA</t>
  </si>
  <si>
    <t>EBIT</t>
  </si>
  <si>
    <t>EBITDAR</t>
  </si>
  <si>
    <t>Effective Tax Rate - (Ratio)</t>
  </si>
  <si>
    <t>-0.2</t>
  </si>
  <si>
    <t>-0.13</t>
  </si>
  <si>
    <t>-0.12</t>
  </si>
  <si>
    <t>-0.05</t>
  </si>
  <si>
    <t>-1.08</t>
  </si>
  <si>
    <t>-0.57</t>
  </si>
  <si>
    <t>-0.24</t>
  </si>
  <si>
    <t>0.37</t>
  </si>
  <si>
    <t>-1.98</t>
  </si>
  <si>
    <t>Current Domestic Taxes</t>
  </si>
  <si>
    <t>Current Foreign Taxes</t>
  </si>
  <si>
    <t>Total Current Taxes</t>
  </si>
  <si>
    <t>Deferred Domestic Taxes</t>
  </si>
  <si>
    <t>0</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</si>
  <si>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</si>
  <si>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</si>
  <si>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</si>
  <si>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</si>
  <si>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</si>
  <si>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</si>
  <si>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</si>
  <si>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</si>
  <si>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</si>
  <si>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</si>
  <si>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</si>
  <si>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</si>
  <si>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</si>
  <si>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</si>
  <si>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</si>
  <si>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</si>
  <si>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</si>
  <si>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-9.71</t>
  </si>
  <si>
    <t>-7.04</t>
  </si>
  <si>
    <t>-6.86</t>
  </si>
  <si>
    <t>-6.68</t>
  </si>
  <si>
    <t>-5.6</t>
  </si>
  <si>
    <t>-4.65</t>
  </si>
  <si>
    <t>-3.78</t>
  </si>
  <si>
    <t>-4.45</t>
  </si>
  <si>
    <t>-4.44</t>
  </si>
  <si>
    <t>-3.24</t>
  </si>
  <si>
    <t>Return on Total Capital</t>
  </si>
  <si>
    <t>-12.4</t>
  </si>
  <si>
    <t>-9.1</t>
  </si>
  <si>
    <t>-9.24</t>
  </si>
  <si>
    <t>-8.99</t>
  </si>
  <si>
    <t>-7.06</t>
  </si>
  <si>
    <t>-5.93</t>
  </si>
  <si>
    <t>-5.65</t>
  </si>
  <si>
    <t>-4.89</t>
  </si>
  <si>
    <t>-3.63</t>
  </si>
  <si>
    <t>Return On Equity %</t>
  </si>
  <si>
    <t>-15.8</t>
  </si>
  <si>
    <t>-17.05</t>
  </si>
  <si>
    <t>-18.78</t>
  </si>
  <si>
    <t>-16.32</t>
  </si>
  <si>
    <t>-10.3</t>
  </si>
  <si>
    <t>-14.17</t>
  </si>
  <si>
    <t>-14.6</t>
  </si>
  <si>
    <t>11.2</t>
  </si>
  <si>
    <t>-9.88</t>
  </si>
  <si>
    <t>-6.6</t>
  </si>
  <si>
    <t>Return on Common Equity</t>
  </si>
  <si>
    <t>Margin Analysis</t>
  </si>
  <si>
    <t>Gross Profit Margin %</t>
  </si>
  <si>
    <t>70.89</t>
  </si>
  <si>
    <t>71.95</t>
  </si>
  <si>
    <t>71.63</t>
  </si>
  <si>
    <t>72.21</t>
  </si>
  <si>
    <t>72.97</t>
  </si>
  <si>
    <t>73.8</t>
  </si>
  <si>
    <t>72.29</t>
  </si>
  <si>
    <t>75.04</t>
  </si>
  <si>
    <t>74.44</t>
  </si>
  <si>
    <t>75.23</t>
  </si>
  <si>
    <t>SG&amp;A Margin</t>
  </si>
  <si>
    <t>73.3</t>
  </si>
  <si>
    <t>70.78</t>
  </si>
  <si>
    <t>67.98</t>
  </si>
  <si>
    <t>69.3</t>
  </si>
  <si>
    <t>69.61</t>
  </si>
  <si>
    <t>70.69</t>
  </si>
  <si>
    <t>70.06</t>
  </si>
  <si>
    <t>74.6</t>
  </si>
  <si>
    <t>64.51</t>
  </si>
  <si>
    <t>EBITDA Margin %</t>
  </si>
  <si>
    <t>-15.19</t>
  </si>
  <si>
    <t>-13.95</t>
  </si>
  <si>
    <t>-13.46</t>
  </si>
  <si>
    <t>-11.41</t>
  </si>
  <si>
    <t>-9.52</t>
  </si>
  <si>
    <t>-10.7</t>
  </si>
  <si>
    <t>-13.99</t>
  </si>
  <si>
    <t>-13.43</t>
  </si>
  <si>
    <t>-9.37</t>
  </si>
  <si>
    <t>-4.08</t>
  </si>
  <si>
    <t>EBITA Margin %</t>
  </si>
  <si>
    <t>-18.32</t>
  </si>
  <si>
    <t>-17.81</t>
  </si>
  <si>
    <t>-18.39</t>
  </si>
  <si>
    <t>-15.85</t>
  </si>
  <si>
    <t>-13.11</t>
  </si>
  <si>
    <t>-13.92</t>
  </si>
  <si>
    <t>-17.8</t>
  </si>
  <si>
    <t>-16.18</t>
  </si>
  <si>
    <t>-11.81</t>
  </si>
  <si>
    <t>-6.45</t>
  </si>
  <si>
    <t>EBIT Margin %</t>
  </si>
  <si>
    <t>-19.65</t>
  </si>
  <si>
    <t>-18.82</t>
  </si>
  <si>
    <t>-19.45</t>
  </si>
  <si>
    <t>-16.63</t>
  </si>
  <si>
    <t>-13.86</t>
  </si>
  <si>
    <t>-14.76</t>
  </si>
  <si>
    <t>-18.62</t>
  </si>
  <si>
    <t>-17.24</t>
  </si>
  <si>
    <t>-12.92</t>
  </si>
  <si>
    <t>-7.79</t>
  </si>
  <si>
    <t>Income From Continuing Operations Margin %</t>
  </si>
  <si>
    <t>-15.17</t>
  </si>
  <si>
    <t>-21.08</t>
  </si>
  <si>
    <t>-21.49</t>
  </si>
  <si>
    <t>-15.39</t>
  </si>
  <si>
    <t>-10.48</t>
  </si>
  <si>
    <t>-15.25</t>
  </si>
  <si>
    <t>-23.32</t>
  </si>
  <si>
    <t>18.3</t>
  </si>
  <si>
    <t>-14.06</t>
  </si>
  <si>
    <t>-7.62</t>
  </si>
  <si>
    <t>Net Income Margin %</t>
  </si>
  <si>
    <t>Net Avail. For Common Margin %</t>
  </si>
  <si>
    <t>Normalized Net Income Margin</t>
  </si>
  <si>
    <t>-12.28</t>
  </si>
  <si>
    <t>-11.95</t>
  </si>
  <si>
    <t>-13.03</t>
  </si>
  <si>
    <t>-11.07</t>
  </si>
  <si>
    <t>-9.84</t>
  </si>
  <si>
    <t>-9.73</t>
  </si>
  <si>
    <t>-12.79</t>
  </si>
  <si>
    <t>-11.87</t>
  </si>
  <si>
    <t>-8.74</t>
  </si>
  <si>
    <t>-5.36</t>
  </si>
  <si>
    <t>Levered Free Cash Flow Margin</t>
  </si>
  <si>
    <t>-15.82</t>
  </si>
  <si>
    <t>-19.2</t>
  </si>
  <si>
    <t>-7.73</t>
  </si>
  <si>
    <t>-3.17</t>
  </si>
  <si>
    <t>2.51</t>
  </si>
  <si>
    <t>-5.17</t>
  </si>
  <si>
    <t>-3.77</t>
  </si>
  <si>
    <t>-1.31</t>
  </si>
  <si>
    <t>-7.43</t>
  </si>
  <si>
    <t>-7.63</t>
  </si>
  <si>
    <t>Unlevered Free Cash Flow Margin</t>
  </si>
  <si>
    <t>-15.75</t>
  </si>
  <si>
    <t>-19.11</t>
  </si>
  <si>
    <t>-7.15</t>
  </si>
  <si>
    <t>-2.51</t>
  </si>
  <si>
    <t>3.68</t>
  </si>
  <si>
    <t>-4.22</t>
  </si>
  <si>
    <t>-2.54</t>
  </si>
  <si>
    <t>-0.47</t>
  </si>
  <si>
    <t>-6.64</t>
  </si>
  <si>
    <t>-6.67</t>
  </si>
  <si>
    <t>Asset Turnover</t>
  </si>
  <si>
    <t>0.79</t>
  </si>
  <si>
    <t>0.6</t>
  </si>
  <si>
    <t>0.56</t>
  </si>
  <si>
    <t>0.64</t>
  </si>
  <si>
    <t>0.65</t>
  </si>
  <si>
    <t>0.5</t>
  </si>
  <si>
    <t>0.32</t>
  </si>
  <si>
    <t>0.41</t>
  </si>
  <si>
    <t>0.55</t>
  </si>
  <si>
    <t>0.67</t>
  </si>
  <si>
    <t>Fixed Assets Turnover</t>
  </si>
  <si>
    <t>12.43</t>
  </si>
  <si>
    <t>6.03</t>
  </si>
  <si>
    <t>5.06</t>
  </si>
  <si>
    <t>5.95</t>
  </si>
  <si>
    <t>7.22</t>
  </si>
  <si>
    <t>7.24</t>
  </si>
  <si>
    <t>6.18</t>
  </si>
  <si>
    <t>8.27</t>
  </si>
  <si>
    <t>8.39</t>
  </si>
  <si>
    <t>8.93</t>
  </si>
  <si>
    <t>Receivables Turnover (Average Receivables)</t>
  </si>
  <si>
    <t>6.85</t>
  </si>
  <si>
    <t>6.98</t>
  </si>
  <si>
    <t>7.66</t>
  </si>
  <si>
    <t>7.91</t>
  </si>
  <si>
    <t>8.35</t>
  </si>
  <si>
    <t>8.67</t>
  </si>
  <si>
    <t>8.07</t>
  </si>
  <si>
    <t>9.77</t>
  </si>
  <si>
    <t>8.73</t>
  </si>
  <si>
    <t>Inventory Turnover (Average Inventory)</t>
  </si>
  <si>
    <t>2.54</t>
  </si>
  <si>
    <t>2.27</t>
  </si>
  <si>
    <t>2.49</t>
  </si>
  <si>
    <t>2.42</t>
  </si>
  <si>
    <t>2.43</t>
  </si>
  <si>
    <t>2.33</t>
  </si>
  <si>
    <t>1.78</t>
  </si>
  <si>
    <t>1.85</t>
  </si>
  <si>
    <t>1.99</t>
  </si>
  <si>
    <t>1.74</t>
  </si>
  <si>
    <t>Short Term Liquidity</t>
  </si>
  <si>
    <t>Current Ratio</t>
  </si>
  <si>
    <t>3.65</t>
  </si>
  <si>
    <t>2.37</t>
  </si>
  <si>
    <t>2.97</t>
  </si>
  <si>
    <t>2.58</t>
  </si>
  <si>
    <t>4.34</t>
  </si>
  <si>
    <t>2.87</t>
  </si>
  <si>
    <t>3.47</t>
  </si>
  <si>
    <t>3.69</t>
  </si>
  <si>
    <t>3.57</t>
  </si>
  <si>
    <t>Quick Ratio</t>
  </si>
  <si>
    <t>3.01</t>
  </si>
  <si>
    <t>1.71</t>
  </si>
  <si>
    <t>2.26</t>
  </si>
  <si>
    <t>1.8</t>
  </si>
  <si>
    <t>3.72</t>
  </si>
  <si>
    <t>2.2</t>
  </si>
  <si>
    <t>5.44</t>
  </si>
  <si>
    <t>2.69</t>
  </si>
  <si>
    <t>2.81</t>
  </si>
  <si>
    <t>2.55</t>
  </si>
  <si>
    <t>Operating Cash Flow to Current Liabilities</t>
  </si>
  <si>
    <t>-0.84</t>
  </si>
  <si>
    <t>-0.25</t>
  </si>
  <si>
    <t>-0.52</t>
  </si>
  <si>
    <t>-0.28</t>
  </si>
  <si>
    <t>-0.1</t>
  </si>
  <si>
    <t>-0.32</t>
  </si>
  <si>
    <t>-0.4</t>
  </si>
  <si>
    <t>-0.38</t>
  </si>
  <si>
    <t>0.06</t>
  </si>
  <si>
    <t>Days Sales Outstanding (Average Receivables)</t>
  </si>
  <si>
    <t>53.3</t>
  </si>
  <si>
    <t>52.26</t>
  </si>
  <si>
    <t>47.79</t>
  </si>
  <si>
    <t>46.15</t>
  </si>
  <si>
    <t>43.7</t>
  </si>
  <si>
    <t>42.1</t>
  </si>
  <si>
    <t>45.36</t>
  </si>
  <si>
    <t>37.37</t>
  </si>
  <si>
    <t>41.82</t>
  </si>
  <si>
    <t>43.51</t>
  </si>
  <si>
    <t>Days Outstanding Inventory (Average Inventory)</t>
  </si>
  <si>
    <t>143.54</t>
  </si>
  <si>
    <t>160.84</t>
  </si>
  <si>
    <t>146.87</t>
  </si>
  <si>
    <t>150.77</t>
  </si>
  <si>
    <t>150.44</t>
  </si>
  <si>
    <t>156.62</t>
  </si>
  <si>
    <t>206.08</t>
  </si>
  <si>
    <t>197.22</t>
  </si>
  <si>
    <t>183.49</t>
  </si>
  <si>
    <t>210.1</t>
  </si>
  <si>
    <t>Average Days Payable Outstanding</t>
  </si>
  <si>
    <t>84.23</t>
  </si>
  <si>
    <t>93.82</t>
  </si>
  <si>
    <t>97.37</t>
  </si>
  <si>
    <t>79.04</t>
  </si>
  <si>
    <t>73.91</t>
  </si>
  <si>
    <t>66.63</t>
  </si>
  <si>
    <t>80.63</t>
  </si>
  <si>
    <t>78.97</t>
  </si>
  <si>
    <t>76.86</t>
  </si>
  <si>
    <t>71.36</t>
  </si>
  <si>
    <t>Cash Conversion Cycle (Average Days)</t>
  </si>
  <si>
    <t>112.61</t>
  </si>
  <si>
    <t>119.29</t>
  </si>
  <si>
    <t>97.28</t>
  </si>
  <si>
    <t>117.87</t>
  </si>
  <si>
    <t>120.23</t>
  </si>
  <si>
    <t>132.09</t>
  </si>
  <si>
    <t>170.82</t>
  </si>
  <si>
    <t>155.61</t>
  </si>
  <si>
    <t>148.45</t>
  </si>
  <si>
    <t>182.25</t>
  </si>
  <si>
    <t>Long Term Solvency</t>
  </si>
  <si>
    <t>Total Debt/Equity</t>
  </si>
  <si>
    <t>0.09</t>
  </si>
  <si>
    <t>7.58</t>
  </si>
  <si>
    <t>23.09</t>
  </si>
  <si>
    <t>23.22</t>
  </si>
  <si>
    <t>19.14</t>
  </si>
  <si>
    <t>30.9</t>
  </si>
  <si>
    <t>17.94</t>
  </si>
  <si>
    <t>15.64</t>
  </si>
  <si>
    <t>16.32</t>
  </si>
  <si>
    <t>15.98</t>
  </si>
  <si>
    <t>Total Debt / Total Capital</t>
  </si>
  <si>
    <t>7.05</t>
  </si>
  <si>
    <t>18.76</t>
  </si>
  <si>
    <t>18.84</t>
  </si>
  <si>
    <t>16.07</t>
  </si>
  <si>
    <t>23.6</t>
  </si>
  <si>
    <t>15.21</t>
  </si>
  <si>
    <t>13.52</t>
  </si>
  <si>
    <t>14.03</t>
  </si>
  <si>
    <t>13.78</t>
  </si>
  <si>
    <t>LT Debt/Equity</t>
  </si>
  <si>
    <t>7.34</t>
  </si>
  <si>
    <t>22.09</t>
  </si>
  <si>
    <t>22.87</t>
  </si>
  <si>
    <t>15.9</t>
  </si>
  <si>
    <t>15.27</t>
  </si>
  <si>
    <t>15.12</t>
  </si>
  <si>
    <t>15.44</t>
  </si>
  <si>
    <t>Long-Term Debt / Total Capital</t>
  </si>
  <si>
    <t>6.83</t>
  </si>
  <si>
    <t>18.56</t>
  </si>
  <si>
    <t>22.92</t>
  </si>
  <si>
    <t>13.48</t>
  </si>
  <si>
    <t>13.21</t>
  </si>
  <si>
    <t>13.31</t>
  </si>
  <si>
    <t>Total Liabilities / Total Assets</t>
  </si>
  <si>
    <t>16.33</t>
  </si>
  <si>
    <t>31.64</t>
  </si>
  <si>
    <t>39.06</t>
  </si>
  <si>
    <t>39.8</t>
  </si>
  <si>
    <t>30.1</t>
  </si>
  <si>
    <t>55.66</t>
  </si>
  <si>
    <t>42.29</t>
  </si>
  <si>
    <t>21.38</t>
  </si>
  <si>
    <t>21.98</t>
  </si>
  <si>
    <t>24.07</t>
  </si>
  <si>
    <t>EBIT / Interest Expense</t>
  </si>
  <si>
    <t>-68.86</t>
  </si>
  <si>
    <t>-83.18</t>
  </si>
  <si>
    <t>-16.75</t>
  </si>
  <si>
    <t>-12.83</t>
  </si>
  <si>
    <t>-6.07</t>
  </si>
  <si>
    <t>-8.29</t>
  </si>
  <si>
    <t>-7.87</t>
  </si>
  <si>
    <t>-9.62</t>
  </si>
  <si>
    <t>-8.56</t>
  </si>
  <si>
    <t>-4.49</t>
  </si>
  <si>
    <t>EBITDA / Interest Expense</t>
  </si>
  <si>
    <t>-53.21</t>
  </si>
  <si>
    <t>-61.68</t>
  </si>
  <si>
    <t>-11.59</t>
  </si>
  <si>
    <t>-8.8</t>
  </si>
  <si>
    <t>-4.17</t>
  </si>
  <si>
    <t>-5.78</t>
  </si>
  <si>
    <t>-5.66</t>
  </si>
  <si>
    <t>-7.28</t>
  </si>
  <si>
    <t>-5.98</t>
  </si>
  <si>
    <t>-2.17</t>
  </si>
  <si>
    <t>(EBITDA - Capex) / Interest Expense</t>
  </si>
  <si>
    <t>-83.39</t>
  </si>
  <si>
    <t>-143.86</t>
  </si>
  <si>
    <t>-15.86</t>
  </si>
  <si>
    <t>-11.62</t>
  </si>
  <si>
    <t>-5.52</t>
  </si>
  <si>
    <t>-6.74</t>
  </si>
  <si>
    <t>-9.26</t>
  </si>
  <si>
    <t>-3.9</t>
  </si>
  <si>
    <t>Total Debt / EBITDA</t>
  </si>
  <si>
    <t>-0.01</t>
  </si>
  <si>
    <t>-0.79</t>
  </si>
  <si>
    <t>-1.86</t>
  </si>
  <si>
    <t>-1.88</t>
  </si>
  <si>
    <t>-2.49</t>
  </si>
  <si>
    <t>-3.22</t>
  </si>
  <si>
    <t>-2.67</t>
  </si>
  <si>
    <t>-2.11</t>
  </si>
  <si>
    <t>-2.5</t>
  </si>
  <si>
    <t>-4.97</t>
  </si>
  <si>
    <t>Net Debt / EBITDA</t>
  </si>
  <si>
    <t>3.67</t>
  </si>
  <si>
    <t>1.13</t>
  </si>
  <si>
    <t>0.25</t>
  </si>
  <si>
    <t>-0.15</t>
  </si>
  <si>
    <t>3.99</t>
  </si>
  <si>
    <t>0.23</t>
  </si>
  <si>
    <t>6.15</t>
  </si>
  <si>
    <t>1.21</t>
  </si>
  <si>
    <t>1.56</t>
  </si>
  <si>
    <t>4.19</t>
  </si>
  <si>
    <t>Total Debt / (EBITDA - Capex)</t>
  </si>
  <si>
    <t>-0.34</t>
  </si>
  <si>
    <t>-1.36</t>
  </si>
  <si>
    <t>-1.42</t>
  </si>
  <si>
    <t>-2.13</t>
  </si>
  <si>
    <t>-2.25</t>
  </si>
  <si>
    <t>-1.66</t>
  </si>
  <si>
    <t>-1.6</t>
  </si>
  <si>
    <t>-2.76</t>
  </si>
  <si>
    <t>Net Debt / (EBITDA - Capex)</t>
  </si>
  <si>
    <t>2.34</t>
  </si>
  <si>
    <t>0.49</t>
  </si>
  <si>
    <t>0.18</t>
  </si>
  <si>
    <t>-0.11</t>
  </si>
  <si>
    <t>3.02</t>
  </si>
  <si>
    <t>5.17</t>
  </si>
  <si>
    <t>0.95</t>
  </si>
  <si>
    <t>Growth Over Prior Year</t>
  </si>
  <si>
    <t>Total Revenues, 1 Yr. Growth %</t>
  </si>
  <si>
    <t>31.16</t>
  </si>
  <si>
    <t>20.8</t>
  </si>
  <si>
    <t>20.16</t>
  </si>
  <si>
    <t>12.64</t>
  </si>
  <si>
    <t>15.4</t>
  </si>
  <si>
    <t>14.47</t>
  </si>
  <si>
    <t>-10.52</t>
  </si>
  <si>
    <t>32.83</t>
  </si>
  <si>
    <t>20.43</t>
  </si>
  <si>
    <t>20.84</t>
  </si>
  <si>
    <t>Gross Profit, 1 Yr. Growth %</t>
  </si>
  <si>
    <t>27.18</t>
  </si>
  <si>
    <t>22.61</t>
  </si>
  <si>
    <t>19.62</t>
  </si>
  <si>
    <t>13.56</t>
  </si>
  <si>
    <t>16.61</t>
  </si>
  <si>
    <t>15.78</t>
  </si>
  <si>
    <t>-12.34</t>
  </si>
  <si>
    <t>37.88</t>
  </si>
  <si>
    <t>19.47</t>
  </si>
  <si>
    <t>22.13</t>
  </si>
  <si>
    <t>EBITDA, 1 Yr. Growth %</t>
  </si>
  <si>
    <t>104.49</t>
  </si>
  <si>
    <t>10.98</t>
  </si>
  <si>
    <t>15.88</t>
  </si>
  <si>
    <t>-4.51</t>
  </si>
  <si>
    <t>-3.67</t>
  </si>
  <si>
    <t>28.63</t>
  </si>
  <si>
    <t>17.05</t>
  </si>
  <si>
    <t>26.9</t>
  </si>
  <si>
    <t>-47.41</t>
  </si>
  <si>
    <t>EBITA, 1 Yr. Growth %</t>
  </si>
  <si>
    <t>96.91</t>
  </si>
  <si>
    <t>17.38</t>
  </si>
  <si>
    <t>24.1</t>
  </si>
  <si>
    <t>-2.93</t>
  </si>
  <si>
    <t>21.46</t>
  </si>
  <si>
    <t>14.49</t>
  </si>
  <si>
    <t>20.27</t>
  </si>
  <si>
    <t>-12.1</t>
  </si>
  <si>
    <t>-34.02</t>
  </si>
  <si>
    <t>EBIT, 1 Yr. Growth %</t>
  </si>
  <si>
    <t>110.95</t>
  </si>
  <si>
    <t>15.65</t>
  </si>
  <si>
    <t>24.21</t>
  </si>
  <si>
    <t>-3.69</t>
  </si>
  <si>
    <t>-3.8</t>
  </si>
  <si>
    <t>21.85</t>
  </si>
  <si>
    <t>12.89</t>
  </si>
  <si>
    <t>22.56</t>
  </si>
  <si>
    <t>-9.78</t>
  </si>
  <si>
    <t>-27.13</t>
  </si>
  <si>
    <t>Earnings From Cont. Operations, 1 Yr. Growth %</t>
  </si>
  <si>
    <t>41.43</t>
  </si>
  <si>
    <t>67.86</t>
  </si>
  <si>
    <t>22.51</t>
  </si>
  <si>
    <t>-19.34</t>
  </si>
  <si>
    <t>-21.4</t>
  </si>
  <si>
    <t>66.5</t>
  </si>
  <si>
    <t>36.83</t>
  </si>
  <si>
    <t>-204.24</t>
  </si>
  <si>
    <t>-192.56</t>
  </si>
  <si>
    <t>-34.49</t>
  </si>
  <si>
    <t>Net Income, 1 Yr. Growth %</t>
  </si>
  <si>
    <t>Normalized Net Income, 1 Yr. Growth %</t>
  </si>
  <si>
    <t>105.17</t>
  </si>
  <si>
    <t>17.54</t>
  </si>
  <si>
    <t>30.96</t>
  </si>
  <si>
    <t>-4.25</t>
  </si>
  <si>
    <t>2.52</t>
  </si>
  <si>
    <t>13.22</t>
  </si>
  <si>
    <t>17.61</t>
  </si>
  <si>
    <t>22.91</t>
  </si>
  <si>
    <t>-11.35</t>
  </si>
  <si>
    <t>-25.84</t>
  </si>
  <si>
    <t>Diluted EPS Before Extra, 1 Yr. Growth %</t>
  </si>
  <si>
    <t>9.56</t>
  </si>
  <si>
    <t>57.79</t>
  </si>
  <si>
    <t>8.75</t>
  </si>
  <si>
    <t>-21.27</t>
  </si>
  <si>
    <t>-25.32</t>
  </si>
  <si>
    <t>50.99</t>
  </si>
  <si>
    <t>-195.35</t>
  </si>
  <si>
    <t>-193.58</t>
  </si>
  <si>
    <t>-35.29</t>
  </si>
  <si>
    <t>Accounts Receivable, 1 Yr. Growth %</t>
  </si>
  <si>
    <t>28.61</t>
  </si>
  <si>
    <t>10.54</t>
  </si>
  <si>
    <t>8.68</t>
  </si>
  <si>
    <t>9.43</t>
  </si>
  <si>
    <t>9.15</t>
  </si>
  <si>
    <t>11.32</t>
  </si>
  <si>
    <t>-17.47</t>
  </si>
  <si>
    <t>42.66</t>
  </si>
  <si>
    <t>29.29</t>
  </si>
  <si>
    <t>22.97</t>
  </si>
  <si>
    <t>Inventory, 1 Yr. Growth %</t>
  </si>
  <si>
    <t>39.58</t>
  </si>
  <si>
    <t>23.86</t>
  </si>
  <si>
    <t>0.01</t>
  </si>
  <si>
    <t>27.13</t>
  </si>
  <si>
    <t>30.82</t>
  </si>
  <si>
    <t>19.08</t>
  </si>
  <si>
    <t>11.24</t>
  </si>
  <si>
    <t>17.88</t>
  </si>
  <si>
    <t>47.82</t>
  </si>
  <si>
    <t>Net Property, Plant and Equip., 1 Yr. Growth %</t>
  </si>
  <si>
    <t>104.71</t>
  </si>
  <si>
    <t>170.77</t>
  </si>
  <si>
    <t>-4.1</t>
  </si>
  <si>
    <t>-4.15</t>
  </si>
  <si>
    <t>-5.81</t>
  </si>
  <si>
    <t>35.44</t>
  </si>
  <si>
    <t>-17.65</t>
  </si>
  <si>
    <t>19.75</t>
  </si>
  <si>
    <t>17.83</t>
  </si>
  <si>
    <t>9.71</t>
  </si>
  <si>
    <t>Total Assets, 1 Yr. Growth %</t>
  </si>
  <si>
    <t>41.5</t>
  </si>
  <si>
    <t>72.4</t>
  </si>
  <si>
    <t>1.22</t>
  </si>
  <si>
    <t>-3.15</t>
  </si>
  <si>
    <t>33.27</t>
  </si>
  <si>
    <t>56.37</t>
  </si>
  <si>
    <t>28.08</t>
  </si>
  <si>
    <t>-13.89</t>
  </si>
  <si>
    <t>-4.85</t>
  </si>
  <si>
    <t>4.87</t>
  </si>
  <si>
    <t>Tangible Book Value, 1 Yr. Growth %</t>
  </si>
  <si>
    <t>227.92</t>
  </si>
  <si>
    <t>-68.67</t>
  </si>
  <si>
    <t>-60.03</t>
  </si>
  <si>
    <t>-53.46</t>
  </si>
  <si>
    <t>-223.66</t>
  </si>
  <si>
    <t>-142.12</t>
  </si>
  <si>
    <t>316.85</t>
  </si>
  <si>
    <t>-11.34</t>
  </si>
  <si>
    <t>-8.34</t>
  </si>
  <si>
    <t>Common Equity, 1 Yr. Growth %</t>
  </si>
  <si>
    <t>82.55</t>
  </si>
  <si>
    <t>40.85</t>
  </si>
  <si>
    <t>-9.77</t>
  </si>
  <si>
    <t>-4.32</t>
  </si>
  <si>
    <t>54.74</t>
  </si>
  <si>
    <t>-0.82</t>
  </si>
  <si>
    <t>66.73</t>
  </si>
  <si>
    <t>17.3</t>
  </si>
  <si>
    <t>-5.58</t>
  </si>
  <si>
    <t>2.06</t>
  </si>
  <si>
    <t>Cash From Operations, 1 Yr. Growth %</t>
  </si>
  <si>
    <t>313.63</t>
  </si>
  <si>
    <t>-63.69</t>
  </si>
  <si>
    <t>92.8</t>
  </si>
  <si>
    <t>-40.84</t>
  </si>
  <si>
    <t>-53.37</t>
  </si>
  <si>
    <t>279.07</t>
  </si>
  <si>
    <t>25.67</t>
  </si>
  <si>
    <t>-30.65</t>
  </si>
  <si>
    <t>60.67</t>
  </si>
  <si>
    <t>-120.25</t>
  </si>
  <si>
    <t>Capital Expenditures, 1 Yr. Growth %</t>
  </si>
  <si>
    <t>221.47</t>
  </si>
  <si>
    <t>160.64</t>
  </si>
  <si>
    <t>-67.95</t>
  </si>
  <si>
    <t>-2.71</t>
  </si>
  <si>
    <t>96.14</t>
  </si>
  <si>
    <t>-56.83</t>
  </si>
  <si>
    <t>85.45</t>
  </si>
  <si>
    <t>73.09</t>
  </si>
  <si>
    <t>-28.93</t>
  </si>
  <si>
    <t>Levered Free Cash Flow, 1 Yr. Growth %</t>
  </si>
  <si>
    <t>46.98</t>
  </si>
  <si>
    <t>-51.62</t>
  </si>
  <si>
    <t>-46.25</t>
  </si>
  <si>
    <t>-201.53</t>
  </si>
  <si>
    <t>-336.05</t>
  </si>
  <si>
    <t>-34.74</t>
  </si>
  <si>
    <t>-54.18</t>
  </si>
  <si>
    <t>581.1</t>
  </si>
  <si>
    <t>24.09</t>
  </si>
  <si>
    <t>Unlevered Free Cash Flow, 1 Yr. Growth %</t>
  </si>
  <si>
    <t>46.94</t>
  </si>
  <si>
    <t>-55.06</t>
  </si>
  <si>
    <t>-53.31</t>
  </si>
  <si>
    <t>-293.88</t>
  </si>
  <si>
    <t>-231.22</t>
  </si>
  <si>
    <t>-46.16</t>
  </si>
  <si>
    <t>-75.75</t>
  </si>
  <si>
    <t>21.33</t>
  </si>
  <si>
    <t>Compound Annual Growth Rate Over Two Years</t>
  </si>
  <si>
    <t>Total Revenues, 2 Yr. CAGR %</t>
  </si>
  <si>
    <t>23.34</t>
  </si>
  <si>
    <t>25.87</t>
  </si>
  <si>
    <t>20.48</t>
  </si>
  <si>
    <t>16.34</t>
  </si>
  <si>
    <t>14.01</t>
  </si>
  <si>
    <t>14.94</t>
  </si>
  <si>
    <t>9.02</t>
  </si>
  <si>
    <t>26.48</t>
  </si>
  <si>
    <t>20.64</t>
  </si>
  <si>
    <t>Gross Profit, 2 Yr. CAGR %</t>
  </si>
  <si>
    <t>23.07</t>
  </si>
  <si>
    <t>24.87</t>
  </si>
  <si>
    <t>21.11</t>
  </si>
  <si>
    <t>16.55</t>
  </si>
  <si>
    <t>15.07</t>
  </si>
  <si>
    <t>16.19</t>
  </si>
  <si>
    <t>0.74</t>
  </si>
  <si>
    <t>9.93</t>
  </si>
  <si>
    <t>28.34</t>
  </si>
  <si>
    <t>20.79</t>
  </si>
  <si>
    <t>EBITDA, 2 Yr. CAGR %</t>
  </si>
  <si>
    <t>114.71</t>
  </si>
  <si>
    <t>40.35</t>
  </si>
  <si>
    <t>13.4</t>
  </si>
  <si>
    <t>5.36</t>
  </si>
  <si>
    <t>-4.09</t>
  </si>
  <si>
    <t>11.31</t>
  </si>
  <si>
    <t>22.7</t>
  </si>
  <si>
    <t>13.37</t>
  </si>
  <si>
    <t>-6.01</t>
  </si>
  <si>
    <t>-33.53</t>
  </si>
  <si>
    <t>EBITA, 2 Yr. CAGR %</t>
  </si>
  <si>
    <t>90.32</t>
  </si>
  <si>
    <t>43.57</t>
  </si>
  <si>
    <t>20.7</t>
  </si>
  <si>
    <t>9.9</t>
  </si>
  <si>
    <t>-3.72</t>
  </si>
  <si>
    <t>7.7</t>
  </si>
  <si>
    <t>17.92</t>
  </si>
  <si>
    <t>10.89</t>
  </si>
  <si>
    <t>-4.64</t>
  </si>
  <si>
    <t>-23.85</t>
  </si>
  <si>
    <t>EBIT, 2 Yr. CAGR %</t>
  </si>
  <si>
    <t>96.87</t>
  </si>
  <si>
    <t>47.5</t>
  </si>
  <si>
    <t>19.85</t>
  </si>
  <si>
    <t>9.51</t>
  </si>
  <si>
    <t>-3.74</t>
  </si>
  <si>
    <t>17.29</t>
  </si>
  <si>
    <t>11.51</t>
  </si>
  <si>
    <t>-2.18</t>
  </si>
  <si>
    <t>-18.92</t>
  </si>
  <si>
    <t>Earnings From Cont. Operations, 2 Yr. CAGR %</t>
  </si>
  <si>
    <t>46.69</t>
  </si>
  <si>
    <t>54.08</t>
  </si>
  <si>
    <t>43.41</t>
  </si>
  <si>
    <t>-0.59</t>
  </si>
  <si>
    <t>-20.37</t>
  </si>
  <si>
    <t>14.4</t>
  </si>
  <si>
    <t>50.94</t>
  </si>
  <si>
    <t>19.43</t>
  </si>
  <si>
    <t>-1.77</t>
  </si>
  <si>
    <t>-22.13</t>
  </si>
  <si>
    <t>Net Income, 2 Yr. CAGR %</t>
  </si>
  <si>
    <t>Normalized Net Income, 2 Yr. CAGR %</t>
  </si>
  <si>
    <t>88.93</t>
  </si>
  <si>
    <t>46.87</t>
  </si>
  <si>
    <t>11.98</t>
  </si>
  <si>
    <t>-0.92</t>
  </si>
  <si>
    <t>7.74</t>
  </si>
  <si>
    <t>14.27</t>
  </si>
  <si>
    <t>-2.3</t>
  </si>
  <si>
    <t>Diluted EPS Before Extra, 2 Yr. CAGR %</t>
  </si>
  <si>
    <t>14.93</t>
  </si>
  <si>
    <t>31.48</t>
  </si>
  <si>
    <t>30.99</t>
  </si>
  <si>
    <t>-7.47</t>
  </si>
  <si>
    <t>6.19</t>
  </si>
  <si>
    <t>35.78</t>
  </si>
  <si>
    <t>7.68</t>
  </si>
  <si>
    <t>-5.54</t>
  </si>
  <si>
    <t>-22.19</t>
  </si>
  <si>
    <t>Accounts Receivable, 2 Yr. CAGR %</t>
  </si>
  <si>
    <t>32.85</t>
  </si>
  <si>
    <t>19.23</t>
  </si>
  <si>
    <t>9.61</t>
  </si>
  <si>
    <t>9.05</t>
  </si>
  <si>
    <t>9.29</t>
  </si>
  <si>
    <t>10.23</t>
  </si>
  <si>
    <t>8.51</t>
  </si>
  <si>
    <t>35.81</t>
  </si>
  <si>
    <t>26.09</t>
  </si>
  <si>
    <t>Inventory, 2 Yr. CAGR %</t>
  </si>
  <si>
    <t>57.9</t>
  </si>
  <si>
    <t>31.49</t>
  </si>
  <si>
    <t>11.3</t>
  </si>
  <si>
    <t>12.75</t>
  </si>
  <si>
    <t>12.83</t>
  </si>
  <si>
    <t>14.46</t>
  </si>
  <si>
    <t>24.81</t>
  </si>
  <si>
    <t>15.09</t>
  </si>
  <si>
    <t>14.51</t>
  </si>
  <si>
    <t>32.01</t>
  </si>
  <si>
    <t>Net Property, Plant and Equip., 2 Yr. CAGR %</t>
  </si>
  <si>
    <t>83.52</t>
  </si>
  <si>
    <t>135.44</t>
  </si>
  <si>
    <t>61.14</t>
  </si>
  <si>
    <t>-4.13</t>
  </si>
  <si>
    <t>-4.98</t>
  </si>
  <si>
    <t>12.95</t>
  </si>
  <si>
    <t>5.61</t>
  </si>
  <si>
    <t>-0.7</t>
  </si>
  <si>
    <t>18.79</t>
  </si>
  <si>
    <t>13.7</t>
  </si>
  <si>
    <t>Total Assets, 2 Yr. CAGR %</t>
  </si>
  <si>
    <t>121.01</t>
  </si>
  <si>
    <t>56.19</t>
  </si>
  <si>
    <t>32.1</t>
  </si>
  <si>
    <t>-0.99</t>
  </si>
  <si>
    <t>13.61</t>
  </si>
  <si>
    <t>44.36</t>
  </si>
  <si>
    <t>41.52</t>
  </si>
  <si>
    <t>5.02</t>
  </si>
  <si>
    <t>-9.48</t>
  </si>
  <si>
    <t>Tangible Book Value, 2 Yr. CAGR %</t>
  </si>
  <si>
    <t>166.08</t>
  </si>
  <si>
    <t>1.35</t>
  </si>
  <si>
    <t>-64.61</t>
  </si>
  <si>
    <t>-56.87</t>
  </si>
  <si>
    <t>192.96</t>
  </si>
  <si>
    <t>377.52</t>
  </si>
  <si>
    <t>-27.83</t>
  </si>
  <si>
    <t>32.5</t>
  </si>
  <si>
    <t>92.25</t>
  </si>
  <si>
    <t>-9.85</t>
  </si>
  <si>
    <t>Common Equity, 2 Yr. CAGR %</t>
  </si>
  <si>
    <t>225.62</t>
  </si>
  <si>
    <t>60.35</t>
  </si>
  <si>
    <t>12.73</t>
  </si>
  <si>
    <t>-7.09</t>
  </si>
  <si>
    <t>21.68</t>
  </si>
  <si>
    <t>23.88</t>
  </si>
  <si>
    <t>28.6</t>
  </si>
  <si>
    <t>39.85</t>
  </si>
  <si>
    <t>5.24</t>
  </si>
  <si>
    <t>-1.83</t>
  </si>
  <si>
    <t>Cash From Operations, 2 Yr. CAGR %</t>
  </si>
  <si>
    <t>234.02</t>
  </si>
  <si>
    <t>22.54</t>
  </si>
  <si>
    <t>-16.34</t>
  </si>
  <si>
    <t>6.8</t>
  </si>
  <si>
    <t>-47.48</t>
  </si>
  <si>
    <t>32.96</t>
  </si>
  <si>
    <t>118.26</t>
  </si>
  <si>
    <t>5.56</t>
  </si>
  <si>
    <t>-42.96</t>
  </si>
  <si>
    <t>Capital Expenditures, 2 Yr. CAGR %</t>
  </si>
  <si>
    <t>75.63</t>
  </si>
  <si>
    <t>189.46</t>
  </si>
  <si>
    <t>-8.6</t>
  </si>
  <si>
    <t>-48.42</t>
  </si>
  <si>
    <t>-10.14</t>
  </si>
  <si>
    <t>38.14</t>
  </si>
  <si>
    <t>-7.98</t>
  </si>
  <si>
    <t>79.16</t>
  </si>
  <si>
    <t>10.91</t>
  </si>
  <si>
    <t>Levered Free Cash Flow, 2 Yr. CAGR %</t>
  </si>
  <si>
    <t>902.71</t>
  </si>
  <si>
    <t>-15.68</t>
  </si>
  <si>
    <t>-52.75</t>
  </si>
  <si>
    <t>-29.97</t>
  </si>
  <si>
    <t>54.81</t>
  </si>
  <si>
    <t>24.12</t>
  </si>
  <si>
    <t>-49.98</t>
  </si>
  <si>
    <t>45.39</t>
  </si>
  <si>
    <t>190.72</t>
  </si>
  <si>
    <t>Unlevered Free Cash Flow, 2 Yr. CAGR %</t>
  </si>
  <si>
    <t>749.57</t>
  </si>
  <si>
    <t>817.31</t>
  </si>
  <si>
    <t>-18.74</t>
  </si>
  <si>
    <t>-57.85</t>
  </si>
  <si>
    <t>-11.15</t>
  </si>
  <si>
    <t>59.5</t>
  </si>
  <si>
    <t>-15.95</t>
  </si>
  <si>
    <t>-67.49</t>
  </si>
  <si>
    <t>55.52</t>
  </si>
  <si>
    <t>354.15</t>
  </si>
  <si>
    <t>Compound Annual Growth Rate Over Three Years</t>
  </si>
  <si>
    <t>Total Revenues, 3 Yr. CAGR %</t>
  </si>
  <si>
    <t>18.39</t>
  </si>
  <si>
    <t>22.49</t>
  </si>
  <si>
    <t>23.94</t>
  </si>
  <si>
    <t>17.81</t>
  </si>
  <si>
    <t>16.03</t>
  </si>
  <si>
    <t>14.17</t>
  </si>
  <si>
    <t>5.73</t>
  </si>
  <si>
    <t>10.81</t>
  </si>
  <si>
    <t>12.7</t>
  </si>
  <si>
    <t>24.57</t>
  </si>
  <si>
    <t>Gross Profit, 3 Yr. CAGR %</t>
  </si>
  <si>
    <t>17.25</t>
  </si>
  <si>
    <t>23.1</t>
  </si>
  <si>
    <t>18.54</t>
  </si>
  <si>
    <t>16.57</t>
  </si>
  <si>
    <t>15.31</t>
  </si>
  <si>
    <t>11.85</t>
  </si>
  <si>
    <t>13.03</t>
  </si>
  <si>
    <t>26.24</t>
  </si>
  <si>
    <t>EBITDA, 3 Yr. CAGR %</t>
  </si>
  <si>
    <t>79.93</t>
  </si>
  <si>
    <t>72.32</t>
  </si>
  <si>
    <t>31.67</t>
  </si>
  <si>
    <t>7.09</t>
  </si>
  <si>
    <t>5.77</t>
  </si>
  <si>
    <t>13.19</t>
  </si>
  <si>
    <t>24.28</t>
  </si>
  <si>
    <t>2.59</t>
  </si>
  <si>
    <t>-22.55</t>
  </si>
  <si>
    <t>EBITA, 3 Yr. CAGR %</t>
  </si>
  <si>
    <t>61.32</t>
  </si>
  <si>
    <t>36.76</t>
  </si>
  <si>
    <t>12.24</t>
  </si>
  <si>
    <t>4.03</t>
  </si>
  <si>
    <t>9.92</t>
  </si>
  <si>
    <t>18.85</t>
  </si>
  <si>
    <t>2.63</t>
  </si>
  <si>
    <t>-15.66</t>
  </si>
  <si>
    <t>EBIT, 3 Yr. CAGR %</t>
  </si>
  <si>
    <t>64.62</t>
  </si>
  <si>
    <t>64.88</t>
  </si>
  <si>
    <t>39.29</t>
  </si>
  <si>
    <t>11.43</t>
  </si>
  <si>
    <t>4.88</t>
  </si>
  <si>
    <t>4.13</t>
  </si>
  <si>
    <t>9.79</t>
  </si>
  <si>
    <t>19.16</t>
  </si>
  <si>
    <t>3.9</t>
  </si>
  <si>
    <t>-11.32</t>
  </si>
  <si>
    <t>Earnings From Cont. Operations, 3 Yr. CAGR %</t>
  </si>
  <si>
    <t>43.76</t>
  </si>
  <si>
    <t>53.43</t>
  </si>
  <si>
    <t>42.74</t>
  </si>
  <si>
    <t>18.38</t>
  </si>
  <si>
    <t>-8.08</t>
  </si>
  <si>
    <t>1.82</t>
  </si>
  <si>
    <t>21.43</t>
  </si>
  <si>
    <t>33.42</t>
  </si>
  <si>
    <t>9.7</t>
  </si>
  <si>
    <t>-14.18</t>
  </si>
  <si>
    <t>Net Income, 3 Yr. CAGR %</t>
  </si>
  <si>
    <t>Normalized Net Income, 3 Yr. CAGR %</t>
  </si>
  <si>
    <t>57.02</t>
  </si>
  <si>
    <t>61.29</t>
  </si>
  <si>
    <t>41.36</t>
  </si>
  <si>
    <t>13.8</t>
  </si>
  <si>
    <t>3.59</t>
  </si>
  <si>
    <t>10.93</t>
  </si>
  <si>
    <t>17.98</t>
  </si>
  <si>
    <t>-10.88</t>
  </si>
  <si>
    <t>Diluted EPS Before Extra, 3 Yr. CAGR %</t>
  </si>
  <si>
    <t>20.86</t>
  </si>
  <si>
    <t>27.73</t>
  </si>
  <si>
    <t>23.42</t>
  </si>
  <si>
    <t>10.55</t>
  </si>
  <si>
    <t>-13.85</t>
  </si>
  <si>
    <t>-3.89</t>
  </si>
  <si>
    <t>11.25</t>
  </si>
  <si>
    <t>20.69</t>
  </si>
  <si>
    <t>2.76</t>
  </si>
  <si>
    <t>-16.73</t>
  </si>
  <si>
    <t>Accounts Receivable, 3 Yr. CAGR %</t>
  </si>
  <si>
    <t>22.66</t>
  </si>
  <si>
    <t>24.96</t>
  </si>
  <si>
    <t>15.61</t>
  </si>
  <si>
    <t>9.55</t>
  </si>
  <si>
    <t>9.96</t>
  </si>
  <si>
    <t>9.44</t>
  </si>
  <si>
    <t>15.03</t>
  </si>
  <si>
    <t>31.39</t>
  </si>
  <si>
    <t>Inventory, 3 Yr. CAGR %</t>
  </si>
  <si>
    <t>29.51</t>
  </si>
  <si>
    <t>45.63</t>
  </si>
  <si>
    <t>20.02</t>
  </si>
  <si>
    <t>8.38</t>
  </si>
  <si>
    <t>20.11</t>
  </si>
  <si>
    <t>16.02</t>
  </si>
  <si>
    <t>24.69</t>
  </si>
  <si>
    <t>Net Property, Plant and Equip., 3 Yr. CAGR %</t>
  </si>
  <si>
    <t>70.01</t>
  </si>
  <si>
    <t>108.92</t>
  </si>
  <si>
    <t>74.52</t>
  </si>
  <si>
    <t>35.52</t>
  </si>
  <si>
    <t>-4.69</t>
  </si>
  <si>
    <t>6.93</t>
  </si>
  <si>
    <t>1.66</t>
  </si>
  <si>
    <t>10.13</t>
  </si>
  <si>
    <t>5.13</t>
  </si>
  <si>
    <t>15.68</t>
  </si>
  <si>
    <t>Total Assets, 3 Yr. CAGR %</t>
  </si>
  <si>
    <t>67.25</t>
  </si>
  <si>
    <t>103.45</t>
  </si>
  <si>
    <t>35.16</t>
  </si>
  <si>
    <t>19.11</t>
  </si>
  <si>
    <t>9.32</t>
  </si>
  <si>
    <t>26.37</t>
  </si>
  <si>
    <t>38.72</t>
  </si>
  <si>
    <t>19.92</t>
  </si>
  <si>
    <t>1.62</t>
  </si>
  <si>
    <t>-4.93</t>
  </si>
  <si>
    <t>Tangible Book Value, 3 Yr. CAGR %</t>
  </si>
  <si>
    <t>78.31</t>
  </si>
  <si>
    <t>30.41</t>
  </si>
  <si>
    <t>-25.67</t>
  </si>
  <si>
    <t>-61.23</t>
  </si>
  <si>
    <t>50.82</t>
  </si>
  <si>
    <t>119.76</t>
  </si>
  <si>
    <t>112.56</t>
  </si>
  <si>
    <t>29.49</t>
  </si>
  <si>
    <t>50.19</t>
  </si>
  <si>
    <t>Common Equity, 3 Yr. CAGR %</t>
  </si>
  <si>
    <t>103.99</t>
  </si>
  <si>
    <t>146.26</t>
  </si>
  <si>
    <t>32.38</t>
  </si>
  <si>
    <t>6.74</t>
  </si>
  <si>
    <t>13.66</t>
  </si>
  <si>
    <t>36.78</t>
  </si>
  <si>
    <t>24.72</t>
  </si>
  <si>
    <t>22.69</t>
  </si>
  <si>
    <t>4.17</t>
  </si>
  <si>
    <t>Cash From Operations, 3 Yr. CAGR %</t>
  </si>
  <si>
    <t>121.56</t>
  </si>
  <si>
    <t>59.41</t>
  </si>
  <si>
    <t>42.53</t>
  </si>
  <si>
    <t>-25.47</t>
  </si>
  <si>
    <t>-18.98</t>
  </si>
  <si>
    <t>1.5</t>
  </si>
  <si>
    <t>30.48</t>
  </si>
  <si>
    <t>48.94</t>
  </si>
  <si>
    <t>11.88</t>
  </si>
  <si>
    <t>-39.12</t>
  </si>
  <si>
    <t>Capital Expenditures, 3 Yr. CAGR %</t>
  </si>
  <si>
    <t>82.21</t>
  </si>
  <si>
    <t>100.33</t>
  </si>
  <si>
    <t>-11.49</t>
  </si>
  <si>
    <t>-36.27</t>
  </si>
  <si>
    <t>16.56</t>
  </si>
  <si>
    <t>-6.26</t>
  </si>
  <si>
    <t>16.23</t>
  </si>
  <si>
    <t>11.49</t>
  </si>
  <si>
    <t>Levered Free Cash Flow, 3 Yr. CAGR %</t>
  </si>
  <si>
    <t>518.33</t>
  </si>
  <si>
    <t>428.28</t>
  </si>
  <si>
    <t>504.16</t>
  </si>
  <si>
    <t>-31.01</t>
  </si>
  <si>
    <t>-41.16</t>
  </si>
  <si>
    <t>16.08</t>
  </si>
  <si>
    <t>-10.63</t>
  </si>
  <si>
    <t>19.44</t>
  </si>
  <si>
    <t>37.91</t>
  </si>
  <si>
    <t>Unlevered Free Cash Flow, 3 Yr. CAGR %</t>
  </si>
  <si>
    <t>366.97</t>
  </si>
  <si>
    <t>372.97</t>
  </si>
  <si>
    <t>235.64</t>
  </si>
  <si>
    <t>-36.07</t>
  </si>
  <si>
    <t>-33.02</t>
  </si>
  <si>
    <t>1.18</t>
  </si>
  <si>
    <t>11.05</t>
  </si>
  <si>
    <t>-44.16</t>
  </si>
  <si>
    <t>21.57</t>
  </si>
  <si>
    <t>43.17</t>
  </si>
  <si>
    <t>Compound Annual Growth Rate Over Five Years</t>
  </si>
  <si>
    <t>Total Revenues, 5 Yr. CAGR %</t>
  </si>
  <si>
    <t>16.95</t>
  </si>
  <si>
    <t>19.22</t>
  </si>
  <si>
    <t>19.99</t>
  </si>
  <si>
    <t>19.87</t>
  </si>
  <si>
    <t>16.65</t>
  </si>
  <si>
    <t>9.86</t>
  </si>
  <si>
    <t>12.08</t>
  </si>
  <si>
    <t>13.59</t>
  </si>
  <si>
    <t>14.64</t>
  </si>
  <si>
    <t>Gross Profit, 5 Yr. CAGR %</t>
  </si>
  <si>
    <t>18.78</t>
  </si>
  <si>
    <t>20.33</t>
  </si>
  <si>
    <t>19.82</t>
  </si>
  <si>
    <t>17.59</t>
  </si>
  <si>
    <t>13.13</t>
  </si>
  <si>
    <t>14.28</t>
  </si>
  <si>
    <t>15.34</t>
  </si>
  <si>
    <t>EBITDA, 5 Yr. CAGR %</t>
  </si>
  <si>
    <t>50.74</t>
  </si>
  <si>
    <t>74.13</t>
  </si>
  <si>
    <t>49.59</t>
  </si>
  <si>
    <t>41.45</t>
  </si>
  <si>
    <t>15.99</t>
  </si>
  <si>
    <t>8.76</t>
  </si>
  <si>
    <t>9.99</t>
  </si>
  <si>
    <t>12.04</t>
  </si>
  <si>
    <t>9.21</t>
  </si>
  <si>
    <t>EBITA, 5 Yr. CAGR %</t>
  </si>
  <si>
    <t>35.94</t>
  </si>
  <si>
    <t>47.53</t>
  </si>
  <si>
    <t>43.65</t>
  </si>
  <si>
    <t>38.64</t>
  </si>
  <si>
    <t>10.4</t>
  </si>
  <si>
    <t>9.91</t>
  </si>
  <si>
    <t>9.25</t>
  </si>
  <si>
    <t>7.1</t>
  </si>
  <si>
    <t>-0.54</t>
  </si>
  <si>
    <t>EBIT, 5 Yr. CAGR %</t>
  </si>
  <si>
    <t>37.43</t>
  </si>
  <si>
    <t>48.56</t>
  </si>
  <si>
    <t>44.99</t>
  </si>
  <si>
    <t>39.92</t>
  </si>
  <si>
    <t>20.15</t>
  </si>
  <si>
    <t>10.15</t>
  </si>
  <si>
    <t>9.68</t>
  </si>
  <si>
    <t>9.41</t>
  </si>
  <si>
    <t>7.99</t>
  </si>
  <si>
    <t>2.15</t>
  </si>
  <si>
    <t>Earnings From Cont. Operations, 5 Yr. CAGR %</t>
  </si>
  <si>
    <t>-0.35</t>
  </si>
  <si>
    <t>48.31</t>
  </si>
  <si>
    <t>43.62</t>
  </si>
  <si>
    <t>28.98</t>
  </si>
  <si>
    <t>13.02</t>
  </si>
  <si>
    <t>16.77</t>
  </si>
  <si>
    <t>12.09</t>
  </si>
  <si>
    <t>8.53</t>
  </si>
  <si>
    <t>11.56</t>
  </si>
  <si>
    <t>7.57</t>
  </si>
  <si>
    <t>Net Income, 5 Yr. CAGR %</t>
  </si>
  <si>
    <t>Normalized Net Income, 5 Yr. CAGR %</t>
  </si>
  <si>
    <t>32.28</t>
  </si>
  <si>
    <t>42.02</t>
  </si>
  <si>
    <t>42.9</t>
  </si>
  <si>
    <t>39.38</t>
  </si>
  <si>
    <t>22.63</t>
  </si>
  <si>
    <t>11.34</t>
  </si>
  <si>
    <t>11.35</t>
  </si>
  <si>
    <t>10.02</t>
  </si>
  <si>
    <t>8.34</t>
  </si>
  <si>
    <t>1.54</t>
  </si>
  <si>
    <t>Diluted EPS Before Extra, 5 Yr. CAGR %</t>
  </si>
  <si>
    <t>-11.51</t>
  </si>
  <si>
    <t>31.02</t>
  </si>
  <si>
    <t>24.82</t>
  </si>
  <si>
    <t>12.28</t>
  </si>
  <si>
    <t>2.02</t>
  </si>
  <si>
    <t>8.78</t>
  </si>
  <si>
    <t>3.34</t>
  </si>
  <si>
    <t>0.66</t>
  </si>
  <si>
    <t>4.2</t>
  </si>
  <si>
    <t>1.26</t>
  </si>
  <si>
    <t>Accounts Receivable, 5 Yr. CAGR %</t>
  </si>
  <si>
    <t>19.36</t>
  </si>
  <si>
    <t>15.41</t>
  </si>
  <si>
    <t>17.26</t>
  </si>
  <si>
    <t>18.33</t>
  </si>
  <si>
    <t>13.04</t>
  </si>
  <si>
    <t>9.82</t>
  </si>
  <si>
    <t>3.58</t>
  </si>
  <si>
    <t>9.38</t>
  </si>
  <si>
    <t>13.09</t>
  </si>
  <si>
    <t>15.82</t>
  </si>
  <si>
    <t>Inventory, 5 Yr. CAGR %</t>
  </si>
  <si>
    <t>23.97</t>
  </si>
  <si>
    <t>25.47</t>
  </si>
  <si>
    <t>21.89</t>
  </si>
  <si>
    <t>31.46</t>
  </si>
  <si>
    <t>17.09</t>
  </si>
  <si>
    <t>15.59</t>
  </si>
  <si>
    <t>14.68</t>
  </si>
  <si>
    <t>17.15</t>
  </si>
  <si>
    <t>15.39</t>
  </si>
  <si>
    <t>24.74</t>
  </si>
  <si>
    <t>Net Property, Plant and Equip., 5 Yr. CAGR %</t>
  </si>
  <si>
    <t>30.87</t>
  </si>
  <si>
    <t>62.94</t>
  </si>
  <si>
    <t>66.4</t>
  </si>
  <si>
    <t>52.99</t>
  </si>
  <si>
    <t>36.84</t>
  </si>
  <si>
    <t>25.99</t>
  </si>
  <si>
    <t>3.81</t>
  </si>
  <si>
    <t>8.19</t>
  </si>
  <si>
    <t>11.54</t>
  </si>
  <si>
    <t>Total Assets, 5 Yr. CAGR %</t>
  </si>
  <si>
    <t>35.26</t>
  </si>
  <si>
    <t>51.95</t>
  </si>
  <si>
    <t>52.19</t>
  </si>
  <si>
    <t>52.52</t>
  </si>
  <si>
    <t>21.21</t>
  </si>
  <si>
    <t>17.36</t>
  </si>
  <si>
    <t>16.94</t>
  </si>
  <si>
    <t>11.47</t>
  </si>
  <si>
    <t>Tangible Book Value, 5 Yr. CAGR %</t>
  </si>
  <si>
    <t>39.35</t>
  </si>
  <si>
    <t>10.68</t>
  </si>
  <si>
    <t>-6.62</t>
  </si>
  <si>
    <t>-16.22</t>
  </si>
  <si>
    <t>28.65</t>
  </si>
  <si>
    <t>5.85</t>
  </si>
  <si>
    <t>12.31</t>
  </si>
  <si>
    <t>79.5</t>
  </si>
  <si>
    <t>104.19</t>
  </si>
  <si>
    <t>12.03</t>
  </si>
  <si>
    <t>Common Equity, 5 Yr. CAGR %</t>
  </si>
  <si>
    <t>50.63</t>
  </si>
  <si>
    <t>61.99</t>
  </si>
  <si>
    <t>60.91</t>
  </si>
  <si>
    <t>66.75</t>
  </si>
  <si>
    <t>27.99</t>
  </si>
  <si>
    <t>13.29</t>
  </si>
  <si>
    <t>17.18</t>
  </si>
  <si>
    <t>23.49</t>
  </si>
  <si>
    <t>23.16</t>
  </si>
  <si>
    <t>13.33</t>
  </si>
  <si>
    <t>Cash From Operations, 5 Yr. CAGR %</t>
  </si>
  <si>
    <t>119.91</t>
  </si>
  <si>
    <t>198.66</t>
  </si>
  <si>
    <t>50.08</t>
  </si>
  <si>
    <t>-4.4</t>
  </si>
  <si>
    <t>-6.05</t>
  </si>
  <si>
    <t>-1.84</t>
  </si>
  <si>
    <t>19.88</t>
  </si>
  <si>
    <t>1.46</t>
  </si>
  <si>
    <t>Capital Expenditures, 5 Yr. CAGR %</t>
  </si>
  <si>
    <t>46.58</t>
  </si>
  <si>
    <t>67.61</t>
  </si>
  <si>
    <t>38.27</t>
  </si>
  <si>
    <t>16.42</t>
  </si>
  <si>
    <t>16.74</t>
  </si>
  <si>
    <t>5.76</t>
  </si>
  <si>
    <t>-26.18</t>
  </si>
  <si>
    <t>4.86</t>
  </si>
  <si>
    <t>21.47</t>
  </si>
  <si>
    <t>14.07</t>
  </si>
  <si>
    <t>Levered Free Cash Flow, 5 Yr. CAGR %</t>
  </si>
  <si>
    <t>43.43</t>
  </si>
  <si>
    <t>260.67</t>
  </si>
  <si>
    <t>178.55</t>
  </si>
  <si>
    <t>101.16</t>
  </si>
  <si>
    <t>147.53</t>
  </si>
  <si>
    <t>-6.69</t>
  </si>
  <si>
    <t>-20.69</t>
  </si>
  <si>
    <t>-18.94</t>
  </si>
  <si>
    <t>37.61</t>
  </si>
  <si>
    <t>43.25</t>
  </si>
  <si>
    <t>Unlevered Free Cash Flow, 5 Yr. CAGR %</t>
  </si>
  <si>
    <t>41.81</t>
  </si>
  <si>
    <t>161.39</t>
  </si>
  <si>
    <t>131.9</t>
  </si>
  <si>
    <t>79.85</t>
  </si>
  <si>
    <t>90.82</t>
  </si>
  <si>
    <t>-10.33</t>
  </si>
  <si>
    <t>-26.66</t>
  </si>
  <si>
    <t>-32.76</t>
  </si>
  <si>
    <t>41.83</t>
  </si>
  <si>
    <t>29.14</t>
  </si>
  <si>
    <t>2019</t>
  </si>
  <si>
    <t>2020</t>
  </si>
  <si>
    <t>2021</t>
  </si>
  <si>
    <t>2022</t>
  </si>
  <si>
    <t>2023</t>
  </si>
  <si>
    <t>2024</t>
  </si>
  <si>
    <t>2025</t>
  </si>
  <si>
    <t>2026</t>
  </si>
  <si>
    <t>Capitalization
                                    1</t>
  </si>
  <si>
    <t>1,286</t>
  </si>
  <si>
    <t>2,506</t>
  </si>
  <si>
    <t>3,194</t>
  </si>
  <si>
    <t>2,064</t>
  </si>
  <si>
    <t>1,692</t>
  </si>
  <si>
    <t>1,490</t>
  </si>
  <si>
    <t>-</t>
  </si>
  <si>
    <t>Change</t>
  </si>
  <si>
    <t>94.93%</t>
  </si>
  <si>
    <t>27.42%</t>
  </si>
  <si>
    <t>-35.37%</t>
  </si>
  <si>
    <t>-18.05%</t>
  </si>
  <si>
    <t>-11.92%</t>
  </si>
  <si>
    <t>0%</t>
  </si>
  <si>
    <t>Enterprise Value (EV)
                                    1</t>
  </si>
  <si>
    <t>1,317</t>
  </si>
  <si>
    <t>2,518</t>
  </si>
  <si>
    <t>3,210</t>
  </si>
  <si>
    <t>2,063</t>
  </si>
  <si>
    <t>1,623</t>
  </si>
  <si>
    <t>1,423</t>
  </si>
  <si>
    <t>1,378</t>
  </si>
  <si>
    <t>1,322</t>
  </si>
  <si>
    <t>91.2%</t>
  </si>
  <si>
    <t>27.47%</t>
  </si>
  <si>
    <t>-35.73%</t>
  </si>
  <si>
    <t>-21.32%</t>
  </si>
  <si>
    <t>-12.32%</t>
  </si>
  <si>
    <t>-3.19%</t>
  </si>
  <si>
    <t>-4%</t>
  </si>
  <si>
    <t>P/E ratio</t>
  </si>
  <si>
    <t>-34.6x</t>
  </si>
  <si>
    <t>-48.8x</t>
  </si>
  <si>
    <t>63.8x</t>
  </si>
  <si>
    <t>-43.5x</t>
  </si>
  <si>
    <t>-54.1x</t>
  </si>
  <si>
    <t>-35.5x</t>
  </si>
  <si>
    <t>-48.3x</t>
  </si>
  <si>
    <t>-70.3x</t>
  </si>
  <si>
    <t>PBR</t>
  </si>
  <si>
    <t>4.94x</t>
  </si>
  <si>
    <t>5.69x</t>
  </si>
  <si>
    <t>6.61x</t>
  </si>
  <si>
    <t>4.52x</t>
  </si>
  <si>
    <t>3.55x</t>
  </si>
  <si>
    <t>3.02x</t>
  </si>
  <si>
    <t>2.78x</t>
  </si>
  <si>
    <t>2.52x</t>
  </si>
  <si>
    <t>PEG</t>
  </si>
  <si>
    <t>-2.3x</t>
  </si>
  <si>
    <t>-0x</t>
  </si>
  <si>
    <t>0x</t>
  </si>
  <si>
    <t>1.5x</t>
  </si>
  <si>
    <t>-1.2x</t>
  </si>
  <si>
    <t>1.8x</t>
  </si>
  <si>
    <t>2.3x</t>
  </si>
  <si>
    <t>Capitalization / Revenue</t>
  </si>
  <si>
    <t>5.57x</t>
  </si>
  <si>
    <t>12.1x</t>
  </si>
  <si>
    <t>11.6x</t>
  </si>
  <si>
    <t>6.25x</t>
  </si>
  <si>
    <t>4.24x</t>
  </si>
  <si>
    <t>3.23x</t>
  </si>
  <si>
    <t>2.85x</t>
  </si>
  <si>
    <t>2.53x</t>
  </si>
  <si>
    <t>EV / Revenue</t>
  </si>
  <si>
    <t>5.71x</t>
  </si>
  <si>
    <t>12.2x</t>
  </si>
  <si>
    <t>11.7x</t>
  </si>
  <si>
    <t>6.24x</t>
  </si>
  <si>
    <t>4.06x</t>
  </si>
  <si>
    <t>3.09x</t>
  </si>
  <si>
    <t>2.63x</t>
  </si>
  <si>
    <t>2.24x</t>
  </si>
  <si>
    <t>EV / EBITDA</t>
  </si>
  <si>
    <t>-196x</t>
  </si>
  <si>
    <t>-402x</t>
  </si>
  <si>
    <t>-366x</t>
  </si>
  <si>
    <t>-943x</t>
  </si>
  <si>
    <t>83.5x</t>
  </si>
  <si>
    <t>51.6x</t>
  </si>
  <si>
    <t>37.8x</t>
  </si>
  <si>
    <t>26.7x</t>
  </si>
  <si>
    <t>EV / EBIT</t>
  </si>
  <si>
    <t>-39.8x</t>
  </si>
  <si>
    <t>-56.9x</t>
  </si>
  <si>
    <t>-67.9x</t>
  </si>
  <si>
    <t>-60.8x</t>
  </si>
  <si>
    <t>-40x</t>
  </si>
  <si>
    <t>-52.4x</t>
  </si>
  <si>
    <t>-72.4x</t>
  </si>
  <si>
    <t>EV / FCF</t>
  </si>
  <si>
    <t>-47x</t>
  </si>
  <si>
    <t>-100x</t>
  </si>
  <si>
    <t>-136x</t>
  </si>
  <si>
    <t>-52.9x</t>
  </si>
  <si>
    <t>-216x</t>
  </si>
  <si>
    <t>153x</t>
  </si>
  <si>
    <t>63x</t>
  </si>
  <si>
    <t>FCF Yield</t>
  </si>
  <si>
    <t>-2.13%</t>
  </si>
  <si>
    <t>-1%</t>
  </si>
  <si>
    <t>-0.73%</t>
  </si>
  <si>
    <t>-1.89%</t>
  </si>
  <si>
    <t>-0.46%</t>
  </si>
  <si>
    <t>0.65%</t>
  </si>
  <si>
    <t>1.59%</t>
  </si>
  <si>
    <t>Dividend per Share
                                    2</t>
  </si>
  <si>
    <t>Rate of return</t>
  </si>
  <si>
    <t>EPS
                                    2</t>
  </si>
  <si>
    <t>-0.8597</t>
  </si>
  <si>
    <t>-0.6323</t>
  </si>
  <si>
    <t>-0.4348</t>
  </si>
  <si>
    <t>Distribution rate</t>
  </si>
  <si>
    <t>Net sales
                                    1</t>
  </si>
  <si>
    <t>230.8</t>
  </si>
  <si>
    <t>206.5</t>
  </si>
  <si>
    <t>274.3</t>
  </si>
  <si>
    <t>330.4</t>
  </si>
  <si>
    <t>399.2</t>
  </si>
  <si>
    <t>460.9</t>
  </si>
  <si>
    <t>522.8</t>
  </si>
  <si>
    <t>589.3</t>
  </si>
  <si>
    <t>EBITDA
                                    1</t>
  </si>
  <si>
    <t>-6.717</t>
  </si>
  <si>
    <t>-6.262</t>
  </si>
  <si>
    <t>-8.776</t>
  </si>
  <si>
    <t>-2.188</t>
  </si>
  <si>
    <t>19.45</t>
  </si>
  <si>
    <t>27.55</t>
  </si>
  <si>
    <t>36.49</t>
  </si>
  <si>
    <t>49.58</t>
  </si>
  <si>
    <t>EBIT
                                    1</t>
  </si>
  <si>
    <t>-33.12</t>
  </si>
  <si>
    <t>-44.23</t>
  </si>
  <si>
    <t>-47.3</t>
  </si>
  <si>
    <t>-42.67</t>
  </si>
  <si>
    <t>-26.68</t>
  </si>
  <si>
    <t>-35.55</t>
  </si>
  <si>
    <t>-26.3</t>
  </si>
  <si>
    <t>-18.28</t>
  </si>
  <si>
    <t>Net income
                                    1</t>
  </si>
  <si>
    <t>-35.19</t>
  </si>
  <si>
    <t>-48.16</t>
  </si>
  <si>
    <t>50.2</t>
  </si>
  <si>
    <t>-46.47</t>
  </si>
  <si>
    <t>-34.85</t>
  </si>
  <si>
    <t>-41.11</t>
  </si>
  <si>
    <t>-30.72</t>
  </si>
  <si>
    <t>-21.52</t>
  </si>
  <si>
    <t>Net Debt
                                    1</t>
  </si>
  <si>
    <t>31.15</t>
  </si>
  <si>
    <t>16.09</t>
  </si>
  <si>
    <t>-1.265</t>
  </si>
  <si>
    <t>-68.63</t>
  </si>
  <si>
    <t>-66.97</t>
  </si>
  <si>
    <t>-112.4</t>
  </si>
  <si>
    <t>-167.5</t>
  </si>
  <si>
    <t>Reference price
                                    2</t>
  </si>
  <si>
    <t>32.51</t>
  </si>
  <si>
    <t>55.67</t>
  </si>
  <si>
    <t>69.53</t>
  </si>
  <si>
    <t>44.38</t>
  </si>
  <si>
    <t>35.69</t>
  </si>
  <si>
    <t>30.56</t>
  </si>
  <si>
    <t>Nbr of stocks (in thousands)</t>
  </si>
  <si>
    <t>39,550</t>
  </si>
  <si>
    <t>45,023</t>
  </si>
  <si>
    <t>45,932</t>
  </si>
  <si>
    <t>46,508</t>
  </si>
  <si>
    <t>47,395</t>
  </si>
  <si>
    <t>48,753</t>
  </si>
  <si>
    <t>Announcement Date</t>
  </si>
  <si>
    <t>2/18/20</t>
  </si>
  <si>
    <t>2/23/21</t>
  </si>
  <si>
    <t>2/15/22</t>
  </si>
  <si>
    <t>2/21/23</t>
  </si>
  <si>
    <t>2/15/24</t>
  </si>
  <si>
    <t>address1</t>
  </si>
  <si>
    <t>7555 Innovation Way</t>
  </si>
  <si>
    <t>city</t>
  </si>
  <si>
    <t>Mason</t>
  </si>
  <si>
    <t>state</t>
  </si>
  <si>
    <t>OH</t>
  </si>
  <si>
    <t>zip</t>
  </si>
  <si>
    <t>45040</t>
  </si>
  <si>
    <t>country</t>
  </si>
  <si>
    <t>phone</t>
  </si>
  <si>
    <t>513 755 4100</t>
  </si>
  <si>
    <t>fax</t>
  </si>
  <si>
    <t>513 755 4567</t>
  </si>
  <si>
    <t>website</t>
  </si>
  <si>
    <t>https://www.atricure.com</t>
  </si>
  <si>
    <t>industry</t>
  </si>
  <si>
    <t>Medical Instruments &amp; Supplies</t>
  </si>
  <si>
    <t>industryKey</t>
  </si>
  <si>
    <t>medical-instruments-supplies</t>
  </si>
  <si>
    <t>industryDisp</t>
  </si>
  <si>
    <t>sector</t>
  </si>
  <si>
    <t>Healthcare</t>
  </si>
  <si>
    <t>sectorKey</t>
  </si>
  <si>
    <t>healthcare</t>
  </si>
  <si>
    <t>sectorDisp</t>
  </si>
  <si>
    <t>longBusinessSummary</t>
  </si>
  <si>
    <t>AtriCure, Inc. develops, manufactures, and sells devices for surgical ablation of cardiac tissue, exclusion of the left atrial appendage, and temporarily blocking pain by ablating peripheral nerves to medical centers in the United States, Europe, the Asia-Pacific, and internationally. The company offers Isolator Synergy Clamps, single-use disposable radio frequency products; multifunctional pens and linear ablation devices, such as the MAX Pen device that enables surgeons to evaluate cardiac arrhythmias, perform temporary cardiac pacing, sensing, and stimulation, and ablate cardiac tissue with the same device; and the Coolrail device, which enables users to make longer linear lines of ablation. It also provides cryoICE Cryoablation System that enables the user to make linear ablations of varied lengths; EPi-Sense Systems, a single-use disposable device used for the treatment of symptomatic, drug-refractory, and long-standing persistent atrial fibrillation; cryoSPHERE probe, which provides temporary pain relief by applying cryothermic energy to targeted intercoastal peripheral nerves in the ribcage; AtriClip System, an implantable device coupled to a single-use disposable applier; and LARIAT System, a suture-based solution for soft-tissue closure. In addition, the company sells Lumitip dissectors to separate tissues to provide access to key anatomical structures that are targeted for ablation; Glidepath guides for placement of clamps; Subtle Cannula's to support access for EPi-Sense catheters; and various reusable cardiac surgery instruments. It markets and sells its products through independent distributors and direct sales personnel. The company was incorporated in 2000 and is headquartered in Mason, Ohio.</t>
  </si>
  <si>
    <t>fullTimeEmployees</t>
  </si>
  <si>
    <t>companyOfficers</t>
  </si>
  <si>
    <t>[{'maxAge': 1, 'name': 'Mr. Michael H. Carrel', 'age': 53, 'title': 'CEO, President &amp; Director', 'yearBorn': 1971, 'fiscalYear': 2023, 'totalPay': 2010824, 'exercisedValue': 0, 'unexercisedValue': 0}, {'maxAge': 1, 'name': 'Ms. Angela L. Wirick CPA', 'age': 46, 'title': 'Chief Financial Officer', 'yearBorn': 1978, 'fiscalYear': 2023, 'totalPay': 841537, 'exercisedValue': 0, 'unexercisedValue': 93700}, {'maxAge': 1, 'name': 'Mr. Douglas J. Seith', 'age': 58, 'title': 'Chief Operating Officer', 'yearBorn': 1966, 'fiscalYear': 2023, 'totalPay': 1201146, 'exercisedValue': 0, 'unexercisedValue': 0}, {'maxAge': 1, 'name': 'Mr. Salvatore  Privitera J.D.', 'age': 57, 'title': 'Chief Technical Officer', 'yearBorn': 1967, 'fiscalYear': 2023, 'totalPay': 758805, 'exercisedValue': 0, 'unexercisedValue': 0}, {'maxAge': 1, 'name': 'Mr. Karl S. Dahlquist CCEP, J.D.', 'age': 54, 'title': 'Chief Legal Officer', 'yearBorn': 1970, 'fiscalYear': 2023, 'totalPay': 762391, 'exercisedValue': 0, 'unexercisedValue': 0}, {'maxAge': 1, 'name': 'Dr. Vinayak  Doraiswamy Ph.D.', 'age': 52, 'title': 'Chief Scientific Officer', 'yearBorn': 1972, 'fiscalYear': 2023, 'totalPay': 777660, 'exercisedValue': 0, 'unexercisedValue': 0}, {'maxAge': 1, 'name': 'Valerie  Storch-Willhaus', 'title': 'Vice President of Corporate Marketing &amp; Communications', 'fiscalYear': 2023, 'exercisedValue': 0, 'unexercisedValue': 0}, {'maxAge': 1, 'name': 'Mr. Justin J. Noznesky', 'age': 46, 'title': 'Chief Marketing &amp; Strategy Officer', 'yearBorn': 1978, 'fiscalYear': 2023, 'totalPay': 644729, 'exercisedValue': 0, 'unexercisedValue': 0}, {'maxAge': 1, 'name': 'Ms. Deborah  Yount', 'age': 58, 'title': 'Chief Human Resources Officer', 'yearBorn': 1966, 'fiscalYear': 2023, 'totalPay': 498361,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</si>
  <si>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</si>
  <si>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</si>
  <si>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</si>
  <si>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</si>
  <si>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</si>
  <si>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</si>
  <si>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</si>
  <si>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</si>
  <si>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</si>
  <si>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</si>
  <si>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</si>
  <si>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</si>
  <si>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</si>
  <si>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</si>
  <si>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</si>
  <si>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</si>
  <si>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</si>
  <si>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</si>
  <si>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</si>
  <si>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</si>
  <si>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</si>
  <si>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</si>
  <si>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</si>
  <si>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</si>
  <si>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</si>
  <si>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</si>
  <si>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</si>
  <si>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</si>
  <si>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</si>
  <si>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</si>
  <si>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</si>
  <si>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</si>
  <si>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</si>
  <si>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</si>
  <si>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</si>
  <si>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</si>
  <si>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</si>
  <si>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</si>
  <si>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</si>
  <si>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</si>
  <si>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</si>
  <si>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</si>
  <si>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</si>
  <si>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</si>
  <si>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</si>
  <si>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</si>
  <si>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</si>
  <si>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</si>
  <si>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</si>
  <si>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</si>
  <si>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</si>
  <si>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</si>
  <si>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</si>
  <si>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</si>
  <si>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</si>
  <si>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</si>
  <si>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</si>
  <si>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</si>
  <si>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</si>
  <si>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</si>
  <si>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</si>
  <si>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</si>
  <si>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</si>
  <si>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</si>
  <si>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</si>
  <si>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</si>
  <si>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</si>
  <si>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</si>
  <si>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</si>
  <si>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AtriCure, Inc.</t>
  </si>
  <si>
    <t>longName</t>
  </si>
  <si>
    <t>firstTradeDateEpochUtc</t>
  </si>
  <si>
    <t>timeZoneFullName</t>
  </si>
  <si>
    <t>America/New_York</t>
  </si>
  <si>
    <t>timeZoneShortName</t>
  </si>
  <si>
    <t>EST</t>
  </si>
  <si>
    <t>uuid</t>
  </si>
  <si>
    <t>03c18d5f-d166-3e68-a33f-118b1b088dc1</t>
  </si>
  <si>
    <t>messageBoardId</t>
  </si>
  <si>
    <t>finmb_901985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</si>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</sst>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ricu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30.75</v>
      </c>
      <c r="C4" s="2"/>
      <c r="D4" s="2"/>
      <c r="E4" s="2"/>
      <c r="F4" s="2"/>
      <c r="G4" s="2"/>
      <c r="H4" s="2"/>
      <c r="I4" s="2"/>
      <c r="J4" s="2"/>
      <c r="K4" s="2"/>
      <c r="L4" s="2"/>
      <c r="M4" s="2"/>
      <c r="N4" s="2"/>
      <c r="O4" s="2"/>
      <c r="P4" s="2"/>
      <c r="Q4" s="2"/>
      <c r="R4" s="2"/>
      <c r="S4" s="2"/>
      <c r="T4" s="2"/>
      <c r="U4" s="2"/>
      <c r="V4" s="2"/>
      <c r="W4" s="2"/>
      <c r="X4" s="2"/>
      <c r="Y4" s="2"/>
      <c r="Z4" s="2"/>
    </row>
    <row r="5">
      <c r="A5" s="1" t="s">
        <v>7</v>
      </c>
      <c r="B5" s="1">
        <v>-5.24998658964273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1.482100352E9</v>
      </c>
      <c r="C8" s="2"/>
      <c r="D8" s="2"/>
      <c r="E8" s="2"/>
      <c r="F8" s="2"/>
      <c r="G8" s="2"/>
      <c r="H8" s="2"/>
      <c r="I8" s="2"/>
      <c r="J8" s="2"/>
      <c r="K8" s="2"/>
      <c r="L8" s="2"/>
      <c r="M8" s="2"/>
      <c r="N8" s="2"/>
      <c r="O8" s="2"/>
      <c r="P8" s="2"/>
      <c r="Q8" s="2"/>
      <c r="R8" s="2"/>
      <c r="S8" s="2"/>
      <c r="T8" s="2"/>
      <c r="U8" s="2"/>
      <c r="V8" s="2"/>
      <c r="W8" s="2"/>
      <c r="X8" s="2"/>
      <c r="Y8" s="2"/>
      <c r="Z8" s="2"/>
    </row>
    <row r="9">
      <c r="A9" s="1" t="s">
        <v>13</v>
      </c>
      <c r="B9" s="1">
        <v>9.539</v>
      </c>
      <c r="C9" s="2"/>
      <c r="D9" s="2"/>
      <c r="E9" s="2"/>
      <c r="F9" s="2"/>
      <c r="G9" s="2"/>
      <c r="H9" s="2"/>
      <c r="I9" s="2"/>
      <c r="J9" s="2"/>
      <c r="K9" s="2"/>
      <c r="L9" s="2"/>
      <c r="M9" s="2"/>
      <c r="N9" s="2"/>
      <c r="O9" s="2"/>
      <c r="P9" s="2"/>
      <c r="Q9" s="2"/>
      <c r="R9" s="2"/>
      <c r="S9" s="2"/>
      <c r="T9" s="2"/>
      <c r="U9" s="2"/>
      <c r="V9" s="2"/>
      <c r="W9" s="2"/>
      <c r="X9" s="2"/>
      <c r="Y9" s="2"/>
      <c r="Z9" s="2"/>
    </row>
    <row r="10">
      <c r="A10" s="1" t="s">
        <v>14</v>
      </c>
      <c r="B10" s="1">
        <v>-47.703487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-16.0</v>
      </c>
      <c r="C2" s="1">
        <v>-27.0</v>
      </c>
      <c r="D2" s="1">
        <v>-33.0</v>
      </c>
      <c r="E2" s="1">
        <v>-26.0</v>
      </c>
      <c r="F2" s="1">
        <v>-21.0</v>
      </c>
      <c r="G2" s="1">
        <v>-35.0</v>
      </c>
      <c r="H2" s="1">
        <v>-48.0</v>
      </c>
      <c r="I2" s="1">
        <v>50.0</v>
      </c>
      <c r="J2" s="1">
        <v>-46.0</v>
      </c>
      <c r="K2" s="1">
        <v>-30.0</v>
      </c>
      <c r="L2" s="2"/>
      <c r="M2" s="2"/>
      <c r="N2" s="2"/>
      <c r="O2" s="2"/>
      <c r="P2" s="2"/>
      <c r="Q2" s="2"/>
      <c r="R2" s="2"/>
      <c r="S2" s="2"/>
      <c r="T2" s="2"/>
      <c r="U2" s="2"/>
      <c r="V2" s="2"/>
      <c r="W2" s="2"/>
      <c r="X2" s="2"/>
      <c r="Y2" s="2"/>
      <c r="Z2" s="2"/>
    </row>
    <row r="3">
      <c r="A3" s="1" t="s">
        <v>19</v>
      </c>
      <c r="B3" s="1">
        <v>3.0</v>
      </c>
      <c r="C3" s="1">
        <v>4.0</v>
      </c>
      <c r="D3" s="1">
        <v>7.0</v>
      </c>
      <c r="E3" s="1">
        <v>7.0</v>
      </c>
      <c r="F3" s="1">
        <v>7.0</v>
      </c>
      <c r="G3" s="1">
        <v>7.0</v>
      </c>
      <c r="H3" s="1">
        <v>7.0</v>
      </c>
      <c r="I3" s="1">
        <v>7.0</v>
      </c>
      <c r="J3" s="1">
        <v>8.0</v>
      </c>
      <c r="K3" s="1">
        <v>9.0</v>
      </c>
      <c r="L3" s="2"/>
      <c r="M3" s="2"/>
      <c r="N3" s="2"/>
      <c r="O3" s="2"/>
      <c r="P3" s="2"/>
      <c r="Q3" s="2"/>
      <c r="R3" s="2"/>
      <c r="S3" s="2"/>
      <c r="T3" s="2"/>
      <c r="U3" s="2"/>
      <c r="V3" s="2"/>
      <c r="W3" s="2"/>
      <c r="X3" s="2"/>
      <c r="Y3" s="2"/>
      <c r="Z3" s="2"/>
    </row>
    <row r="4">
      <c r="A4" s="1" t="s">
        <v>20</v>
      </c>
      <c r="B4" s="1">
        <v>1.0</v>
      </c>
      <c r="C4" s="1">
        <v>1.0</v>
      </c>
      <c r="D4" s="1">
        <v>1.0</v>
      </c>
      <c r="E4" s="1">
        <v>1.0</v>
      </c>
      <c r="F4" s="1">
        <v>1.0</v>
      </c>
      <c r="G4" s="1">
        <v>1.0</v>
      </c>
      <c r="H4" s="1">
        <v>1.0</v>
      </c>
      <c r="I4" s="1">
        <v>2.0</v>
      </c>
      <c r="J4" s="1">
        <v>3.0</v>
      </c>
      <c r="K4" s="1">
        <v>5.0</v>
      </c>
      <c r="L4" s="2"/>
      <c r="M4" s="2"/>
      <c r="N4" s="2"/>
      <c r="O4" s="2"/>
      <c r="P4" s="2"/>
      <c r="Q4" s="2"/>
      <c r="R4" s="2"/>
      <c r="S4" s="2"/>
      <c r="T4" s="2"/>
      <c r="U4" s="2"/>
      <c r="V4" s="2"/>
      <c r="W4" s="2"/>
      <c r="X4" s="2"/>
      <c r="Y4" s="2"/>
      <c r="Z4" s="2"/>
    </row>
    <row r="5">
      <c r="A5" s="1" t="s">
        <v>21</v>
      </c>
      <c r="B5" s="1">
        <v>4.0</v>
      </c>
      <c r="C5" s="1">
        <v>6.0</v>
      </c>
      <c r="D5" s="1">
        <v>9.0</v>
      </c>
      <c r="E5" s="1">
        <v>9.0</v>
      </c>
      <c r="F5" s="1">
        <v>8.0</v>
      </c>
      <c r="G5" s="1">
        <v>9.0</v>
      </c>
      <c r="H5" s="1">
        <v>9.0</v>
      </c>
      <c r="I5" s="1">
        <v>10.0</v>
      </c>
      <c r="J5" s="1">
        <v>11.0</v>
      </c>
      <c r="K5" s="1">
        <v>14.0</v>
      </c>
      <c r="L5" s="2"/>
      <c r="M5" s="2"/>
      <c r="N5" s="2"/>
      <c r="O5" s="2"/>
      <c r="P5" s="2"/>
      <c r="Q5" s="2"/>
      <c r="R5" s="2"/>
      <c r="S5" s="2"/>
      <c r="T5" s="2"/>
      <c r="U5" s="2"/>
      <c r="V5" s="2"/>
      <c r="W5" s="2"/>
      <c r="X5" s="2"/>
      <c r="Y5" s="2"/>
      <c r="Z5" s="2"/>
    </row>
    <row r="6">
      <c r="A6" s="1" t="s">
        <v>22</v>
      </c>
      <c r="B6" s="1">
        <v>11.0</v>
      </c>
      <c r="C6" s="1">
        <v>6.0</v>
      </c>
      <c r="D6" s="1">
        <v>21.0</v>
      </c>
      <c r="E6" s="1">
        <v>26.0</v>
      </c>
      <c r="F6" s="1">
        <v>51.0</v>
      </c>
      <c r="G6" s="1">
        <v>37.0</v>
      </c>
      <c r="H6" s="1">
        <v>50.0</v>
      </c>
      <c r="I6" s="1">
        <v>75.0</v>
      </c>
      <c r="J6" s="1">
        <v>50.0</v>
      </c>
      <c r="K6" s="1">
        <v>48.0</v>
      </c>
      <c r="L6" s="2"/>
      <c r="M6" s="2"/>
      <c r="N6" s="2"/>
      <c r="O6" s="2"/>
      <c r="P6" s="2"/>
      <c r="Q6" s="2"/>
      <c r="R6" s="2"/>
      <c r="S6" s="2"/>
      <c r="T6" s="2"/>
      <c r="U6" s="2"/>
      <c r="V6" s="2"/>
      <c r="W6" s="2"/>
      <c r="X6" s="2"/>
      <c r="Y6" s="2"/>
      <c r="Z6" s="2"/>
    </row>
    <row r="7">
      <c r="A7" s="1" t="s">
        <v>23</v>
      </c>
      <c r="B7" s="1">
        <v>11.0</v>
      </c>
      <c r="C7" s="1">
        <v>27.0</v>
      </c>
      <c r="D7" s="1">
        <v>43.0</v>
      </c>
      <c r="E7" s="1">
        <v>33.0</v>
      </c>
      <c r="F7" s="1">
        <v>32.0</v>
      </c>
      <c r="G7" s="1">
        <v>60.0</v>
      </c>
      <c r="H7" s="1">
        <v>27.0</v>
      </c>
      <c r="I7" s="1">
        <v>0.0</v>
      </c>
      <c r="J7" s="1">
        <v>0.0</v>
      </c>
      <c r="K7" s="1">
        <v>0.0</v>
      </c>
      <c r="L7" s="2"/>
      <c r="M7" s="2"/>
      <c r="N7" s="2"/>
      <c r="O7" s="2"/>
      <c r="P7" s="2"/>
      <c r="Q7" s="2"/>
      <c r="R7" s="2"/>
      <c r="S7" s="2"/>
      <c r="T7" s="2"/>
      <c r="U7" s="2"/>
      <c r="V7" s="2"/>
      <c r="W7" s="2"/>
      <c r="X7" s="2"/>
      <c r="Y7" s="2"/>
      <c r="Z7" s="2"/>
    </row>
    <row r="8">
      <c r="A8" s="1" t="s">
        <v>24</v>
      </c>
      <c r="B8" s="1">
        <v>50.0</v>
      </c>
      <c r="C8" s="1">
        <v>57.0</v>
      </c>
      <c r="D8" s="1">
        <v>12.0</v>
      </c>
      <c r="E8" s="1">
        <v>3.0</v>
      </c>
      <c r="F8" s="1">
        <v>-36.0</v>
      </c>
      <c r="G8" s="1">
        <v>-92.0</v>
      </c>
      <c r="H8" s="1">
        <v>1.0</v>
      </c>
      <c r="I8" s="1">
        <v>2.0</v>
      </c>
      <c r="J8" s="1">
        <v>1.0</v>
      </c>
      <c r="K8" s="1">
        <v>63.0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82.0</v>
      </c>
      <c r="J9" s="1">
        <v>0.0</v>
      </c>
      <c r="K9" s="1">
        <v>0.0</v>
      </c>
      <c r="L9" s="2"/>
      <c r="M9" s="2"/>
      <c r="N9" s="2"/>
      <c r="O9" s="2"/>
      <c r="P9" s="2"/>
      <c r="Q9" s="2"/>
      <c r="R9" s="2"/>
      <c r="S9" s="2"/>
      <c r="T9" s="2"/>
      <c r="U9" s="2"/>
      <c r="V9" s="2"/>
      <c r="W9" s="2"/>
      <c r="X9" s="2"/>
      <c r="Y9" s="2"/>
      <c r="Z9" s="2"/>
    </row>
    <row r="10">
      <c r="A10" s="1" t="s">
        <v>26</v>
      </c>
      <c r="B10" s="1">
        <v>7.0</v>
      </c>
      <c r="C10" s="1">
        <v>9.0</v>
      </c>
      <c r="D10" s="1">
        <v>11.0</v>
      </c>
      <c r="E10" s="1">
        <v>14.0</v>
      </c>
      <c r="F10" s="1">
        <v>16.0</v>
      </c>
      <c r="G10" s="1">
        <v>17.0</v>
      </c>
      <c r="H10" s="1">
        <v>22.0</v>
      </c>
      <c r="I10" s="1">
        <v>28.0</v>
      </c>
      <c r="J10" s="1">
        <v>28.0</v>
      </c>
      <c r="K10" s="1">
        <v>35.0</v>
      </c>
      <c r="L10" s="2"/>
      <c r="M10" s="2"/>
      <c r="N10" s="2"/>
      <c r="O10" s="2"/>
      <c r="P10" s="2"/>
      <c r="Q10" s="2"/>
      <c r="R10" s="2"/>
      <c r="S10" s="2"/>
      <c r="T10" s="2"/>
      <c r="U10" s="2"/>
      <c r="V10" s="2"/>
      <c r="W10" s="2"/>
      <c r="X10" s="2"/>
      <c r="Y10" s="2"/>
      <c r="Z10" s="2"/>
    </row>
    <row r="11">
      <c r="A11" s="1" t="s">
        <v>27</v>
      </c>
      <c r="B11" s="1">
        <v>-3.0</v>
      </c>
      <c r="C11" s="1">
        <v>14.0</v>
      </c>
      <c r="D11" s="1">
        <v>14.0</v>
      </c>
      <c r="E11" s="1">
        <v>-17.0</v>
      </c>
      <c r="F11" s="1">
        <v>59.0</v>
      </c>
      <c r="G11" s="1">
        <v>58.0</v>
      </c>
      <c r="H11" s="1">
        <v>0.0</v>
      </c>
      <c r="I11" s="1">
        <v>0.0</v>
      </c>
      <c r="J11" s="1">
        <v>0.0</v>
      </c>
      <c r="K11" s="1">
        <v>0.0</v>
      </c>
      <c r="L11" s="2"/>
      <c r="M11" s="2"/>
      <c r="N11" s="2"/>
      <c r="O11" s="2"/>
      <c r="P11" s="2"/>
      <c r="Q11" s="2"/>
      <c r="R11" s="2"/>
      <c r="S11" s="2"/>
      <c r="T11" s="2"/>
      <c r="U11" s="2"/>
      <c r="V11" s="2"/>
      <c r="W11" s="2"/>
      <c r="X11" s="2"/>
      <c r="Y11" s="2"/>
      <c r="Z11" s="2"/>
    </row>
    <row r="12">
      <c r="A12" s="1" t="s">
        <v>28</v>
      </c>
      <c r="B12" s="1">
        <v>-7.0</v>
      </c>
      <c r="C12" s="1">
        <v>43.0</v>
      </c>
      <c r="D12" s="1">
        <v>1.0</v>
      </c>
      <c r="E12" s="1">
        <v>-4.0</v>
      </c>
      <c r="F12" s="1">
        <v>-10.0</v>
      </c>
      <c r="G12" s="1">
        <v>-3.0</v>
      </c>
      <c r="H12" s="1">
        <v>71.0</v>
      </c>
      <c r="I12" s="1">
        <v>-183.0</v>
      </c>
      <c r="J12" s="1">
        <v>73.0</v>
      </c>
      <c r="K12" s="1">
        <v>1.0</v>
      </c>
      <c r="L12" s="2"/>
      <c r="M12" s="2"/>
      <c r="N12" s="2"/>
      <c r="O12" s="2"/>
      <c r="P12" s="2"/>
      <c r="Q12" s="2"/>
      <c r="R12" s="2"/>
      <c r="S12" s="2"/>
      <c r="T12" s="2"/>
      <c r="U12" s="2"/>
      <c r="V12" s="2"/>
      <c r="W12" s="2"/>
      <c r="X12" s="2"/>
      <c r="Y12" s="2"/>
      <c r="Z12" s="2"/>
    </row>
    <row r="13">
      <c r="A13" s="1" t="s">
        <v>29</v>
      </c>
      <c r="B13" s="1">
        <v>-4.0</v>
      </c>
      <c r="C13" s="1">
        <v>-90.0</v>
      </c>
      <c r="D13" s="1">
        <v>-1.0</v>
      </c>
      <c r="E13" s="1">
        <v>-1.0</v>
      </c>
      <c r="F13" s="1">
        <v>-2.0</v>
      </c>
      <c r="G13" s="1">
        <v>-3.0</v>
      </c>
      <c r="H13" s="1">
        <v>5.0</v>
      </c>
      <c r="I13" s="1">
        <v>-10.0</v>
      </c>
      <c r="J13" s="1">
        <v>-8.0</v>
      </c>
      <c r="K13" s="1">
        <v>-9.0</v>
      </c>
      <c r="L13" s="2"/>
      <c r="M13" s="2"/>
      <c r="N13" s="2"/>
      <c r="O13" s="2"/>
      <c r="P13" s="2"/>
      <c r="Q13" s="2"/>
      <c r="R13" s="2"/>
      <c r="S13" s="2"/>
      <c r="T13" s="2"/>
      <c r="U13" s="2"/>
      <c r="V13" s="2"/>
      <c r="W13" s="2"/>
      <c r="X13" s="2"/>
      <c r="Y13" s="2"/>
      <c r="Z13" s="2"/>
    </row>
    <row r="14">
      <c r="A14" s="1" t="s">
        <v>30</v>
      </c>
      <c r="B14" s="1">
        <v>-4.0</v>
      </c>
      <c r="C14" s="1">
        <v>-2.0</v>
      </c>
      <c r="D14" s="1">
        <v>-7.0</v>
      </c>
      <c r="E14" s="1">
        <v>-4.0</v>
      </c>
      <c r="F14" s="1">
        <v>-14.0</v>
      </c>
      <c r="G14" s="1">
        <v>-5.0</v>
      </c>
      <c r="H14" s="1">
        <v>-5.0</v>
      </c>
      <c r="I14" s="1">
        <v>-4.0</v>
      </c>
      <c r="J14" s="1">
        <v>-7.0</v>
      </c>
      <c r="K14" s="1">
        <v>-21.0</v>
      </c>
      <c r="L14" s="2"/>
      <c r="M14" s="2"/>
      <c r="N14" s="2"/>
      <c r="O14" s="2"/>
      <c r="P14" s="2"/>
      <c r="Q14" s="2"/>
      <c r="R14" s="2"/>
      <c r="S14" s="2"/>
      <c r="T14" s="2"/>
      <c r="U14" s="2"/>
      <c r="V14" s="2"/>
      <c r="W14" s="2"/>
      <c r="X14" s="2"/>
      <c r="Y14" s="2"/>
      <c r="Z14" s="2"/>
    </row>
    <row r="15">
      <c r="A15" s="1" t="s">
        <v>31</v>
      </c>
      <c r="B15" s="1">
        <v>-94.0</v>
      </c>
      <c r="C15" s="1">
        <v>4.0</v>
      </c>
      <c r="D15" s="1">
        <v>-1.0</v>
      </c>
      <c r="E15" s="1">
        <v>1.0</v>
      </c>
      <c r="F15" s="1">
        <v>-2.0</v>
      </c>
      <c r="G15" s="1">
        <v>2.0</v>
      </c>
      <c r="H15" s="1">
        <v>-1.0</v>
      </c>
      <c r="I15" s="1">
        <v>4.0</v>
      </c>
      <c r="J15" s="1">
        <v>2.0</v>
      </c>
      <c r="K15" s="1">
        <v>6.0</v>
      </c>
      <c r="L15" s="2"/>
      <c r="M15" s="2"/>
      <c r="N15" s="2"/>
      <c r="O15" s="2"/>
      <c r="P15" s="2"/>
      <c r="Q15" s="2"/>
      <c r="R15" s="2"/>
      <c r="S15" s="2"/>
      <c r="T15" s="2"/>
      <c r="U15" s="2"/>
      <c r="V15" s="2"/>
      <c r="W15" s="2"/>
      <c r="X15" s="2"/>
      <c r="Y15" s="2"/>
      <c r="Z15" s="2"/>
    </row>
    <row r="16">
      <c r="A16" s="1" t="s">
        <v>32</v>
      </c>
      <c r="B16" s="1">
        <v>-1.0</v>
      </c>
      <c r="C16" s="1">
        <v>2.0</v>
      </c>
      <c r="D16" s="1">
        <v>-1.0</v>
      </c>
      <c r="E16" s="1">
        <v>2.0</v>
      </c>
      <c r="F16" s="1">
        <v>6.0</v>
      </c>
      <c r="G16" s="1">
        <v>94.0</v>
      </c>
      <c r="H16" s="1">
        <v>-4.0</v>
      </c>
      <c r="I16" s="1">
        <v>4.0</v>
      </c>
      <c r="J16" s="1">
        <v>-5.0</v>
      </c>
      <c r="K16" s="1">
        <v>7.0</v>
      </c>
      <c r="L16" s="2"/>
      <c r="M16" s="2"/>
      <c r="N16" s="2"/>
      <c r="O16" s="2"/>
      <c r="P16" s="2"/>
      <c r="Q16" s="2"/>
      <c r="R16" s="2"/>
      <c r="S16" s="2"/>
      <c r="T16" s="2"/>
      <c r="U16" s="2"/>
      <c r="V16" s="2"/>
      <c r="W16" s="2"/>
      <c r="X16" s="2"/>
      <c r="Y16" s="2"/>
      <c r="Z16" s="2"/>
    </row>
    <row r="17">
      <c r="A17" s="1" t="s">
        <v>33</v>
      </c>
      <c r="B17" s="1">
        <v>-21.0</v>
      </c>
      <c r="C17" s="1">
        <v>-7.0</v>
      </c>
      <c r="D17" s="1">
        <v>-15.0</v>
      </c>
      <c r="E17" s="1">
        <v>-8.0</v>
      </c>
      <c r="F17" s="1">
        <v>-4.0</v>
      </c>
      <c r="G17" s="1">
        <v>-15.0</v>
      </c>
      <c r="H17" s="1">
        <v>-19.0</v>
      </c>
      <c r="I17" s="1">
        <v>-13.0</v>
      </c>
      <c r="J17" s="1">
        <v>-22.0</v>
      </c>
      <c r="K17" s="1">
        <v>4.0</v>
      </c>
      <c r="L17" s="2"/>
      <c r="M17" s="2"/>
      <c r="N17" s="2"/>
      <c r="O17" s="2"/>
      <c r="P17" s="2"/>
      <c r="Q17" s="2"/>
      <c r="R17" s="2"/>
      <c r="S17" s="2"/>
      <c r="T17" s="2"/>
      <c r="U17" s="2"/>
      <c r="V17" s="2"/>
      <c r="W17" s="2"/>
      <c r="X17" s="2"/>
      <c r="Y17" s="2"/>
      <c r="Z17" s="2"/>
    </row>
    <row r="18">
      <c r="A18" s="1" t="s">
        <v>34</v>
      </c>
      <c r="B18" s="1">
        <v>-9.0</v>
      </c>
      <c r="C18" s="1">
        <v>-24.0</v>
      </c>
      <c r="D18" s="1">
        <v>-7.0</v>
      </c>
      <c r="E18" s="1">
        <v>-6.0</v>
      </c>
      <c r="F18" s="1">
        <v>-6.0</v>
      </c>
      <c r="G18" s="1">
        <v>-12.0</v>
      </c>
      <c r="H18" s="1">
        <v>-5.0</v>
      </c>
      <c r="I18" s="1">
        <v>-9.0</v>
      </c>
      <c r="J18" s="1">
        <v>-16.0</v>
      </c>
      <c r="K18" s="1">
        <v>-12.0</v>
      </c>
      <c r="L18" s="2"/>
      <c r="M18" s="2"/>
      <c r="N18" s="2"/>
      <c r="O18" s="2"/>
      <c r="P18" s="2"/>
      <c r="Q18" s="2"/>
      <c r="R18" s="2"/>
      <c r="S18" s="2"/>
      <c r="T18" s="2"/>
      <c r="U18" s="2"/>
      <c r="V18" s="2"/>
      <c r="W18" s="2"/>
      <c r="X18" s="2"/>
      <c r="Y18" s="2"/>
      <c r="Z18" s="2"/>
    </row>
    <row r="19">
      <c r="A19" s="1" t="s">
        <v>35</v>
      </c>
      <c r="B19" s="1">
        <v>7.0</v>
      </c>
      <c r="C19" s="1">
        <v>0.0</v>
      </c>
      <c r="D19" s="1">
        <v>0.0</v>
      </c>
      <c r="E19" s="1">
        <v>0.0</v>
      </c>
      <c r="F19" s="1">
        <v>0.0</v>
      </c>
      <c r="G19" s="1">
        <v>3.0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-7.0</v>
      </c>
      <c r="D20" s="1">
        <v>0.0</v>
      </c>
      <c r="E20" s="1">
        <v>0.0</v>
      </c>
      <c r="F20" s="1">
        <v>0.0</v>
      </c>
      <c r="G20" s="1">
        <v>-17.0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-30.0</v>
      </c>
      <c r="L21" s="2"/>
      <c r="M21" s="2"/>
      <c r="N21" s="2"/>
      <c r="O21" s="2"/>
      <c r="P21" s="2"/>
      <c r="Q21" s="2"/>
      <c r="R21" s="2"/>
      <c r="S21" s="2"/>
      <c r="T21" s="2"/>
      <c r="U21" s="2"/>
      <c r="V21" s="2"/>
      <c r="W21" s="2"/>
      <c r="X21" s="2"/>
      <c r="Y21" s="2"/>
      <c r="Z21" s="2"/>
    </row>
    <row r="22" ht="15.75" customHeight="1">
      <c r="A22" s="1" t="s">
        <v>38</v>
      </c>
      <c r="B22" s="1">
        <v>-21.0</v>
      </c>
      <c r="C22" s="1">
        <v>21.0</v>
      </c>
      <c r="D22" s="1">
        <v>-4.0</v>
      </c>
      <c r="E22" s="1">
        <v>10.0</v>
      </c>
      <c r="F22" s="1">
        <v>-79.0</v>
      </c>
      <c r="G22" s="1">
        <v>27.0</v>
      </c>
      <c r="H22" s="1">
        <v>-152.0</v>
      </c>
      <c r="I22" s="1">
        <v>33.0</v>
      </c>
      <c r="J22" s="1">
        <v>60.0</v>
      </c>
      <c r="K22" s="1">
        <v>63.0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80.0</v>
      </c>
      <c r="I23" s="1">
        <v>0.0</v>
      </c>
      <c r="J23" s="1">
        <v>0.0</v>
      </c>
      <c r="K23" s="1">
        <v>0.0</v>
      </c>
      <c r="L23" s="2"/>
      <c r="M23" s="2"/>
      <c r="N23" s="2"/>
      <c r="O23" s="2"/>
      <c r="P23" s="2"/>
      <c r="Q23" s="2"/>
      <c r="R23" s="2"/>
      <c r="S23" s="2"/>
      <c r="T23" s="2"/>
      <c r="U23" s="2"/>
      <c r="V23" s="2"/>
      <c r="W23" s="2"/>
      <c r="X23" s="2"/>
      <c r="Y23" s="2"/>
      <c r="Z23" s="2"/>
    </row>
    <row r="24" ht="15.75" customHeight="1">
      <c r="A24" s="1" t="s">
        <v>40</v>
      </c>
      <c r="B24" s="1">
        <v>-30.0</v>
      </c>
      <c r="C24" s="1">
        <v>-10.0</v>
      </c>
      <c r="D24" s="1">
        <v>-12.0</v>
      </c>
      <c r="E24" s="1">
        <v>3.0</v>
      </c>
      <c r="F24" s="1">
        <v>-85.0</v>
      </c>
      <c r="G24" s="1">
        <v>-2.0</v>
      </c>
      <c r="H24" s="1">
        <v>-156.0</v>
      </c>
      <c r="I24" s="1">
        <v>23.0</v>
      </c>
      <c r="J24" s="1">
        <v>44.0</v>
      </c>
      <c r="K24" s="1">
        <v>21.0</v>
      </c>
      <c r="L24" s="2"/>
      <c r="M24" s="2"/>
      <c r="N24" s="2"/>
      <c r="O24" s="2"/>
      <c r="P24" s="2"/>
      <c r="Q24" s="2"/>
      <c r="R24" s="2"/>
      <c r="S24" s="2"/>
      <c r="T24" s="2"/>
      <c r="U24" s="2"/>
      <c r="V24" s="2"/>
      <c r="W24" s="2"/>
      <c r="X24" s="2"/>
      <c r="Y24" s="2"/>
      <c r="Z24" s="2"/>
    </row>
    <row r="25" ht="15.75" customHeight="1">
      <c r="A25" s="1" t="s">
        <v>41</v>
      </c>
      <c r="B25" s="1">
        <v>3.0</v>
      </c>
      <c r="C25" s="1">
        <v>34.0</v>
      </c>
      <c r="D25" s="1">
        <v>25.0</v>
      </c>
      <c r="E25" s="1">
        <v>0.0</v>
      </c>
      <c r="F25" s="1">
        <v>17.0</v>
      </c>
      <c r="G25" s="1">
        <v>20.0</v>
      </c>
      <c r="H25" s="1">
        <v>0.0</v>
      </c>
      <c r="I25" s="1">
        <v>5.0</v>
      </c>
      <c r="J25" s="1">
        <v>0.0</v>
      </c>
      <c r="K25" s="1">
        <v>0.0</v>
      </c>
      <c r="L25" s="2"/>
      <c r="M25" s="2"/>
      <c r="N25" s="2"/>
      <c r="O25" s="2"/>
      <c r="P25" s="2"/>
      <c r="Q25" s="2"/>
      <c r="R25" s="2"/>
      <c r="S25" s="2"/>
      <c r="T25" s="2"/>
      <c r="U25" s="2"/>
      <c r="V25" s="2"/>
      <c r="W25" s="2"/>
      <c r="X25" s="2"/>
      <c r="Y25" s="2"/>
      <c r="Z25" s="2"/>
    </row>
    <row r="26" ht="15.75" customHeight="1">
      <c r="A26" s="1" t="s">
        <v>42</v>
      </c>
      <c r="B26" s="1">
        <v>3.0</v>
      </c>
      <c r="C26" s="1">
        <v>34.0</v>
      </c>
      <c r="D26" s="1">
        <v>25.0</v>
      </c>
      <c r="E26" s="1">
        <v>0.0</v>
      </c>
      <c r="F26" s="1">
        <v>17.0</v>
      </c>
      <c r="G26" s="1">
        <v>20.0</v>
      </c>
      <c r="H26" s="1">
        <v>0.0</v>
      </c>
      <c r="I26" s="1">
        <v>5.0</v>
      </c>
      <c r="J26" s="1">
        <v>0.0</v>
      </c>
      <c r="K26" s="1">
        <v>0.0</v>
      </c>
      <c r="L26" s="2"/>
      <c r="M26" s="2"/>
      <c r="N26" s="2"/>
      <c r="O26" s="2"/>
      <c r="P26" s="2"/>
      <c r="Q26" s="2"/>
      <c r="R26" s="2"/>
      <c r="S26" s="2"/>
      <c r="T26" s="2"/>
      <c r="U26" s="2"/>
      <c r="V26" s="2"/>
      <c r="W26" s="2"/>
      <c r="X26" s="2"/>
      <c r="Y26" s="2"/>
      <c r="Z26" s="2"/>
    </row>
    <row r="27" ht="15.75" customHeight="1">
      <c r="A27" s="1" t="s">
        <v>43</v>
      </c>
      <c r="B27" s="1">
        <v>-6.0</v>
      </c>
      <c r="C27" s="1">
        <v>-26.0</v>
      </c>
      <c r="D27" s="1">
        <v>-43.0</v>
      </c>
      <c r="E27" s="1">
        <v>-1.0</v>
      </c>
      <c r="F27" s="1">
        <v>-1.0</v>
      </c>
      <c r="G27" s="1">
        <v>-62.0</v>
      </c>
      <c r="H27" s="1">
        <v>-66.0</v>
      </c>
      <c r="I27" s="1">
        <v>-5.0</v>
      </c>
      <c r="J27" s="1">
        <v>-89.0</v>
      </c>
      <c r="K27" s="1">
        <v>-99.0</v>
      </c>
      <c r="L27" s="2"/>
      <c r="M27" s="2"/>
      <c r="N27" s="2"/>
      <c r="O27" s="2"/>
      <c r="P27" s="2"/>
      <c r="Q27" s="2"/>
      <c r="R27" s="2"/>
      <c r="S27" s="2"/>
      <c r="T27" s="2"/>
      <c r="U27" s="2"/>
      <c r="V27" s="2"/>
      <c r="W27" s="2"/>
      <c r="X27" s="2"/>
      <c r="Y27" s="2"/>
      <c r="Z27" s="2"/>
    </row>
    <row r="28" ht="15.75" customHeight="1">
      <c r="A28" s="1" t="s">
        <v>44</v>
      </c>
      <c r="B28" s="1">
        <v>-6.0</v>
      </c>
      <c r="C28" s="1">
        <v>-26.0</v>
      </c>
      <c r="D28" s="1">
        <v>-43.0</v>
      </c>
      <c r="E28" s="1">
        <v>-1.0</v>
      </c>
      <c r="F28" s="1">
        <v>-1.0</v>
      </c>
      <c r="G28" s="1">
        <v>-62.0</v>
      </c>
      <c r="H28" s="1">
        <v>-66.0</v>
      </c>
      <c r="I28" s="1">
        <v>-5.0</v>
      </c>
      <c r="J28" s="1">
        <v>-89.0</v>
      </c>
      <c r="K28" s="1">
        <v>-99.0</v>
      </c>
      <c r="L28" s="2"/>
      <c r="M28" s="2"/>
      <c r="N28" s="2"/>
      <c r="O28" s="2"/>
      <c r="P28" s="2"/>
      <c r="Q28" s="2"/>
      <c r="R28" s="2"/>
      <c r="S28" s="2"/>
      <c r="T28" s="2"/>
      <c r="U28" s="2"/>
      <c r="V28" s="2"/>
      <c r="W28" s="2"/>
      <c r="X28" s="2"/>
      <c r="Y28" s="2"/>
      <c r="Z28" s="2"/>
    </row>
    <row r="29" ht="15.75" customHeight="1">
      <c r="A29" s="1" t="s">
        <v>45</v>
      </c>
      <c r="B29" s="1">
        <v>69.0</v>
      </c>
      <c r="C29" s="1">
        <v>4.0</v>
      </c>
      <c r="D29" s="1">
        <v>4.0</v>
      </c>
      <c r="E29" s="1">
        <v>6.0</v>
      </c>
      <c r="F29" s="1">
        <v>91.0</v>
      </c>
      <c r="G29" s="1">
        <v>3.0</v>
      </c>
      <c r="H29" s="1">
        <v>203.0</v>
      </c>
      <c r="I29" s="1">
        <v>12.0</v>
      </c>
      <c r="J29" s="1">
        <v>6.0</v>
      </c>
      <c r="K29" s="1">
        <v>7.0</v>
      </c>
      <c r="L29" s="2"/>
      <c r="M29" s="2"/>
      <c r="N29" s="2"/>
      <c r="O29" s="2"/>
      <c r="P29" s="2"/>
      <c r="Q29" s="2"/>
      <c r="R29" s="2"/>
      <c r="S29" s="2"/>
      <c r="T29" s="2"/>
      <c r="U29" s="2"/>
      <c r="V29" s="2"/>
      <c r="W29" s="2"/>
      <c r="X29" s="2"/>
      <c r="Y29" s="2"/>
      <c r="Z29" s="2"/>
    </row>
    <row r="30" ht="15.75" customHeight="1">
      <c r="A30" s="1" t="s">
        <v>46</v>
      </c>
      <c r="B30" s="1">
        <v>-33.0</v>
      </c>
      <c r="C30" s="1">
        <v>-78.0</v>
      </c>
      <c r="D30" s="1">
        <v>-1.0</v>
      </c>
      <c r="E30" s="1">
        <v>-2.0</v>
      </c>
      <c r="F30" s="1">
        <v>-4.0</v>
      </c>
      <c r="G30" s="1">
        <v>-9.0</v>
      </c>
      <c r="H30" s="1">
        <v>-13.0</v>
      </c>
      <c r="I30" s="1">
        <v>-18.0</v>
      </c>
      <c r="J30" s="1">
        <v>-12.0</v>
      </c>
      <c r="K30" s="1">
        <v>-6.0</v>
      </c>
      <c r="L30" s="2"/>
      <c r="M30" s="2"/>
      <c r="N30" s="2"/>
      <c r="O30" s="2"/>
      <c r="P30" s="2"/>
      <c r="Q30" s="2"/>
      <c r="R30" s="2"/>
      <c r="S30" s="2"/>
      <c r="T30" s="2"/>
      <c r="U30" s="2"/>
      <c r="V30" s="2"/>
      <c r="W30" s="2"/>
      <c r="X30" s="2"/>
      <c r="Y30" s="2"/>
      <c r="Z30" s="2"/>
    </row>
    <row r="31" ht="15.75" customHeight="1">
      <c r="A31" s="1" t="s">
        <v>47</v>
      </c>
      <c r="B31" s="1">
        <v>-43.0</v>
      </c>
      <c r="C31" s="1">
        <v>10.0</v>
      </c>
      <c r="D31" s="1">
        <v>-12.0</v>
      </c>
      <c r="E31" s="1">
        <v>-5.0</v>
      </c>
      <c r="F31" s="1">
        <v>-2.0</v>
      </c>
      <c r="G31" s="1">
        <v>-32.0</v>
      </c>
      <c r="H31" s="1">
        <v>-25.0</v>
      </c>
      <c r="I31" s="1">
        <v>-1.0</v>
      </c>
      <c r="J31" s="1">
        <v>0.0</v>
      </c>
      <c r="K31" s="1">
        <v>-6.0</v>
      </c>
      <c r="L31" s="2"/>
      <c r="M31" s="2"/>
      <c r="N31" s="2"/>
      <c r="O31" s="2"/>
      <c r="P31" s="2"/>
      <c r="Q31" s="2"/>
      <c r="R31" s="2"/>
      <c r="S31" s="2"/>
      <c r="T31" s="2"/>
      <c r="U31" s="2"/>
      <c r="V31" s="2"/>
      <c r="W31" s="2"/>
      <c r="X31" s="2"/>
      <c r="Y31" s="2"/>
      <c r="Z31" s="2"/>
    </row>
    <row r="32" ht="15.75" customHeight="1">
      <c r="A32" s="1" t="s">
        <v>48</v>
      </c>
      <c r="B32" s="1">
        <v>65.0</v>
      </c>
      <c r="C32" s="1">
        <v>13.0</v>
      </c>
      <c r="D32" s="1">
        <v>27.0</v>
      </c>
      <c r="E32" s="1">
        <v>2.0</v>
      </c>
      <c r="F32" s="1">
        <v>100.0</v>
      </c>
      <c r="G32" s="1">
        <v>14.0</v>
      </c>
      <c r="H32" s="1">
        <v>189.0</v>
      </c>
      <c r="I32" s="1">
        <v>-7.0</v>
      </c>
      <c r="J32" s="1">
        <v>-7.0</v>
      </c>
      <c r="K32" s="1">
        <v>-3.0</v>
      </c>
      <c r="L32" s="2"/>
      <c r="M32" s="2"/>
      <c r="N32" s="2"/>
      <c r="O32" s="2"/>
      <c r="P32" s="2"/>
      <c r="Q32" s="2"/>
      <c r="R32" s="2"/>
      <c r="S32" s="2"/>
      <c r="T32" s="2"/>
      <c r="U32" s="2"/>
      <c r="V32" s="2"/>
      <c r="W32" s="2"/>
      <c r="X32" s="2"/>
      <c r="Y32" s="2"/>
      <c r="Z32" s="2"/>
    </row>
    <row r="33" ht="15.75" customHeight="1">
      <c r="A33" s="1" t="s">
        <v>49</v>
      </c>
      <c r="B33" s="1">
        <v>-15.0</v>
      </c>
      <c r="C33" s="1">
        <v>-23.0</v>
      </c>
      <c r="D33" s="1">
        <v>-5.0</v>
      </c>
      <c r="E33" s="1">
        <v>2.0</v>
      </c>
      <c r="F33" s="1">
        <v>-17.0</v>
      </c>
      <c r="G33" s="1">
        <v>-16.0</v>
      </c>
      <c r="H33" s="1">
        <v>13.0</v>
      </c>
      <c r="I33" s="1">
        <v>-37.0</v>
      </c>
      <c r="J33" s="1">
        <v>-36.0</v>
      </c>
      <c r="K33" s="1">
        <v>-5.0</v>
      </c>
      <c r="L33" s="2"/>
      <c r="M33" s="2"/>
      <c r="N33" s="2"/>
      <c r="O33" s="2"/>
      <c r="P33" s="2"/>
      <c r="Q33" s="2"/>
      <c r="R33" s="2"/>
      <c r="S33" s="2"/>
      <c r="T33" s="2"/>
      <c r="U33" s="2"/>
      <c r="V33" s="2"/>
      <c r="W33" s="2"/>
      <c r="X33" s="2"/>
      <c r="Y33" s="2"/>
      <c r="Z33" s="2"/>
    </row>
    <row r="34" ht="15.75" customHeight="1">
      <c r="A34" s="1" t="s">
        <v>50</v>
      </c>
      <c r="B34" s="1">
        <v>13.0</v>
      </c>
      <c r="C34" s="1">
        <v>-4.0</v>
      </c>
      <c r="D34" s="1">
        <v>44.0</v>
      </c>
      <c r="E34" s="1">
        <v>-2.0</v>
      </c>
      <c r="F34" s="1">
        <v>10.0</v>
      </c>
      <c r="G34" s="1">
        <v>-3.0</v>
      </c>
      <c r="H34" s="1">
        <v>13.0</v>
      </c>
      <c r="I34" s="1">
        <v>1.0</v>
      </c>
      <c r="J34" s="1">
        <v>14.0</v>
      </c>
      <c r="K34" s="1">
        <v>26.0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11.0</v>
      </c>
      <c r="C36" s="1">
        <v>23.0</v>
      </c>
      <c r="D36" s="1">
        <v>1.0</v>
      </c>
      <c r="E36" s="1">
        <v>2.0</v>
      </c>
      <c r="F36" s="1">
        <v>3.0</v>
      </c>
      <c r="G36" s="1">
        <v>3.0</v>
      </c>
      <c r="H36" s="1">
        <v>4.0</v>
      </c>
      <c r="I36" s="1">
        <v>4.0</v>
      </c>
      <c r="J36" s="1">
        <v>4.0</v>
      </c>
      <c r="K36" s="1">
        <v>6.0</v>
      </c>
      <c r="L36" s="2"/>
      <c r="M36" s="2"/>
      <c r="N36" s="2"/>
      <c r="O36" s="2"/>
      <c r="P36" s="2"/>
      <c r="Q36" s="2"/>
      <c r="R36" s="2"/>
      <c r="S36" s="2"/>
      <c r="T36" s="2"/>
      <c r="U36" s="2"/>
      <c r="V36" s="2"/>
      <c r="W36" s="2"/>
      <c r="X36" s="2"/>
      <c r="Y36" s="2"/>
      <c r="Z36" s="2"/>
    </row>
    <row r="37" ht="15.75" customHeight="1">
      <c r="A37" s="1" t="s">
        <v>53</v>
      </c>
      <c r="B37" s="1">
        <v>14.0</v>
      </c>
      <c r="C37" s="1">
        <v>2.0</v>
      </c>
      <c r="D37" s="1">
        <v>3.0</v>
      </c>
      <c r="E37" s="1">
        <v>3.0</v>
      </c>
      <c r="F37" s="1">
        <v>6.0</v>
      </c>
      <c r="G37" s="1">
        <v>25.0</v>
      </c>
      <c r="H37" s="1">
        <v>21.0</v>
      </c>
      <c r="I37" s="1">
        <v>19.0</v>
      </c>
      <c r="J37" s="1">
        <v>19.0</v>
      </c>
      <c r="K37" s="1">
        <v>39.0</v>
      </c>
      <c r="L37" s="2"/>
      <c r="M37" s="2"/>
      <c r="N37" s="2"/>
      <c r="O37" s="2"/>
      <c r="P37" s="2"/>
      <c r="Q37" s="2"/>
      <c r="R37" s="2"/>
      <c r="S37" s="2"/>
      <c r="T37" s="2"/>
      <c r="U37" s="2"/>
      <c r="V37" s="2"/>
      <c r="W37" s="2"/>
      <c r="X37" s="2"/>
      <c r="Y37" s="2"/>
      <c r="Z37" s="2"/>
    </row>
    <row r="38" ht="15.75" customHeight="1">
      <c r="A38" s="1" t="s">
        <v>54</v>
      </c>
      <c r="B38" s="1">
        <v>-16.0</v>
      </c>
      <c r="C38" s="1">
        <v>-24.0</v>
      </c>
      <c r="D38" s="1">
        <v>-11.0</v>
      </c>
      <c r="E38" s="1">
        <v>-5.0</v>
      </c>
      <c r="F38" s="1">
        <v>5.0</v>
      </c>
      <c r="G38" s="1">
        <v>-11.0</v>
      </c>
      <c r="H38" s="1">
        <v>-7.0</v>
      </c>
      <c r="I38" s="1">
        <v>-3.0</v>
      </c>
      <c r="J38" s="1">
        <v>-24.0</v>
      </c>
      <c r="K38" s="1">
        <v>-30.0</v>
      </c>
      <c r="L38" s="2"/>
      <c r="M38" s="2"/>
      <c r="N38" s="2"/>
      <c r="O38" s="2"/>
      <c r="P38" s="2"/>
      <c r="Q38" s="2"/>
      <c r="R38" s="2"/>
      <c r="S38" s="2"/>
      <c r="T38" s="2"/>
      <c r="U38" s="2"/>
      <c r="V38" s="2"/>
      <c r="W38" s="2"/>
      <c r="X38" s="2"/>
      <c r="Y38" s="2"/>
      <c r="Z38" s="2"/>
    </row>
    <row r="39" ht="15.75" customHeight="1">
      <c r="A39" s="1" t="s">
        <v>55</v>
      </c>
      <c r="B39" s="1">
        <v>-16.0</v>
      </c>
      <c r="C39" s="1">
        <v>-24.0</v>
      </c>
      <c r="D39" s="1">
        <v>-11.0</v>
      </c>
      <c r="E39" s="1">
        <v>-4.0</v>
      </c>
      <c r="F39" s="1">
        <v>7.0</v>
      </c>
      <c r="G39" s="1">
        <v>-9.0</v>
      </c>
      <c r="H39" s="1">
        <v>-5.0</v>
      </c>
      <c r="I39" s="1">
        <v>-1.0</v>
      </c>
      <c r="J39" s="1">
        <v>-21.0</v>
      </c>
      <c r="K39" s="1">
        <v>-26.0</v>
      </c>
      <c r="L39" s="2"/>
      <c r="M39" s="2"/>
      <c r="N39" s="2"/>
      <c r="O39" s="2"/>
      <c r="P39" s="2"/>
      <c r="Q39" s="2"/>
      <c r="R39" s="2"/>
      <c r="S39" s="2"/>
      <c r="T39" s="2"/>
      <c r="U39" s="2"/>
      <c r="V39" s="2"/>
      <c r="W39" s="2"/>
      <c r="X39" s="2"/>
      <c r="Y39" s="2"/>
      <c r="Z39" s="2"/>
    </row>
    <row r="40" ht="15.75" customHeight="1">
      <c r="A40" s="1" t="s">
        <v>56</v>
      </c>
      <c r="B40" s="1">
        <v>6.0</v>
      </c>
      <c r="C40" s="1">
        <v>82.0</v>
      </c>
      <c r="D40" s="1">
        <v>5.0</v>
      </c>
      <c r="E40" s="1">
        <v>3.0</v>
      </c>
      <c r="F40" s="1">
        <v>-5.0</v>
      </c>
      <c r="G40" s="1">
        <v>3.0</v>
      </c>
      <c r="H40" s="1">
        <v>8.0</v>
      </c>
      <c r="I40" s="1">
        <v>49.0</v>
      </c>
      <c r="J40" s="1">
        <v>18.0</v>
      </c>
      <c r="K40" s="1">
        <v>15.0</v>
      </c>
      <c r="L40" s="2"/>
      <c r="M40" s="2"/>
      <c r="N40" s="2"/>
      <c r="O40" s="2"/>
      <c r="P40" s="2"/>
      <c r="Q40" s="2"/>
      <c r="R40" s="2"/>
      <c r="S40" s="2"/>
      <c r="T40" s="2"/>
      <c r="U40" s="2"/>
      <c r="V40" s="2"/>
      <c r="W40" s="2"/>
      <c r="X40" s="2"/>
      <c r="Y40" s="2"/>
      <c r="Z40" s="2"/>
    </row>
    <row r="41" ht="15.75" customHeight="1">
      <c r="A41" s="1" t="s">
        <v>57</v>
      </c>
      <c r="B41" s="1">
        <v>-2.0</v>
      </c>
      <c r="C41" s="1">
        <v>7.0</v>
      </c>
      <c r="D41" s="1">
        <v>24.0</v>
      </c>
      <c r="E41" s="1">
        <v>-1.0</v>
      </c>
      <c r="F41" s="1">
        <v>15.0</v>
      </c>
      <c r="G41" s="1">
        <v>19.0</v>
      </c>
      <c r="H41" s="1">
        <v>-66.0</v>
      </c>
      <c r="I41" s="1">
        <v>-81.0</v>
      </c>
      <c r="J41" s="1">
        <v>-89.0</v>
      </c>
      <c r="K41" s="1">
        <v>-99.0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28.0</v>
      </c>
      <c r="C3" s="1">
        <v>23.0</v>
      </c>
      <c r="D3" s="1">
        <v>24.0</v>
      </c>
      <c r="E3" s="1">
        <v>21.0</v>
      </c>
      <c r="F3" s="1">
        <v>32.0</v>
      </c>
      <c r="G3" s="1">
        <v>28.0</v>
      </c>
      <c r="H3" s="1">
        <v>41.0</v>
      </c>
      <c r="I3" s="1">
        <v>43.0</v>
      </c>
      <c r="J3" s="1">
        <v>58.0</v>
      </c>
      <c r="K3" s="1">
        <v>84.0</v>
      </c>
      <c r="L3" s="2"/>
      <c r="M3" s="2"/>
      <c r="N3" s="2"/>
      <c r="O3" s="2"/>
      <c r="P3" s="2"/>
      <c r="Q3" s="2"/>
      <c r="R3" s="2"/>
      <c r="S3" s="2"/>
      <c r="T3" s="2"/>
      <c r="U3" s="2"/>
      <c r="V3" s="2"/>
      <c r="W3" s="2"/>
      <c r="X3" s="2"/>
      <c r="Y3" s="2"/>
      <c r="Z3" s="2"/>
    </row>
    <row r="4">
      <c r="A4" s="1" t="s">
        <v>60</v>
      </c>
      <c r="B4" s="1">
        <v>31.0</v>
      </c>
      <c r="C4" s="1">
        <v>10.0</v>
      </c>
      <c r="D4" s="1">
        <v>19.0</v>
      </c>
      <c r="E4" s="1">
        <v>12.0</v>
      </c>
      <c r="F4" s="1">
        <v>92.0</v>
      </c>
      <c r="G4" s="1">
        <v>53.0</v>
      </c>
      <c r="H4" s="1">
        <v>202.0</v>
      </c>
      <c r="I4" s="1">
        <v>75.0</v>
      </c>
      <c r="J4" s="1">
        <v>63.0</v>
      </c>
      <c r="K4" s="1">
        <v>52.0</v>
      </c>
      <c r="L4" s="2"/>
      <c r="M4" s="2"/>
      <c r="N4" s="2"/>
      <c r="O4" s="2"/>
      <c r="P4" s="2"/>
      <c r="Q4" s="2"/>
      <c r="R4" s="2"/>
      <c r="S4" s="2"/>
      <c r="T4" s="2"/>
      <c r="U4" s="2"/>
      <c r="V4" s="2"/>
      <c r="W4" s="2"/>
      <c r="X4" s="2"/>
      <c r="Y4" s="2"/>
      <c r="Z4" s="2"/>
    </row>
    <row r="5">
      <c r="A5" s="1" t="s">
        <v>61</v>
      </c>
      <c r="B5" s="1">
        <v>59.0</v>
      </c>
      <c r="C5" s="1">
        <v>34.0</v>
      </c>
      <c r="D5" s="1">
        <v>44.0</v>
      </c>
      <c r="E5" s="1">
        <v>34.0</v>
      </c>
      <c r="F5" s="1">
        <v>124.0</v>
      </c>
      <c r="G5" s="1">
        <v>81.0</v>
      </c>
      <c r="H5" s="1">
        <v>244.0</v>
      </c>
      <c r="I5" s="1">
        <v>119.0</v>
      </c>
      <c r="J5" s="1">
        <v>121.0</v>
      </c>
      <c r="K5" s="1">
        <v>137.0</v>
      </c>
      <c r="L5" s="2"/>
      <c r="M5" s="2"/>
      <c r="N5" s="2"/>
      <c r="O5" s="2"/>
      <c r="P5" s="2"/>
      <c r="Q5" s="2"/>
      <c r="R5" s="2"/>
      <c r="S5" s="2"/>
      <c r="T5" s="2"/>
      <c r="U5" s="2"/>
      <c r="V5" s="2"/>
      <c r="W5" s="2"/>
      <c r="X5" s="2"/>
      <c r="Y5" s="2"/>
      <c r="Z5" s="2"/>
    </row>
    <row r="6">
      <c r="A6" s="1" t="s">
        <v>62</v>
      </c>
      <c r="B6" s="1">
        <v>17.0</v>
      </c>
      <c r="C6" s="1">
        <v>19.0</v>
      </c>
      <c r="D6" s="1">
        <v>21.0</v>
      </c>
      <c r="E6" s="1">
        <v>23.0</v>
      </c>
      <c r="F6" s="1">
        <v>25.0</v>
      </c>
      <c r="G6" s="1">
        <v>28.0</v>
      </c>
      <c r="H6" s="1">
        <v>23.0</v>
      </c>
      <c r="I6" s="1">
        <v>33.0</v>
      </c>
      <c r="J6" s="1">
        <v>42.0</v>
      </c>
      <c r="K6" s="1">
        <v>52.0</v>
      </c>
      <c r="L6" s="2"/>
      <c r="M6" s="2"/>
      <c r="N6" s="2"/>
      <c r="O6" s="2"/>
      <c r="P6" s="2"/>
      <c r="Q6" s="2"/>
      <c r="R6" s="2"/>
      <c r="S6" s="2"/>
      <c r="T6" s="2"/>
      <c r="U6" s="2"/>
      <c r="V6" s="2"/>
      <c r="W6" s="2"/>
      <c r="X6" s="2"/>
      <c r="Y6" s="2"/>
      <c r="Z6" s="2"/>
    </row>
    <row r="7">
      <c r="A7" s="1" t="s">
        <v>63</v>
      </c>
      <c r="B7" s="1">
        <v>17.0</v>
      </c>
      <c r="C7" s="1">
        <v>19.0</v>
      </c>
      <c r="D7" s="1">
        <v>21.0</v>
      </c>
      <c r="E7" s="1">
        <v>23.0</v>
      </c>
      <c r="F7" s="1">
        <v>25.0</v>
      </c>
      <c r="G7" s="1">
        <v>28.0</v>
      </c>
      <c r="H7" s="1">
        <v>23.0</v>
      </c>
      <c r="I7" s="1">
        <v>33.0</v>
      </c>
      <c r="J7" s="1">
        <v>42.0</v>
      </c>
      <c r="K7" s="1">
        <v>52.0</v>
      </c>
      <c r="L7" s="2"/>
      <c r="M7" s="2"/>
      <c r="N7" s="2"/>
      <c r="O7" s="2"/>
      <c r="P7" s="2"/>
      <c r="Q7" s="2"/>
      <c r="R7" s="2"/>
      <c r="S7" s="2"/>
      <c r="T7" s="2"/>
      <c r="U7" s="2"/>
      <c r="V7" s="2"/>
      <c r="W7" s="2"/>
      <c r="X7" s="2"/>
      <c r="Y7" s="2"/>
      <c r="Z7" s="2"/>
    </row>
    <row r="8">
      <c r="A8" s="1" t="s">
        <v>64</v>
      </c>
      <c r="B8" s="1">
        <v>14.0</v>
      </c>
      <c r="C8" s="1">
        <v>17.0</v>
      </c>
      <c r="D8" s="1">
        <v>17.0</v>
      </c>
      <c r="E8" s="1">
        <v>22.0</v>
      </c>
      <c r="F8" s="1">
        <v>22.0</v>
      </c>
      <c r="G8" s="1">
        <v>29.0</v>
      </c>
      <c r="H8" s="1">
        <v>35.0</v>
      </c>
      <c r="I8" s="1">
        <v>38.0</v>
      </c>
      <c r="J8" s="1">
        <v>45.0</v>
      </c>
      <c r="K8" s="1">
        <v>67.0</v>
      </c>
      <c r="L8" s="2"/>
      <c r="M8" s="2"/>
      <c r="N8" s="2"/>
      <c r="O8" s="2"/>
      <c r="P8" s="2"/>
      <c r="Q8" s="2"/>
      <c r="R8" s="2"/>
      <c r="S8" s="2"/>
      <c r="T8" s="2"/>
      <c r="U8" s="2"/>
      <c r="V8" s="2"/>
      <c r="W8" s="2"/>
      <c r="X8" s="2"/>
      <c r="Y8" s="2"/>
      <c r="Z8" s="2"/>
    </row>
    <row r="9">
      <c r="A9" s="1" t="s">
        <v>65</v>
      </c>
      <c r="B9" s="1">
        <v>0.0</v>
      </c>
      <c r="C9" s="1">
        <v>0.0</v>
      </c>
      <c r="D9" s="1">
        <v>0.0</v>
      </c>
      <c r="E9" s="1">
        <v>0.0</v>
      </c>
      <c r="F9" s="1">
        <v>2.0</v>
      </c>
      <c r="G9" s="1">
        <v>3.0</v>
      </c>
      <c r="H9" s="1">
        <v>4.0</v>
      </c>
      <c r="I9" s="1">
        <v>5.0</v>
      </c>
      <c r="J9" s="1">
        <v>5.0</v>
      </c>
      <c r="K9" s="1">
        <v>8.0</v>
      </c>
      <c r="L9" s="2"/>
      <c r="M9" s="2"/>
      <c r="N9" s="2"/>
      <c r="O9" s="2"/>
      <c r="P9" s="2"/>
      <c r="Q9" s="2"/>
      <c r="R9" s="2"/>
      <c r="S9" s="2"/>
      <c r="T9" s="2"/>
      <c r="U9" s="2"/>
      <c r="V9" s="2"/>
      <c r="W9" s="2"/>
      <c r="X9" s="2"/>
      <c r="Y9" s="2"/>
      <c r="Z9" s="2"/>
    </row>
    <row r="10">
      <c r="A10" s="1" t="s">
        <v>66</v>
      </c>
      <c r="B10" s="1">
        <v>2.0</v>
      </c>
      <c r="C10" s="1">
        <v>3.0</v>
      </c>
      <c r="D10" s="1">
        <v>2.0</v>
      </c>
      <c r="E10" s="1">
        <v>2.0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93.0</v>
      </c>
      <c r="C11" s="1">
        <v>74.0</v>
      </c>
      <c r="D11" s="1">
        <v>85.0</v>
      </c>
      <c r="E11" s="1">
        <v>82.0</v>
      </c>
      <c r="F11" s="1">
        <v>175.0</v>
      </c>
      <c r="G11" s="1">
        <v>143.0</v>
      </c>
      <c r="H11" s="1">
        <v>307.0</v>
      </c>
      <c r="I11" s="1">
        <v>196.0</v>
      </c>
      <c r="J11" s="1">
        <v>215.0</v>
      </c>
      <c r="K11" s="1">
        <v>266.0</v>
      </c>
      <c r="L11" s="2"/>
      <c r="M11" s="2"/>
      <c r="N11" s="2"/>
      <c r="O11" s="2"/>
      <c r="P11" s="2"/>
      <c r="Q11" s="2"/>
      <c r="R11" s="2"/>
      <c r="S11" s="2"/>
      <c r="T11" s="2"/>
      <c r="U11" s="2"/>
      <c r="V11" s="2"/>
      <c r="W11" s="2"/>
      <c r="X11" s="2"/>
      <c r="Y11" s="2"/>
      <c r="Z11" s="2"/>
    </row>
    <row r="12">
      <c r="A12" s="1" t="s">
        <v>68</v>
      </c>
      <c r="B12" s="1">
        <v>19.0</v>
      </c>
      <c r="C12" s="1">
        <v>38.0</v>
      </c>
      <c r="D12" s="1">
        <v>44.0</v>
      </c>
      <c r="E12" s="1">
        <v>50.0</v>
      </c>
      <c r="F12" s="1">
        <v>54.0</v>
      </c>
      <c r="G12" s="1">
        <v>69.0</v>
      </c>
      <c r="H12" s="1">
        <v>67.0</v>
      </c>
      <c r="I12" s="1">
        <v>77.0</v>
      </c>
      <c r="J12" s="1">
        <v>89.0</v>
      </c>
      <c r="K12" s="1">
        <v>99.0</v>
      </c>
      <c r="L12" s="2"/>
      <c r="M12" s="2"/>
      <c r="N12" s="2"/>
      <c r="O12" s="2"/>
      <c r="P12" s="2"/>
      <c r="Q12" s="2"/>
      <c r="R12" s="2"/>
      <c r="S12" s="2"/>
      <c r="T12" s="2"/>
      <c r="U12" s="2"/>
      <c r="V12" s="2"/>
      <c r="W12" s="2"/>
      <c r="X12" s="2"/>
      <c r="Y12" s="2"/>
      <c r="Z12" s="2"/>
    </row>
    <row r="13">
      <c r="A13" s="1" t="s">
        <v>69</v>
      </c>
      <c r="B13" s="1">
        <v>-7.0</v>
      </c>
      <c r="C13" s="1">
        <v>-7.0</v>
      </c>
      <c r="D13" s="1">
        <v>-14.0</v>
      </c>
      <c r="E13" s="1">
        <v>-21.0</v>
      </c>
      <c r="F13" s="1">
        <v>-27.0</v>
      </c>
      <c r="G13" s="1">
        <v>-33.0</v>
      </c>
      <c r="H13" s="1">
        <v>-36.0</v>
      </c>
      <c r="I13" s="1">
        <v>-41.0</v>
      </c>
      <c r="J13" s="1">
        <v>-46.0</v>
      </c>
      <c r="K13" s="1">
        <v>-52.0</v>
      </c>
      <c r="L13" s="2"/>
      <c r="M13" s="2"/>
      <c r="N13" s="2"/>
      <c r="O13" s="2"/>
      <c r="P13" s="2"/>
      <c r="Q13" s="2"/>
      <c r="R13" s="2"/>
      <c r="S13" s="2"/>
      <c r="T13" s="2"/>
      <c r="U13" s="2"/>
      <c r="V13" s="2"/>
      <c r="W13" s="2"/>
      <c r="X13" s="2"/>
      <c r="Y13" s="2"/>
      <c r="Z13" s="2"/>
    </row>
    <row r="14">
      <c r="A14" s="1" t="s">
        <v>70</v>
      </c>
      <c r="B14" s="1">
        <v>11.0</v>
      </c>
      <c r="C14" s="1">
        <v>31.0</v>
      </c>
      <c r="D14" s="1">
        <v>30.0</v>
      </c>
      <c r="E14" s="1">
        <v>28.0</v>
      </c>
      <c r="F14" s="1">
        <v>27.0</v>
      </c>
      <c r="G14" s="1">
        <v>36.0</v>
      </c>
      <c r="H14" s="1">
        <v>30.0</v>
      </c>
      <c r="I14" s="1">
        <v>36.0</v>
      </c>
      <c r="J14" s="1">
        <v>42.0</v>
      </c>
      <c r="K14" s="1">
        <v>46.0</v>
      </c>
      <c r="L14" s="2"/>
      <c r="M14" s="2"/>
      <c r="N14" s="2"/>
      <c r="O14" s="2"/>
      <c r="P14" s="2"/>
      <c r="Q14" s="2"/>
      <c r="R14" s="2"/>
      <c r="S14" s="2"/>
      <c r="T14" s="2"/>
      <c r="U14" s="2"/>
      <c r="V14" s="2"/>
      <c r="W14" s="2"/>
      <c r="X14" s="2"/>
      <c r="Y14" s="2"/>
      <c r="Z14" s="2"/>
    </row>
    <row r="15">
      <c r="A15" s="1" t="s">
        <v>71</v>
      </c>
      <c r="B15" s="1">
        <v>8.0</v>
      </c>
      <c r="C15" s="1">
        <v>7.0</v>
      </c>
      <c r="D15" s="1">
        <v>3.0</v>
      </c>
      <c r="E15" s="1">
        <v>0.0</v>
      </c>
      <c r="F15" s="1">
        <v>0.0</v>
      </c>
      <c r="G15" s="1">
        <v>12.0</v>
      </c>
      <c r="H15" s="1">
        <v>14.0</v>
      </c>
      <c r="I15" s="1">
        <v>104.0</v>
      </c>
      <c r="J15" s="1">
        <v>51.0</v>
      </c>
      <c r="K15" s="1">
        <v>0.0</v>
      </c>
      <c r="L15" s="2"/>
      <c r="M15" s="2"/>
      <c r="N15" s="2"/>
      <c r="O15" s="2"/>
      <c r="P15" s="2"/>
      <c r="Q15" s="2"/>
      <c r="R15" s="2"/>
      <c r="S15" s="2"/>
      <c r="T15" s="2"/>
      <c r="U15" s="2"/>
      <c r="V15" s="2"/>
      <c r="W15" s="2"/>
      <c r="X15" s="2"/>
      <c r="Y15" s="2"/>
      <c r="Z15" s="2"/>
    </row>
    <row r="16">
      <c r="A16" s="1" t="s">
        <v>72</v>
      </c>
      <c r="B16" s="1">
        <v>35.0</v>
      </c>
      <c r="C16" s="1">
        <v>105.0</v>
      </c>
      <c r="D16" s="1">
        <v>105.0</v>
      </c>
      <c r="E16" s="1">
        <v>105.0</v>
      </c>
      <c r="F16" s="1">
        <v>105.0</v>
      </c>
      <c r="G16" s="1">
        <v>235.0</v>
      </c>
      <c r="H16" s="1">
        <v>235.0</v>
      </c>
      <c r="I16" s="1">
        <v>235.0</v>
      </c>
      <c r="J16" s="1">
        <v>235.0</v>
      </c>
      <c r="K16" s="1">
        <v>235.0</v>
      </c>
      <c r="L16" s="2"/>
      <c r="M16" s="2"/>
      <c r="N16" s="2"/>
      <c r="O16" s="2"/>
      <c r="P16" s="2"/>
      <c r="Q16" s="2"/>
      <c r="R16" s="2"/>
      <c r="S16" s="2"/>
      <c r="T16" s="2"/>
      <c r="U16" s="2"/>
      <c r="V16" s="2"/>
      <c r="W16" s="2"/>
      <c r="X16" s="2"/>
      <c r="Y16" s="2"/>
      <c r="Z16" s="2"/>
    </row>
    <row r="17">
      <c r="A17" s="1" t="s">
        <v>73</v>
      </c>
      <c r="B17" s="1">
        <v>8.0</v>
      </c>
      <c r="C17" s="1">
        <v>53.0</v>
      </c>
      <c r="D17" s="1">
        <v>52.0</v>
      </c>
      <c r="E17" s="1">
        <v>50.0</v>
      </c>
      <c r="F17" s="1">
        <v>49.0</v>
      </c>
      <c r="G17" s="1">
        <v>130.0</v>
      </c>
      <c r="H17" s="1">
        <v>128.0</v>
      </c>
      <c r="I17" s="1">
        <v>42.0</v>
      </c>
      <c r="J17" s="1">
        <v>39.0</v>
      </c>
      <c r="K17" s="1">
        <v>63.0</v>
      </c>
      <c r="L17" s="2"/>
      <c r="M17" s="2"/>
      <c r="N17" s="2"/>
      <c r="O17" s="2"/>
      <c r="P17" s="2"/>
      <c r="Q17" s="2"/>
      <c r="R17" s="2"/>
      <c r="S17" s="2"/>
      <c r="T17" s="2"/>
      <c r="U17" s="2"/>
      <c r="V17" s="2"/>
      <c r="W17" s="2"/>
      <c r="X17" s="2"/>
      <c r="Y17" s="2"/>
      <c r="Z17" s="2"/>
    </row>
    <row r="18">
      <c r="A18" s="1" t="s">
        <v>74</v>
      </c>
      <c r="B18" s="1">
        <v>18.0</v>
      </c>
      <c r="C18" s="1">
        <v>32.0</v>
      </c>
      <c r="D18" s="1">
        <v>32.0</v>
      </c>
      <c r="E18" s="1">
        <v>67.0</v>
      </c>
      <c r="F18" s="1">
        <v>49.0</v>
      </c>
      <c r="G18" s="1">
        <v>70.0</v>
      </c>
      <c r="H18" s="1">
        <v>44.0</v>
      </c>
      <c r="I18" s="1">
        <v>95.0</v>
      </c>
      <c r="J18" s="1">
        <v>1.0</v>
      </c>
      <c r="K18" s="1">
        <v>2.0</v>
      </c>
      <c r="L18" s="2"/>
      <c r="M18" s="2"/>
      <c r="N18" s="2"/>
      <c r="O18" s="2"/>
      <c r="P18" s="2"/>
      <c r="Q18" s="2"/>
      <c r="R18" s="2"/>
      <c r="S18" s="2"/>
      <c r="T18" s="2"/>
      <c r="U18" s="2"/>
      <c r="V18" s="2"/>
      <c r="W18" s="2"/>
      <c r="X18" s="2"/>
      <c r="Y18" s="2"/>
      <c r="Z18" s="2"/>
    </row>
    <row r="19">
      <c r="A19" s="1" t="s">
        <v>75</v>
      </c>
      <c r="B19" s="1">
        <v>158.0</v>
      </c>
      <c r="C19" s="1">
        <v>273.0</v>
      </c>
      <c r="D19" s="1">
        <v>276.0</v>
      </c>
      <c r="E19" s="1">
        <v>268.0</v>
      </c>
      <c r="F19" s="1">
        <v>357.0</v>
      </c>
      <c r="G19" s="1">
        <v>558.0</v>
      </c>
      <c r="H19" s="1">
        <v>715.0</v>
      </c>
      <c r="I19" s="1">
        <v>615.0</v>
      </c>
      <c r="J19" s="1">
        <v>585.0</v>
      </c>
      <c r="K19" s="1">
        <v>614.0</v>
      </c>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7.0</v>
      </c>
      <c r="C21" s="1">
        <v>12.0</v>
      </c>
      <c r="D21" s="1">
        <v>10.0</v>
      </c>
      <c r="E21" s="1">
        <v>12.0</v>
      </c>
      <c r="F21" s="1">
        <v>9.0</v>
      </c>
      <c r="G21" s="1">
        <v>14.0</v>
      </c>
      <c r="H21" s="1">
        <v>12.0</v>
      </c>
      <c r="I21" s="1">
        <v>18.0</v>
      </c>
      <c r="J21" s="1">
        <v>19.0</v>
      </c>
      <c r="K21" s="1">
        <v>27.0</v>
      </c>
      <c r="L21" s="2"/>
      <c r="M21" s="2"/>
      <c r="N21" s="2"/>
      <c r="O21" s="2"/>
      <c r="P21" s="2"/>
      <c r="Q21" s="2"/>
      <c r="R21" s="2"/>
      <c r="S21" s="2"/>
      <c r="T21" s="2"/>
      <c r="U21" s="2"/>
      <c r="V21" s="2"/>
      <c r="W21" s="2"/>
      <c r="X21" s="2"/>
      <c r="Y21" s="2"/>
      <c r="Z21" s="2"/>
    </row>
    <row r="22" ht="15.75" customHeight="1">
      <c r="A22" s="1" t="s">
        <v>78</v>
      </c>
      <c r="B22" s="1">
        <v>12.0</v>
      </c>
      <c r="C22" s="1">
        <v>17.0</v>
      </c>
      <c r="D22" s="1">
        <v>14.0</v>
      </c>
      <c r="E22" s="1">
        <v>17.0</v>
      </c>
      <c r="F22" s="1">
        <v>23.0</v>
      </c>
      <c r="G22" s="1">
        <v>27.0</v>
      </c>
      <c r="H22" s="1">
        <v>18.0</v>
      </c>
      <c r="I22" s="1">
        <v>32.0</v>
      </c>
      <c r="J22" s="1">
        <v>30.0</v>
      </c>
      <c r="K22" s="1">
        <v>41.0</v>
      </c>
      <c r="L22" s="2"/>
      <c r="M22" s="2"/>
      <c r="N22" s="2"/>
      <c r="O22" s="2"/>
      <c r="P22" s="2"/>
      <c r="Q22" s="2"/>
      <c r="R22" s="2"/>
      <c r="S22" s="2"/>
      <c r="T22" s="2"/>
      <c r="U22" s="2"/>
      <c r="V22" s="2"/>
      <c r="W22" s="2"/>
      <c r="X22" s="2"/>
      <c r="Y22" s="2"/>
      <c r="Z22" s="2"/>
    </row>
    <row r="23" ht="15.75" customHeight="1">
      <c r="A23" s="1" t="s">
        <v>79</v>
      </c>
      <c r="B23" s="1">
        <v>0.0</v>
      </c>
      <c r="C23" s="1">
        <v>0.0</v>
      </c>
      <c r="D23" s="1">
        <v>1.0</v>
      </c>
      <c r="E23" s="1">
        <v>56.0</v>
      </c>
      <c r="F23" s="1">
        <v>0.0</v>
      </c>
      <c r="G23" s="1">
        <v>0.0</v>
      </c>
      <c r="H23" s="1">
        <v>6.0</v>
      </c>
      <c r="I23" s="1">
        <v>0.0</v>
      </c>
      <c r="J23" s="1">
        <v>3.0</v>
      </c>
      <c r="K23" s="1">
        <v>0.0</v>
      </c>
      <c r="L23" s="2"/>
      <c r="M23" s="2"/>
      <c r="N23" s="2"/>
      <c r="O23" s="2"/>
      <c r="P23" s="2"/>
      <c r="Q23" s="2"/>
      <c r="R23" s="2"/>
      <c r="S23" s="2"/>
      <c r="T23" s="2"/>
      <c r="U23" s="2"/>
      <c r="V23" s="2"/>
      <c r="W23" s="2"/>
      <c r="X23" s="2"/>
      <c r="Y23" s="2"/>
      <c r="Z23" s="2"/>
    </row>
    <row r="24" ht="15.75" customHeight="1">
      <c r="A24" s="1" t="s">
        <v>80</v>
      </c>
      <c r="B24" s="1">
        <v>4.0</v>
      </c>
      <c r="C24" s="1">
        <v>45.0</v>
      </c>
      <c r="D24" s="1">
        <v>0.0</v>
      </c>
      <c r="E24" s="1">
        <v>0.0</v>
      </c>
      <c r="F24" s="1">
        <v>0.0</v>
      </c>
      <c r="G24" s="1">
        <v>2.0</v>
      </c>
      <c r="H24" s="1">
        <v>1.0</v>
      </c>
      <c r="I24" s="1">
        <v>1.0</v>
      </c>
      <c r="J24" s="1">
        <v>2.0</v>
      </c>
      <c r="K24" s="1">
        <v>2.0</v>
      </c>
      <c r="L24" s="2"/>
      <c r="M24" s="2"/>
      <c r="N24" s="2"/>
      <c r="O24" s="2"/>
      <c r="P24" s="2"/>
      <c r="Q24" s="2"/>
      <c r="R24" s="2"/>
      <c r="S24" s="2"/>
      <c r="T24" s="2"/>
      <c r="U24" s="2"/>
      <c r="V24" s="2"/>
      <c r="W24" s="2"/>
      <c r="X24" s="2"/>
      <c r="Y24" s="2"/>
      <c r="Z24" s="2"/>
    </row>
    <row r="25" ht="15.75" customHeight="1">
      <c r="A25" s="1" t="s">
        <v>81</v>
      </c>
      <c r="B25" s="1">
        <v>1.0</v>
      </c>
      <c r="C25" s="1">
        <v>91.0</v>
      </c>
      <c r="D25" s="1">
        <v>1.0</v>
      </c>
      <c r="E25" s="1">
        <v>63.0</v>
      </c>
      <c r="F25" s="1">
        <v>88.0</v>
      </c>
      <c r="G25" s="1">
        <v>1.0</v>
      </c>
      <c r="H25" s="1">
        <v>1.0</v>
      </c>
      <c r="I25" s="1">
        <v>1.0</v>
      </c>
      <c r="J25" s="1">
        <v>0.0</v>
      </c>
      <c r="K25" s="1">
        <v>0.0</v>
      </c>
      <c r="L25" s="2"/>
      <c r="M25" s="2"/>
      <c r="N25" s="2"/>
      <c r="O25" s="2"/>
      <c r="P25" s="2"/>
      <c r="Q25" s="2"/>
      <c r="R25" s="2"/>
      <c r="S25" s="2"/>
      <c r="T25" s="2"/>
      <c r="U25" s="2"/>
      <c r="V25" s="2"/>
      <c r="W25" s="2"/>
      <c r="X25" s="2"/>
      <c r="Y25" s="2"/>
      <c r="Z25" s="2"/>
    </row>
    <row r="26" ht="15.75" customHeight="1">
      <c r="A26" s="1" t="s">
        <v>82</v>
      </c>
      <c r="B26" s="1">
        <v>4.0</v>
      </c>
      <c r="C26" s="1">
        <v>20.0</v>
      </c>
      <c r="D26" s="1">
        <v>83.0</v>
      </c>
      <c r="E26" s="1">
        <v>1.0</v>
      </c>
      <c r="F26" s="1">
        <v>6.0</v>
      </c>
      <c r="G26" s="1">
        <v>3.0</v>
      </c>
      <c r="H26" s="1">
        <v>7.0</v>
      </c>
      <c r="I26" s="1">
        <v>2.0</v>
      </c>
      <c r="J26" s="1">
        <v>2.0</v>
      </c>
      <c r="K26" s="1">
        <v>2.0</v>
      </c>
      <c r="L26" s="2"/>
      <c r="M26" s="2"/>
      <c r="N26" s="2"/>
      <c r="O26" s="2"/>
      <c r="P26" s="2"/>
      <c r="Q26" s="2"/>
      <c r="R26" s="2"/>
      <c r="S26" s="2"/>
      <c r="T26" s="2"/>
      <c r="U26" s="2"/>
      <c r="V26" s="2"/>
      <c r="W26" s="2"/>
      <c r="X26" s="2"/>
      <c r="Y26" s="2"/>
      <c r="Z26" s="2"/>
    </row>
    <row r="27" ht="15.75" customHeight="1">
      <c r="A27" s="1" t="s">
        <v>83</v>
      </c>
      <c r="B27" s="1">
        <v>25.0</v>
      </c>
      <c r="C27" s="1">
        <v>31.0</v>
      </c>
      <c r="D27" s="1">
        <v>28.0</v>
      </c>
      <c r="E27" s="1">
        <v>31.0</v>
      </c>
      <c r="F27" s="1">
        <v>40.0</v>
      </c>
      <c r="G27" s="1">
        <v>49.0</v>
      </c>
      <c r="H27" s="1">
        <v>49.0</v>
      </c>
      <c r="I27" s="1">
        <v>56.0</v>
      </c>
      <c r="J27" s="1">
        <v>58.0</v>
      </c>
      <c r="K27" s="1">
        <v>74.0</v>
      </c>
      <c r="L27" s="2"/>
      <c r="M27" s="2"/>
      <c r="N27" s="2"/>
      <c r="O27" s="2"/>
      <c r="P27" s="2"/>
      <c r="Q27" s="2"/>
      <c r="R27" s="2"/>
      <c r="S27" s="2"/>
      <c r="T27" s="2"/>
      <c r="U27" s="2"/>
      <c r="V27" s="2"/>
      <c r="W27" s="2"/>
      <c r="X27" s="2"/>
      <c r="Y27" s="2"/>
      <c r="Z27" s="2"/>
    </row>
    <row r="28" ht="15.75" customHeight="1">
      <c r="A28" s="1" t="s">
        <v>84</v>
      </c>
      <c r="B28" s="1">
        <v>0.0</v>
      </c>
      <c r="C28" s="1">
        <v>0.0</v>
      </c>
      <c r="D28" s="1">
        <v>23.0</v>
      </c>
      <c r="E28" s="1">
        <v>24.0</v>
      </c>
      <c r="F28" s="1">
        <v>35.0</v>
      </c>
      <c r="G28" s="1">
        <v>59.0</v>
      </c>
      <c r="H28" s="1">
        <v>53.0</v>
      </c>
      <c r="I28" s="1">
        <v>59.0</v>
      </c>
      <c r="J28" s="1">
        <v>56.0</v>
      </c>
      <c r="K28" s="1">
        <v>60.0</v>
      </c>
      <c r="L28" s="2"/>
      <c r="M28" s="2"/>
      <c r="N28" s="2"/>
      <c r="O28" s="2"/>
      <c r="P28" s="2"/>
      <c r="Q28" s="2"/>
      <c r="R28" s="2"/>
      <c r="S28" s="2"/>
      <c r="T28" s="2"/>
      <c r="U28" s="2"/>
      <c r="V28" s="2"/>
      <c r="W28" s="2"/>
      <c r="X28" s="2"/>
      <c r="Y28" s="2"/>
      <c r="Z28" s="2"/>
    </row>
    <row r="29" ht="15.75" customHeight="1">
      <c r="A29" s="1" t="s">
        <v>85</v>
      </c>
      <c r="B29" s="1">
        <v>7.0</v>
      </c>
      <c r="C29" s="1">
        <v>13.0</v>
      </c>
      <c r="D29" s="1">
        <v>13.0</v>
      </c>
      <c r="E29" s="1">
        <v>12.0</v>
      </c>
      <c r="F29" s="1">
        <v>12.0</v>
      </c>
      <c r="G29" s="1">
        <v>14.0</v>
      </c>
      <c r="H29" s="1">
        <v>12.0</v>
      </c>
      <c r="I29" s="1">
        <v>14.0</v>
      </c>
      <c r="J29" s="1">
        <v>12.0</v>
      </c>
      <c r="K29" s="1">
        <v>11.0</v>
      </c>
      <c r="L29" s="2"/>
      <c r="M29" s="2"/>
      <c r="N29" s="2"/>
      <c r="O29" s="2"/>
      <c r="P29" s="2"/>
      <c r="Q29" s="2"/>
      <c r="R29" s="2"/>
      <c r="S29" s="2"/>
      <c r="T29" s="2"/>
      <c r="U29" s="2"/>
      <c r="V29" s="2"/>
      <c r="W29" s="2"/>
      <c r="X29" s="2"/>
      <c r="Y29" s="2"/>
      <c r="Z29" s="2"/>
    </row>
    <row r="30" ht="15.75" customHeight="1">
      <c r="A30" s="1" t="s">
        <v>86</v>
      </c>
      <c r="B30" s="1">
        <v>14.0</v>
      </c>
      <c r="C30" s="1">
        <v>41.0</v>
      </c>
      <c r="D30" s="1">
        <v>41.0</v>
      </c>
      <c r="E30" s="1">
        <v>37.0</v>
      </c>
      <c r="F30" s="1">
        <v>19.0</v>
      </c>
      <c r="G30" s="1">
        <v>186.0</v>
      </c>
      <c r="H30" s="1">
        <v>187.0</v>
      </c>
      <c r="I30" s="1">
        <v>1.0</v>
      </c>
      <c r="J30" s="1">
        <v>1.0</v>
      </c>
      <c r="K30" s="1">
        <v>1.0</v>
      </c>
      <c r="L30" s="2"/>
      <c r="M30" s="2"/>
      <c r="N30" s="2"/>
      <c r="O30" s="2"/>
      <c r="P30" s="2"/>
      <c r="Q30" s="2"/>
      <c r="R30" s="2"/>
      <c r="S30" s="2"/>
      <c r="T30" s="2"/>
      <c r="U30" s="2"/>
      <c r="V30" s="2"/>
      <c r="W30" s="2"/>
      <c r="X30" s="2"/>
      <c r="Y30" s="2"/>
      <c r="Z30" s="2"/>
    </row>
    <row r="31" ht="15.75" customHeight="1">
      <c r="A31" s="1" t="s">
        <v>87</v>
      </c>
      <c r="B31" s="1">
        <v>25.0</v>
      </c>
      <c r="C31" s="1">
        <v>86.0</v>
      </c>
      <c r="D31" s="1">
        <v>108.0</v>
      </c>
      <c r="E31" s="1">
        <v>107.0</v>
      </c>
      <c r="F31" s="1">
        <v>107.0</v>
      </c>
      <c r="G31" s="1">
        <v>311.0</v>
      </c>
      <c r="H31" s="1">
        <v>302.0</v>
      </c>
      <c r="I31" s="1">
        <v>132.0</v>
      </c>
      <c r="J31" s="1">
        <v>129.0</v>
      </c>
      <c r="K31" s="1">
        <v>148.0</v>
      </c>
      <c r="L31" s="2"/>
      <c r="M31" s="2"/>
      <c r="N31" s="2"/>
      <c r="O31" s="2"/>
      <c r="P31" s="2"/>
      <c r="Q31" s="2"/>
      <c r="R31" s="2"/>
      <c r="S31" s="2"/>
      <c r="T31" s="2"/>
      <c r="U31" s="2"/>
      <c r="V31" s="2"/>
      <c r="W31" s="2"/>
      <c r="X31" s="2"/>
      <c r="Y31" s="2"/>
      <c r="Z31" s="2"/>
    </row>
    <row r="32" ht="15.75" customHeight="1">
      <c r="A32" s="1" t="s">
        <v>88</v>
      </c>
      <c r="B32" s="1">
        <v>2.0</v>
      </c>
      <c r="C32" s="1">
        <v>3.0</v>
      </c>
      <c r="D32" s="1">
        <v>3.0</v>
      </c>
      <c r="E32" s="1">
        <v>3.0</v>
      </c>
      <c r="F32" s="1">
        <v>3.0</v>
      </c>
      <c r="G32" s="1">
        <v>4.0</v>
      </c>
      <c r="H32" s="1">
        <v>4.0</v>
      </c>
      <c r="I32" s="1">
        <v>4.0</v>
      </c>
      <c r="J32" s="1">
        <v>4.0</v>
      </c>
      <c r="K32" s="1">
        <v>4.0</v>
      </c>
      <c r="L32" s="2"/>
      <c r="M32" s="2"/>
      <c r="N32" s="2"/>
      <c r="O32" s="2"/>
      <c r="P32" s="2"/>
      <c r="Q32" s="2"/>
      <c r="R32" s="2"/>
      <c r="S32" s="2"/>
      <c r="T32" s="2"/>
      <c r="U32" s="2"/>
      <c r="V32" s="2"/>
      <c r="W32" s="2"/>
      <c r="X32" s="2"/>
      <c r="Y32" s="2"/>
      <c r="Z32" s="2"/>
    </row>
    <row r="33" ht="15.75" customHeight="1">
      <c r="A33" s="1" t="s">
        <v>89</v>
      </c>
      <c r="B33" s="1">
        <v>271.0</v>
      </c>
      <c r="C33" s="1">
        <v>353.0</v>
      </c>
      <c r="D33" s="1">
        <v>368.0</v>
      </c>
      <c r="E33" s="1">
        <v>387.0</v>
      </c>
      <c r="F33" s="1">
        <v>497.0</v>
      </c>
      <c r="G33" s="1">
        <v>530.0</v>
      </c>
      <c r="H33" s="1">
        <v>742.0</v>
      </c>
      <c r="I33" s="1">
        <v>765.0</v>
      </c>
      <c r="J33" s="1">
        <v>787.0</v>
      </c>
      <c r="K33" s="1">
        <v>824.0</v>
      </c>
      <c r="L33" s="2"/>
      <c r="M33" s="2"/>
      <c r="N33" s="2"/>
      <c r="O33" s="2"/>
      <c r="P33" s="2"/>
      <c r="Q33" s="2"/>
      <c r="R33" s="2"/>
      <c r="S33" s="2"/>
      <c r="T33" s="2"/>
      <c r="U33" s="2"/>
      <c r="V33" s="2"/>
      <c r="W33" s="2"/>
      <c r="X33" s="2"/>
      <c r="Y33" s="2"/>
      <c r="Z33" s="2"/>
    </row>
    <row r="34" ht="15.75" customHeight="1">
      <c r="A34" s="1" t="s">
        <v>90</v>
      </c>
      <c r="B34" s="1">
        <v>-138.0</v>
      </c>
      <c r="C34" s="1">
        <v>-166.0</v>
      </c>
      <c r="D34" s="1">
        <v>-199.0</v>
      </c>
      <c r="E34" s="1">
        <v>-226.0</v>
      </c>
      <c r="F34" s="1">
        <v>-247.0</v>
      </c>
      <c r="G34" s="1">
        <v>-282.0</v>
      </c>
      <c r="H34" s="1">
        <v>-330.0</v>
      </c>
      <c r="I34" s="1">
        <v>-280.0</v>
      </c>
      <c r="J34" s="1">
        <v>-327.0</v>
      </c>
      <c r="K34" s="1">
        <v>-357.0</v>
      </c>
      <c r="L34" s="2"/>
      <c r="M34" s="2"/>
      <c r="N34" s="2"/>
      <c r="O34" s="2"/>
      <c r="P34" s="2"/>
      <c r="Q34" s="2"/>
      <c r="R34" s="2"/>
      <c r="S34" s="2"/>
      <c r="T34" s="2"/>
      <c r="U34" s="2"/>
      <c r="V34" s="2"/>
      <c r="W34" s="2"/>
      <c r="X34" s="2"/>
      <c r="Y34" s="2"/>
      <c r="Z34" s="2"/>
    </row>
    <row r="35" ht="15.75" customHeight="1">
      <c r="A35" s="1" t="s">
        <v>91</v>
      </c>
      <c r="B35" s="1">
        <v>-34.0</v>
      </c>
      <c r="C35" s="1">
        <v>-61.0</v>
      </c>
      <c r="D35" s="1">
        <v>-46.0</v>
      </c>
      <c r="E35" s="1">
        <v>3.0</v>
      </c>
      <c r="F35" s="1">
        <v>-19.0</v>
      </c>
      <c r="G35" s="1">
        <v>-15.0</v>
      </c>
      <c r="H35" s="1">
        <v>31.0</v>
      </c>
      <c r="I35" s="1">
        <v>-94.0</v>
      </c>
      <c r="J35" s="1">
        <v>-4.0</v>
      </c>
      <c r="K35" s="1">
        <v>-99.0</v>
      </c>
      <c r="L35" s="2"/>
      <c r="M35" s="2"/>
      <c r="N35" s="2"/>
      <c r="O35" s="2"/>
      <c r="P35" s="2"/>
      <c r="Q35" s="2"/>
      <c r="R35" s="2"/>
      <c r="S35" s="2"/>
      <c r="T35" s="2"/>
      <c r="U35" s="2"/>
      <c r="V35" s="2"/>
      <c r="W35" s="2"/>
      <c r="X35" s="2"/>
      <c r="Y35" s="2"/>
      <c r="Z35" s="2"/>
    </row>
    <row r="36" ht="15.75" customHeight="1">
      <c r="A36" s="1" t="s">
        <v>92</v>
      </c>
      <c r="B36" s="1">
        <v>133.0</v>
      </c>
      <c r="C36" s="1">
        <v>187.0</v>
      </c>
      <c r="D36" s="1">
        <v>168.0</v>
      </c>
      <c r="E36" s="1">
        <v>161.0</v>
      </c>
      <c r="F36" s="1">
        <v>249.0</v>
      </c>
      <c r="G36" s="1">
        <v>247.0</v>
      </c>
      <c r="H36" s="1">
        <v>412.0</v>
      </c>
      <c r="I36" s="1">
        <v>484.0</v>
      </c>
      <c r="J36" s="1">
        <v>457.0</v>
      </c>
      <c r="K36" s="1">
        <v>466.0</v>
      </c>
      <c r="L36" s="2"/>
      <c r="M36" s="2"/>
      <c r="N36" s="2"/>
      <c r="O36" s="2"/>
      <c r="P36" s="2"/>
      <c r="Q36" s="2"/>
      <c r="R36" s="2"/>
      <c r="S36" s="2"/>
      <c r="T36" s="2"/>
      <c r="U36" s="2"/>
      <c r="V36" s="2"/>
      <c r="W36" s="2"/>
      <c r="X36" s="2"/>
      <c r="Y36" s="2"/>
      <c r="Z36" s="2"/>
    </row>
    <row r="37" ht="15.75" customHeight="1">
      <c r="A37" s="1" t="s">
        <v>93</v>
      </c>
      <c r="B37" s="1">
        <v>133.0</v>
      </c>
      <c r="C37" s="1">
        <v>187.0</v>
      </c>
      <c r="D37" s="1">
        <v>168.0</v>
      </c>
      <c r="E37" s="1">
        <v>161.0</v>
      </c>
      <c r="F37" s="1">
        <v>249.0</v>
      </c>
      <c r="G37" s="1">
        <v>247.0</v>
      </c>
      <c r="H37" s="1">
        <v>412.0</v>
      </c>
      <c r="I37" s="1">
        <v>484.0</v>
      </c>
      <c r="J37" s="1">
        <v>457.0</v>
      </c>
      <c r="K37" s="1">
        <v>466.0</v>
      </c>
      <c r="L37" s="2"/>
      <c r="M37" s="2"/>
      <c r="N37" s="2"/>
      <c r="O37" s="2"/>
      <c r="P37" s="2"/>
      <c r="Q37" s="2"/>
      <c r="R37" s="2"/>
      <c r="S37" s="2"/>
      <c r="T37" s="2"/>
      <c r="U37" s="2"/>
      <c r="V37" s="2"/>
      <c r="W37" s="2"/>
      <c r="X37" s="2"/>
      <c r="Y37" s="2"/>
      <c r="Z37" s="2"/>
    </row>
    <row r="38" ht="15.75" customHeight="1">
      <c r="A38" s="1" t="s">
        <v>94</v>
      </c>
      <c r="B38" s="1">
        <v>158.0</v>
      </c>
      <c r="C38" s="1">
        <v>273.0</v>
      </c>
      <c r="D38" s="1">
        <v>276.0</v>
      </c>
      <c r="E38" s="1">
        <v>268.0</v>
      </c>
      <c r="F38" s="1">
        <v>357.0</v>
      </c>
      <c r="G38" s="1">
        <v>558.0</v>
      </c>
      <c r="H38" s="1">
        <v>715.0</v>
      </c>
      <c r="I38" s="1">
        <v>615.0</v>
      </c>
      <c r="J38" s="1">
        <v>585.0</v>
      </c>
      <c r="K38" s="1">
        <v>614.0</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27.0</v>
      </c>
      <c r="C40" s="1">
        <v>32.0</v>
      </c>
      <c r="D40" s="1">
        <v>33.0</v>
      </c>
      <c r="E40" s="1">
        <v>34.0</v>
      </c>
      <c r="F40" s="1">
        <v>38.0</v>
      </c>
      <c r="G40" s="1">
        <v>40.0</v>
      </c>
      <c r="H40" s="1">
        <v>45.0</v>
      </c>
      <c r="I40" s="1">
        <v>46.0</v>
      </c>
      <c r="J40" s="1">
        <v>46.0</v>
      </c>
      <c r="K40" s="1">
        <v>47.0</v>
      </c>
      <c r="L40" s="2"/>
      <c r="M40" s="2"/>
      <c r="N40" s="2"/>
      <c r="O40" s="2"/>
      <c r="P40" s="2"/>
      <c r="Q40" s="2"/>
      <c r="R40" s="2"/>
      <c r="S40" s="2"/>
      <c r="T40" s="2"/>
      <c r="U40" s="2"/>
      <c r="V40" s="2"/>
      <c r="W40" s="2"/>
      <c r="X40" s="2"/>
      <c r="Y40" s="2"/>
      <c r="Z40" s="2"/>
    </row>
    <row r="41" ht="15.75" customHeight="1">
      <c r="A41" s="1" t="s">
        <v>96</v>
      </c>
      <c r="B41" s="1">
        <v>27.0</v>
      </c>
      <c r="C41" s="1">
        <v>32.0</v>
      </c>
      <c r="D41" s="1">
        <v>33.0</v>
      </c>
      <c r="E41" s="1">
        <v>34.0</v>
      </c>
      <c r="F41" s="1">
        <v>38.0</v>
      </c>
      <c r="G41" s="1">
        <v>39.0</v>
      </c>
      <c r="H41" s="1">
        <v>45.0</v>
      </c>
      <c r="I41" s="1">
        <v>46.0</v>
      </c>
      <c r="J41" s="1">
        <v>46.0</v>
      </c>
      <c r="K41" s="1">
        <v>47.0</v>
      </c>
      <c r="L41" s="2"/>
      <c r="M41" s="2"/>
      <c r="N41" s="2"/>
      <c r="O41" s="2"/>
      <c r="P41" s="2"/>
      <c r="Q41" s="2"/>
      <c r="R41" s="2"/>
      <c r="S41" s="2"/>
      <c r="T41" s="2"/>
      <c r="U41" s="2"/>
      <c r="V41" s="2"/>
      <c r="W41" s="2"/>
      <c r="X41" s="2"/>
      <c r="Y41" s="2"/>
      <c r="Z41" s="2"/>
    </row>
    <row r="42" ht="15.75" customHeight="1">
      <c r="A42" s="1" t="s">
        <v>97</v>
      </c>
      <c r="B42" s="1" t="s">
        <v>98</v>
      </c>
      <c r="C42" s="1" t="s">
        <v>99</v>
      </c>
      <c r="D42" s="1" t="s">
        <v>100</v>
      </c>
      <c r="E42" s="1" t="s">
        <v>101</v>
      </c>
      <c r="F42" s="1" t="s">
        <v>102</v>
      </c>
      <c r="G42" s="1" t="s">
        <v>103</v>
      </c>
      <c r="H42" s="1" t="s">
        <v>104</v>
      </c>
      <c r="I42" s="1" t="s">
        <v>105</v>
      </c>
      <c r="J42" s="1" t="s">
        <v>106</v>
      </c>
      <c r="K42" s="1" t="s">
        <v>106</v>
      </c>
      <c r="L42" s="2"/>
      <c r="M42" s="2"/>
      <c r="N42" s="2"/>
      <c r="O42" s="2"/>
      <c r="P42" s="2"/>
      <c r="Q42" s="2"/>
      <c r="R42" s="2"/>
      <c r="S42" s="2"/>
      <c r="T42" s="2"/>
      <c r="U42" s="2"/>
      <c r="V42" s="2"/>
      <c r="W42" s="2"/>
      <c r="X42" s="2"/>
      <c r="Y42" s="2"/>
      <c r="Z42" s="2"/>
    </row>
    <row r="43" ht="15.75" customHeight="1">
      <c r="A43" s="1" t="s">
        <v>107</v>
      </c>
      <c r="B43" s="1">
        <v>88.0</v>
      </c>
      <c r="C43" s="1">
        <v>27.0</v>
      </c>
      <c r="D43" s="1">
        <v>11.0</v>
      </c>
      <c r="E43" s="1">
        <v>5.0</v>
      </c>
      <c r="F43" s="1">
        <v>94.0</v>
      </c>
      <c r="G43" s="1">
        <v>-117.0</v>
      </c>
      <c r="H43" s="1">
        <v>49.0</v>
      </c>
      <c r="I43" s="1">
        <v>206.0</v>
      </c>
      <c r="J43" s="1">
        <v>183.0</v>
      </c>
      <c r="K43" s="1">
        <v>167.0</v>
      </c>
      <c r="L43" s="2"/>
      <c r="M43" s="2"/>
      <c r="N43" s="2"/>
      <c r="O43" s="2"/>
      <c r="P43" s="2"/>
      <c r="Q43" s="2"/>
      <c r="R43" s="2"/>
      <c r="S43" s="2"/>
      <c r="T43" s="2"/>
      <c r="U43" s="2"/>
      <c r="V43" s="2"/>
      <c r="W43" s="2"/>
      <c r="X43" s="2"/>
      <c r="Y43" s="2"/>
      <c r="Z43" s="2"/>
    </row>
    <row r="44" ht="15.75" customHeight="1">
      <c r="A44" s="1" t="s">
        <v>108</v>
      </c>
      <c r="B44" s="1" t="s">
        <v>109</v>
      </c>
      <c r="C44" s="1" t="s">
        <v>110</v>
      </c>
      <c r="D44" s="1" t="s">
        <v>111</v>
      </c>
      <c r="E44" s="1" t="s">
        <v>112</v>
      </c>
      <c r="F44" s="1" t="s">
        <v>113</v>
      </c>
      <c r="G44" s="1" t="s">
        <v>114</v>
      </c>
      <c r="H44" s="1" t="s">
        <v>115</v>
      </c>
      <c r="I44" s="1" t="s">
        <v>116</v>
      </c>
      <c r="J44" s="1" t="s">
        <v>117</v>
      </c>
      <c r="K44" s="1" t="s">
        <v>118</v>
      </c>
      <c r="L44" s="2"/>
      <c r="M44" s="2"/>
      <c r="N44" s="2"/>
      <c r="O44" s="2"/>
      <c r="P44" s="2"/>
      <c r="Q44" s="2"/>
      <c r="R44" s="2"/>
      <c r="S44" s="2"/>
      <c r="T44" s="2"/>
      <c r="U44" s="2"/>
      <c r="V44" s="2"/>
      <c r="W44" s="2"/>
      <c r="X44" s="2"/>
      <c r="Y44" s="2"/>
      <c r="Z44" s="2"/>
    </row>
    <row r="45" ht="15.75" customHeight="1">
      <c r="A45" s="1" t="s">
        <v>119</v>
      </c>
      <c r="B45" s="1">
        <v>11.0</v>
      </c>
      <c r="C45" s="1">
        <v>14.0</v>
      </c>
      <c r="D45" s="1">
        <v>38.0</v>
      </c>
      <c r="E45" s="1">
        <v>37.0</v>
      </c>
      <c r="F45" s="1">
        <v>47.0</v>
      </c>
      <c r="G45" s="1">
        <v>76.0</v>
      </c>
      <c r="H45" s="1">
        <v>74.0</v>
      </c>
      <c r="I45" s="1">
        <v>75.0</v>
      </c>
      <c r="J45" s="1">
        <v>74.0</v>
      </c>
      <c r="K45" s="1">
        <v>74.0</v>
      </c>
      <c r="L45" s="2"/>
      <c r="M45" s="2"/>
      <c r="N45" s="2"/>
      <c r="O45" s="2"/>
      <c r="P45" s="2"/>
      <c r="Q45" s="2"/>
      <c r="R45" s="2"/>
      <c r="S45" s="2"/>
      <c r="T45" s="2"/>
      <c r="U45" s="2"/>
      <c r="V45" s="2"/>
      <c r="W45" s="2"/>
      <c r="X45" s="2"/>
      <c r="Y45" s="2"/>
      <c r="Z45" s="2"/>
    </row>
    <row r="46" ht="15.75" customHeight="1">
      <c r="A46" s="1" t="s">
        <v>120</v>
      </c>
      <c r="B46" s="1">
        <v>-59.0</v>
      </c>
      <c r="C46" s="1">
        <v>-20.0</v>
      </c>
      <c r="D46" s="1">
        <v>-5.0</v>
      </c>
      <c r="E46" s="1">
        <v>2.0</v>
      </c>
      <c r="F46" s="1">
        <v>-76.0</v>
      </c>
      <c r="G46" s="1">
        <v>-5.0</v>
      </c>
      <c r="H46" s="1">
        <v>-170.0</v>
      </c>
      <c r="I46" s="1">
        <v>-43.0</v>
      </c>
      <c r="J46" s="1">
        <v>-46.0</v>
      </c>
      <c r="K46" s="1">
        <v>-62.0</v>
      </c>
      <c r="L46" s="2"/>
      <c r="M46" s="2"/>
      <c r="N46" s="2"/>
      <c r="O46" s="2"/>
      <c r="P46" s="2"/>
      <c r="Q46" s="2"/>
      <c r="R46" s="2"/>
      <c r="S46" s="2"/>
      <c r="T46" s="2"/>
      <c r="U46" s="2"/>
      <c r="V46" s="2"/>
      <c r="W46" s="2"/>
      <c r="X46" s="2"/>
      <c r="Y46" s="2"/>
      <c r="Z46" s="2"/>
    </row>
    <row r="47" ht="15.75" customHeight="1">
      <c r="A47" s="1" t="s">
        <v>121</v>
      </c>
      <c r="B47" s="1">
        <v>10.0</v>
      </c>
      <c r="C47" s="1">
        <v>12.0</v>
      </c>
      <c r="D47" s="1">
        <v>10.0</v>
      </c>
      <c r="E47" s="1">
        <v>6.0</v>
      </c>
      <c r="F47" s="1">
        <v>9.0</v>
      </c>
      <c r="G47" s="1">
        <v>7.0</v>
      </c>
      <c r="H47" s="1">
        <v>9.0</v>
      </c>
      <c r="I47" s="1">
        <v>8.0</v>
      </c>
      <c r="J47" s="1">
        <v>9.0</v>
      </c>
      <c r="K47" s="1">
        <v>10.0</v>
      </c>
      <c r="L47" s="2"/>
      <c r="M47" s="2"/>
      <c r="N47" s="2"/>
      <c r="O47" s="2"/>
      <c r="P47" s="2"/>
      <c r="Q47" s="2"/>
      <c r="R47" s="2"/>
      <c r="S47" s="2"/>
      <c r="T47" s="2"/>
      <c r="U47" s="2"/>
      <c r="V47" s="2"/>
      <c r="W47" s="2"/>
      <c r="X47" s="2"/>
      <c r="Y47" s="2"/>
      <c r="Z47" s="2"/>
    </row>
    <row r="48" ht="15.75" customHeight="1">
      <c r="A48" s="1" t="s">
        <v>122</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123</v>
      </c>
      <c r="B49" s="1">
        <v>4.0</v>
      </c>
      <c r="C49" s="1">
        <v>6.0</v>
      </c>
      <c r="D49" s="1">
        <v>5.0</v>
      </c>
      <c r="E49" s="1">
        <v>7.0</v>
      </c>
      <c r="F49" s="1">
        <v>9.0</v>
      </c>
      <c r="G49" s="1">
        <v>11.0</v>
      </c>
      <c r="H49" s="1">
        <v>11.0</v>
      </c>
      <c r="I49" s="1">
        <v>12.0</v>
      </c>
      <c r="J49" s="1">
        <v>19.0</v>
      </c>
      <c r="K49" s="1">
        <v>36.0</v>
      </c>
      <c r="L49" s="2"/>
      <c r="M49" s="2"/>
      <c r="N49" s="2"/>
      <c r="O49" s="2"/>
      <c r="P49" s="2"/>
      <c r="Q49" s="2"/>
      <c r="R49" s="2"/>
      <c r="S49" s="2"/>
      <c r="T49" s="2"/>
      <c r="U49" s="2"/>
      <c r="V49" s="2"/>
      <c r="W49" s="2"/>
      <c r="X49" s="2"/>
      <c r="Y49" s="2"/>
      <c r="Z49" s="2"/>
    </row>
    <row r="50" ht="15.75" customHeight="1">
      <c r="A50" s="1" t="s">
        <v>124</v>
      </c>
      <c r="B50" s="1">
        <v>1.0</v>
      </c>
      <c r="C50" s="1">
        <v>97.0</v>
      </c>
      <c r="D50" s="1">
        <v>1.0</v>
      </c>
      <c r="E50" s="1">
        <v>1.0</v>
      </c>
      <c r="F50" s="1">
        <v>1.0</v>
      </c>
      <c r="G50" s="1">
        <v>1.0</v>
      </c>
      <c r="H50" s="1">
        <v>2.0</v>
      </c>
      <c r="I50" s="1">
        <v>2.0</v>
      </c>
      <c r="J50" s="1">
        <v>2.0</v>
      </c>
      <c r="K50" s="1">
        <v>3.0</v>
      </c>
      <c r="L50" s="2"/>
      <c r="M50" s="2"/>
      <c r="N50" s="2"/>
      <c r="O50" s="2"/>
      <c r="P50" s="2"/>
      <c r="Q50" s="2"/>
      <c r="R50" s="2"/>
      <c r="S50" s="2"/>
      <c r="T50" s="2"/>
      <c r="U50" s="2"/>
      <c r="V50" s="2"/>
      <c r="W50" s="2"/>
      <c r="X50" s="2"/>
      <c r="Y50" s="2"/>
      <c r="Z50" s="2"/>
    </row>
    <row r="51" ht="15.75" customHeight="1">
      <c r="A51" s="1" t="s">
        <v>125</v>
      </c>
      <c r="B51" s="1">
        <v>8.0</v>
      </c>
      <c r="C51" s="1">
        <v>10.0</v>
      </c>
      <c r="D51" s="1">
        <v>10.0</v>
      </c>
      <c r="E51" s="1">
        <v>13.0</v>
      </c>
      <c r="F51" s="1">
        <v>12.0</v>
      </c>
      <c r="G51" s="1">
        <v>17.0</v>
      </c>
      <c r="H51" s="1">
        <v>20.0</v>
      </c>
      <c r="I51" s="1">
        <v>24.0</v>
      </c>
      <c r="J51" s="1">
        <v>23.0</v>
      </c>
      <c r="K51" s="1">
        <v>27.0</v>
      </c>
      <c r="L51" s="2"/>
      <c r="M51" s="2"/>
      <c r="N51" s="2"/>
      <c r="O51" s="2"/>
      <c r="P51" s="2"/>
      <c r="Q51" s="2"/>
      <c r="R51" s="2"/>
      <c r="S51" s="2"/>
      <c r="T51" s="2"/>
      <c r="U51" s="2"/>
      <c r="V51" s="2"/>
      <c r="W51" s="2"/>
      <c r="X51" s="2"/>
      <c r="Y51" s="2"/>
      <c r="Z51" s="2"/>
    </row>
    <row r="52" ht="15.75" customHeight="1">
      <c r="A52" s="1" t="s">
        <v>126</v>
      </c>
      <c r="B52" s="1">
        <v>0.0</v>
      </c>
      <c r="C52" s="1">
        <v>0.0</v>
      </c>
      <c r="D52" s="1">
        <v>0.0</v>
      </c>
      <c r="E52" s="1">
        <v>0.0</v>
      </c>
      <c r="F52" s="1">
        <v>0.0</v>
      </c>
      <c r="G52" s="1">
        <v>50.0</v>
      </c>
      <c r="H52" s="1">
        <v>50.0</v>
      </c>
      <c r="I52" s="1">
        <v>1.0</v>
      </c>
      <c r="J52" s="1">
        <v>1.0</v>
      </c>
      <c r="K52" s="1">
        <v>1.0</v>
      </c>
      <c r="L52" s="2"/>
      <c r="M52" s="2"/>
      <c r="N52" s="2"/>
      <c r="O52" s="2"/>
      <c r="P52" s="2"/>
      <c r="Q52" s="2"/>
      <c r="R52" s="2"/>
      <c r="S52" s="2"/>
      <c r="T52" s="2"/>
      <c r="U52" s="2"/>
      <c r="V52" s="2"/>
      <c r="W52" s="2"/>
      <c r="X52" s="2"/>
      <c r="Y52" s="2"/>
      <c r="Z52" s="2"/>
    </row>
    <row r="53" ht="15.75" customHeight="1">
      <c r="A53" s="1" t="s">
        <v>127</v>
      </c>
      <c r="B53" s="1">
        <v>0.0</v>
      </c>
      <c r="C53" s="1">
        <v>0.0</v>
      </c>
      <c r="D53" s="1">
        <v>0.0</v>
      </c>
      <c r="E53" s="1">
        <v>0.0</v>
      </c>
      <c r="F53" s="1">
        <v>0.0</v>
      </c>
      <c r="G53" s="1">
        <v>0.0</v>
      </c>
      <c r="H53" s="1">
        <v>0.0</v>
      </c>
      <c r="I53" s="1">
        <v>0.0</v>
      </c>
      <c r="J53" s="1">
        <v>28.0</v>
      </c>
      <c r="K53" s="1">
        <v>29.0</v>
      </c>
      <c r="L53" s="2"/>
      <c r="M53" s="2"/>
      <c r="N53" s="2"/>
      <c r="O53" s="2"/>
      <c r="P53" s="2"/>
      <c r="Q53" s="2"/>
      <c r="R53" s="2"/>
      <c r="S53" s="2"/>
      <c r="T53" s="2"/>
      <c r="U53" s="2"/>
      <c r="V53" s="2"/>
      <c r="W53" s="2"/>
      <c r="X53" s="2"/>
      <c r="Y53" s="2"/>
      <c r="Z53" s="2"/>
    </row>
    <row r="54" ht="15.75" customHeight="1">
      <c r="A54" s="1" t="s">
        <v>128</v>
      </c>
      <c r="B54" s="1">
        <v>14.0</v>
      </c>
      <c r="C54" s="1">
        <v>20.0</v>
      </c>
      <c r="D54" s="1">
        <v>25.0</v>
      </c>
      <c r="E54" s="1">
        <v>30.0</v>
      </c>
      <c r="F54" s="1">
        <v>34.0</v>
      </c>
      <c r="G54" s="1">
        <v>38.0</v>
      </c>
      <c r="H54" s="1">
        <v>39.0</v>
      </c>
      <c r="I54" s="1">
        <v>42.0</v>
      </c>
      <c r="J54" s="1">
        <v>51.0</v>
      </c>
      <c r="K54" s="1">
        <v>57.0</v>
      </c>
      <c r="L54" s="2"/>
      <c r="M54" s="2"/>
      <c r="N54" s="2"/>
      <c r="O54" s="2"/>
      <c r="P54" s="2"/>
      <c r="Q54" s="2"/>
      <c r="R54" s="2"/>
      <c r="S54" s="2"/>
      <c r="T54" s="2"/>
      <c r="U54" s="2"/>
      <c r="V54" s="2"/>
      <c r="W54" s="2"/>
      <c r="X54" s="2"/>
      <c r="Y54" s="2"/>
      <c r="Z54" s="2"/>
    </row>
    <row r="55" ht="15.75" customHeight="1">
      <c r="A55" s="1" t="s">
        <v>129</v>
      </c>
      <c r="B55" s="1">
        <v>320.0</v>
      </c>
      <c r="C55" s="1">
        <v>430.0</v>
      </c>
      <c r="D55" s="1">
        <v>500.0</v>
      </c>
      <c r="E55" s="1">
        <v>570.0</v>
      </c>
      <c r="F55" s="1">
        <v>620.0</v>
      </c>
      <c r="G55" s="1">
        <v>730.0</v>
      </c>
      <c r="H55" s="1">
        <v>750.0</v>
      </c>
      <c r="I55" s="1">
        <v>875.0</v>
      </c>
      <c r="J55" s="1">
        <v>0.0</v>
      </c>
      <c r="K55" s="1">
        <v>0.0</v>
      </c>
      <c r="L55" s="2"/>
      <c r="M55" s="2"/>
      <c r="N55" s="2"/>
      <c r="O55" s="2"/>
      <c r="P55" s="2"/>
      <c r="Q55" s="2"/>
      <c r="R55" s="2"/>
      <c r="S55" s="2"/>
      <c r="T55" s="2"/>
      <c r="U55" s="2"/>
      <c r="V55" s="2"/>
      <c r="W55" s="2"/>
      <c r="X55" s="2"/>
      <c r="Y55" s="2"/>
      <c r="Z55" s="2"/>
    </row>
    <row r="56" ht="15.75" customHeight="1">
      <c r="A56" s="1" t="s">
        <v>130</v>
      </c>
      <c r="B56" s="1">
        <v>16.0</v>
      </c>
      <c r="C56" s="1">
        <v>14.0</v>
      </c>
      <c r="D56" s="1">
        <v>14.0</v>
      </c>
      <c r="E56" s="1">
        <v>14.0</v>
      </c>
      <c r="F56" s="1">
        <v>14.0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131</v>
      </c>
      <c r="B57" s="1">
        <v>-5.0</v>
      </c>
      <c r="C57" s="1">
        <v>-34.0</v>
      </c>
      <c r="D57" s="1">
        <v>-1.0</v>
      </c>
      <c r="E57" s="1">
        <v>-2.0</v>
      </c>
      <c r="F57" s="1">
        <v>-3.0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132</v>
      </c>
      <c r="B58" s="1">
        <v>6.0</v>
      </c>
      <c r="C58" s="1">
        <v>13.0</v>
      </c>
      <c r="D58" s="1">
        <v>24.0</v>
      </c>
      <c r="E58" s="1">
        <v>3.0</v>
      </c>
      <c r="F58" s="1">
        <v>54.0</v>
      </c>
      <c r="G58" s="1">
        <v>1.0</v>
      </c>
      <c r="H58" s="1">
        <v>1.0</v>
      </c>
      <c r="I58" s="1">
        <v>1.0</v>
      </c>
      <c r="J58" s="1">
        <v>23.0</v>
      </c>
      <c r="K58" s="1">
        <v>50.0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107.0</v>
      </c>
      <c r="C2" s="1">
        <v>129.0</v>
      </c>
      <c r="D2" s="1">
        <v>155.0</v>
      </c>
      <c r="E2" s="1">
        <v>175.0</v>
      </c>
      <c r="F2" s="1">
        <v>202.0</v>
      </c>
      <c r="G2" s="1">
        <v>231.0</v>
      </c>
      <c r="H2" s="1">
        <v>207.0</v>
      </c>
      <c r="I2" s="1">
        <v>274.0</v>
      </c>
      <c r="J2" s="1">
        <v>330.0</v>
      </c>
      <c r="K2" s="1">
        <v>399.0</v>
      </c>
      <c r="L2" s="2"/>
      <c r="M2" s="2"/>
      <c r="N2" s="2"/>
      <c r="O2" s="2"/>
      <c r="P2" s="2"/>
      <c r="Q2" s="2"/>
      <c r="R2" s="2"/>
      <c r="S2" s="2"/>
      <c r="T2" s="2"/>
      <c r="U2" s="2"/>
      <c r="V2" s="2"/>
      <c r="W2" s="2"/>
      <c r="X2" s="2"/>
      <c r="Y2" s="2"/>
      <c r="Z2" s="2"/>
    </row>
    <row r="3">
      <c r="A3" s="1" t="s">
        <v>134</v>
      </c>
      <c r="B3" s="1">
        <v>107.0</v>
      </c>
      <c r="C3" s="1">
        <v>129.0</v>
      </c>
      <c r="D3" s="1">
        <v>155.0</v>
      </c>
      <c r="E3" s="1">
        <v>175.0</v>
      </c>
      <c r="F3" s="1">
        <v>202.0</v>
      </c>
      <c r="G3" s="1">
        <v>231.0</v>
      </c>
      <c r="H3" s="1">
        <v>207.0</v>
      </c>
      <c r="I3" s="1">
        <v>274.0</v>
      </c>
      <c r="J3" s="1">
        <v>330.0</v>
      </c>
      <c r="K3" s="1">
        <v>399.0</v>
      </c>
      <c r="L3" s="2"/>
      <c r="M3" s="2"/>
      <c r="N3" s="2"/>
      <c r="O3" s="2"/>
      <c r="P3" s="2"/>
      <c r="Q3" s="2"/>
      <c r="R3" s="2"/>
      <c r="S3" s="2"/>
      <c r="T3" s="2"/>
      <c r="U3" s="2"/>
      <c r="V3" s="2"/>
      <c r="W3" s="2"/>
      <c r="X3" s="2"/>
      <c r="Y3" s="2"/>
      <c r="Z3" s="2"/>
    </row>
    <row r="4">
      <c r="A4" s="1" t="s">
        <v>135</v>
      </c>
      <c r="B4" s="1">
        <v>31.0</v>
      </c>
      <c r="C4" s="1">
        <v>36.0</v>
      </c>
      <c r="D4" s="1">
        <v>44.0</v>
      </c>
      <c r="E4" s="1">
        <v>48.0</v>
      </c>
      <c r="F4" s="1">
        <v>54.0</v>
      </c>
      <c r="G4" s="1">
        <v>60.0</v>
      </c>
      <c r="H4" s="1">
        <v>57.0</v>
      </c>
      <c r="I4" s="1">
        <v>68.0</v>
      </c>
      <c r="J4" s="1">
        <v>84.0</v>
      </c>
      <c r="K4" s="1">
        <v>98.0</v>
      </c>
      <c r="L4" s="2"/>
      <c r="M4" s="2"/>
      <c r="N4" s="2"/>
      <c r="O4" s="2"/>
      <c r="P4" s="2"/>
      <c r="Q4" s="2"/>
      <c r="R4" s="2"/>
      <c r="S4" s="2"/>
      <c r="T4" s="2"/>
      <c r="U4" s="2"/>
      <c r="V4" s="2"/>
      <c r="W4" s="2"/>
      <c r="X4" s="2"/>
      <c r="Y4" s="2"/>
      <c r="Z4" s="2"/>
    </row>
    <row r="5">
      <c r="A5" s="1" t="s">
        <v>136</v>
      </c>
      <c r="B5" s="1">
        <v>75.0</v>
      </c>
      <c r="C5" s="1">
        <v>92.0</v>
      </c>
      <c r="D5" s="1">
        <v>111.0</v>
      </c>
      <c r="E5" s="1">
        <v>126.0</v>
      </c>
      <c r="F5" s="1">
        <v>147.0</v>
      </c>
      <c r="G5" s="1">
        <v>170.0</v>
      </c>
      <c r="H5" s="1">
        <v>149.0</v>
      </c>
      <c r="I5" s="1">
        <v>206.0</v>
      </c>
      <c r="J5" s="1">
        <v>246.0</v>
      </c>
      <c r="K5" s="1">
        <v>300.0</v>
      </c>
      <c r="L5" s="2"/>
      <c r="M5" s="2"/>
      <c r="N5" s="2"/>
      <c r="O5" s="2"/>
      <c r="P5" s="2"/>
      <c r="Q5" s="2"/>
      <c r="R5" s="2"/>
      <c r="S5" s="2"/>
      <c r="T5" s="2"/>
      <c r="U5" s="2"/>
      <c r="V5" s="2"/>
      <c r="W5" s="2"/>
      <c r="X5" s="2"/>
      <c r="Y5" s="2"/>
      <c r="Z5" s="2"/>
    </row>
    <row r="6">
      <c r="A6" s="1" t="s">
        <v>137</v>
      </c>
      <c r="B6" s="1">
        <v>78.0</v>
      </c>
      <c r="C6" s="1">
        <v>91.0</v>
      </c>
      <c r="D6" s="1">
        <v>105.0</v>
      </c>
      <c r="E6" s="1">
        <v>121.0</v>
      </c>
      <c r="F6" s="1">
        <v>140.0</v>
      </c>
      <c r="G6" s="1">
        <v>163.0</v>
      </c>
      <c r="H6" s="1">
        <v>145.0</v>
      </c>
      <c r="I6" s="1">
        <v>205.0</v>
      </c>
      <c r="J6" s="1">
        <v>231.0</v>
      </c>
      <c r="K6" s="1">
        <v>258.0</v>
      </c>
      <c r="L6" s="2"/>
      <c r="M6" s="2"/>
      <c r="N6" s="2"/>
      <c r="O6" s="2"/>
      <c r="P6" s="2"/>
      <c r="Q6" s="2"/>
      <c r="R6" s="2"/>
      <c r="S6" s="2"/>
      <c r="T6" s="2"/>
      <c r="U6" s="2"/>
      <c r="V6" s="2"/>
      <c r="W6" s="2"/>
      <c r="X6" s="2"/>
      <c r="Y6" s="2"/>
      <c r="Z6" s="2"/>
    </row>
    <row r="7">
      <c r="A7" s="1" t="s">
        <v>138</v>
      </c>
      <c r="B7" s="1">
        <v>-18.0</v>
      </c>
      <c r="C7" s="1">
        <v>5.0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139</v>
      </c>
      <c r="B8" s="1">
        <v>18.0</v>
      </c>
      <c r="C8" s="1">
        <v>25.0</v>
      </c>
      <c r="D8" s="1">
        <v>35.0</v>
      </c>
      <c r="E8" s="1">
        <v>34.0</v>
      </c>
      <c r="F8" s="1">
        <v>34.0</v>
      </c>
      <c r="G8" s="1">
        <v>41.0</v>
      </c>
      <c r="H8" s="1">
        <v>43.0</v>
      </c>
      <c r="I8" s="1">
        <v>48.0</v>
      </c>
      <c r="J8" s="1">
        <v>57.0</v>
      </c>
      <c r="K8" s="1">
        <v>73.0</v>
      </c>
      <c r="L8" s="2"/>
      <c r="M8" s="2"/>
      <c r="N8" s="2"/>
      <c r="O8" s="2"/>
      <c r="P8" s="2"/>
      <c r="Q8" s="2"/>
      <c r="R8" s="2"/>
      <c r="S8" s="2"/>
      <c r="T8" s="2"/>
      <c r="U8" s="2"/>
      <c r="V8" s="2"/>
      <c r="W8" s="2"/>
      <c r="X8" s="2"/>
      <c r="Y8" s="2"/>
      <c r="Z8" s="2"/>
    </row>
    <row r="9">
      <c r="A9" s="1" t="s">
        <v>140</v>
      </c>
      <c r="B9" s="1">
        <v>96.0</v>
      </c>
      <c r="C9" s="1">
        <v>117.0</v>
      </c>
      <c r="D9" s="1">
        <v>141.0</v>
      </c>
      <c r="E9" s="1">
        <v>155.0</v>
      </c>
      <c r="F9" s="1">
        <v>175.0</v>
      </c>
      <c r="G9" s="1">
        <v>204.0</v>
      </c>
      <c r="H9" s="1">
        <v>188.0</v>
      </c>
      <c r="I9" s="1">
        <v>253.0</v>
      </c>
      <c r="J9" s="1">
        <v>289.0</v>
      </c>
      <c r="K9" s="1">
        <v>331.0</v>
      </c>
      <c r="L9" s="2"/>
      <c r="M9" s="2"/>
      <c r="N9" s="2"/>
      <c r="O9" s="2"/>
      <c r="P9" s="2"/>
      <c r="Q9" s="2"/>
      <c r="R9" s="2"/>
      <c r="S9" s="2"/>
      <c r="T9" s="2"/>
      <c r="U9" s="2"/>
      <c r="V9" s="2"/>
      <c r="W9" s="2"/>
      <c r="X9" s="2"/>
      <c r="Y9" s="2"/>
      <c r="Z9" s="2"/>
    </row>
    <row r="10">
      <c r="A10" s="1" t="s">
        <v>141</v>
      </c>
      <c r="B10" s="1">
        <v>-21.0</v>
      </c>
      <c r="C10" s="1">
        <v>-24.0</v>
      </c>
      <c r="D10" s="1">
        <v>-30.0</v>
      </c>
      <c r="E10" s="1">
        <v>-29.0</v>
      </c>
      <c r="F10" s="1">
        <v>-27.0</v>
      </c>
      <c r="G10" s="1">
        <v>-34.0</v>
      </c>
      <c r="H10" s="1">
        <v>-38.0</v>
      </c>
      <c r="I10" s="1">
        <v>-47.0</v>
      </c>
      <c r="J10" s="1">
        <v>-42.0</v>
      </c>
      <c r="K10" s="1">
        <v>-31.0</v>
      </c>
      <c r="L10" s="2"/>
      <c r="M10" s="2"/>
      <c r="N10" s="2"/>
      <c r="O10" s="2"/>
      <c r="P10" s="2"/>
      <c r="Q10" s="2"/>
      <c r="R10" s="2"/>
      <c r="S10" s="2"/>
      <c r="T10" s="2"/>
      <c r="U10" s="2"/>
      <c r="V10" s="2"/>
      <c r="W10" s="2"/>
      <c r="X10" s="2"/>
      <c r="Y10" s="2"/>
      <c r="Z10" s="2"/>
    </row>
    <row r="11">
      <c r="A11" s="1" t="s">
        <v>142</v>
      </c>
      <c r="B11" s="1">
        <v>-30.0</v>
      </c>
      <c r="C11" s="1">
        <v>-29.0</v>
      </c>
      <c r="D11" s="1">
        <v>-1.0</v>
      </c>
      <c r="E11" s="1">
        <v>-2.0</v>
      </c>
      <c r="F11" s="1">
        <v>-4.0</v>
      </c>
      <c r="G11" s="1">
        <v>-4.0</v>
      </c>
      <c r="H11" s="1">
        <v>-4.0</v>
      </c>
      <c r="I11" s="1">
        <v>-4.0</v>
      </c>
      <c r="J11" s="1">
        <v>-4.0</v>
      </c>
      <c r="K11" s="1">
        <v>-6.0</v>
      </c>
      <c r="L11" s="2"/>
      <c r="M11" s="2"/>
      <c r="N11" s="2"/>
      <c r="O11" s="2"/>
      <c r="P11" s="2"/>
      <c r="Q11" s="2"/>
      <c r="R11" s="2"/>
      <c r="S11" s="2"/>
      <c r="T11" s="2"/>
      <c r="U11" s="2"/>
      <c r="V11" s="2"/>
      <c r="W11" s="2"/>
      <c r="X11" s="2"/>
      <c r="Y11" s="2"/>
      <c r="Z11" s="2"/>
    </row>
    <row r="12">
      <c r="A12" s="1" t="s">
        <v>143</v>
      </c>
      <c r="B12" s="1">
        <v>9.0</v>
      </c>
      <c r="C12" s="1">
        <v>19.0</v>
      </c>
      <c r="D12" s="1">
        <v>22.0</v>
      </c>
      <c r="E12" s="1">
        <v>22.0</v>
      </c>
      <c r="F12" s="1">
        <v>1.0</v>
      </c>
      <c r="G12" s="1">
        <v>2.0</v>
      </c>
      <c r="H12" s="1">
        <v>1.0</v>
      </c>
      <c r="I12" s="1">
        <v>46.0</v>
      </c>
      <c r="J12" s="1">
        <v>1.0</v>
      </c>
      <c r="K12" s="1">
        <v>3.0</v>
      </c>
      <c r="L12" s="2"/>
      <c r="M12" s="2"/>
      <c r="N12" s="2"/>
      <c r="O12" s="2"/>
      <c r="P12" s="2"/>
      <c r="Q12" s="2"/>
      <c r="R12" s="2"/>
      <c r="S12" s="2"/>
      <c r="T12" s="2"/>
      <c r="U12" s="2"/>
      <c r="V12" s="2"/>
      <c r="W12" s="2"/>
      <c r="X12" s="2"/>
      <c r="Y12" s="2"/>
      <c r="Z12" s="2"/>
    </row>
    <row r="13">
      <c r="A13" s="1" t="s">
        <v>144</v>
      </c>
      <c r="B13" s="1">
        <v>-20.0</v>
      </c>
      <c r="C13" s="1">
        <v>-10.0</v>
      </c>
      <c r="D13" s="1">
        <v>-1.0</v>
      </c>
      <c r="E13" s="1">
        <v>-2.0</v>
      </c>
      <c r="F13" s="1">
        <v>-3.0</v>
      </c>
      <c r="G13" s="1">
        <v>-1.0</v>
      </c>
      <c r="H13" s="1">
        <v>-3.0</v>
      </c>
      <c r="I13" s="1">
        <v>-4.0</v>
      </c>
      <c r="J13" s="1">
        <v>-2.0</v>
      </c>
      <c r="K13" s="1">
        <v>-3.0</v>
      </c>
      <c r="L13" s="2"/>
      <c r="M13" s="2"/>
      <c r="N13" s="2"/>
      <c r="O13" s="2"/>
      <c r="P13" s="2"/>
      <c r="Q13" s="2"/>
      <c r="R13" s="2"/>
      <c r="S13" s="2"/>
      <c r="T13" s="2"/>
      <c r="U13" s="2"/>
      <c r="V13" s="2"/>
      <c r="W13" s="2"/>
      <c r="X13" s="2"/>
      <c r="Y13" s="2"/>
      <c r="Z13" s="2"/>
    </row>
    <row r="14">
      <c r="A14" s="1" t="s">
        <v>145</v>
      </c>
      <c r="B14" s="1">
        <v>-52.0</v>
      </c>
      <c r="C14" s="1">
        <v>-33.0</v>
      </c>
      <c r="D14" s="1">
        <v>-58.0</v>
      </c>
      <c r="E14" s="1">
        <v>13.0</v>
      </c>
      <c r="F14" s="1">
        <v>-18.0</v>
      </c>
      <c r="G14" s="1">
        <v>-16.0</v>
      </c>
      <c r="H14" s="1">
        <v>-2.0</v>
      </c>
      <c r="I14" s="1">
        <v>-36.0</v>
      </c>
      <c r="J14" s="1">
        <v>-53.0</v>
      </c>
      <c r="K14" s="1">
        <v>-3.0</v>
      </c>
      <c r="L14" s="2"/>
      <c r="M14" s="2"/>
      <c r="N14" s="2"/>
      <c r="O14" s="2"/>
      <c r="P14" s="2"/>
      <c r="Q14" s="2"/>
      <c r="R14" s="2"/>
      <c r="S14" s="2"/>
      <c r="T14" s="2"/>
      <c r="U14" s="2"/>
      <c r="V14" s="2"/>
      <c r="W14" s="2"/>
      <c r="X14" s="2"/>
      <c r="Y14" s="2"/>
      <c r="Z14" s="2"/>
    </row>
    <row r="15">
      <c r="A15" s="1" t="s">
        <v>146</v>
      </c>
      <c r="B15" s="1">
        <v>73.0</v>
      </c>
      <c r="C15" s="1">
        <v>4.0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147</v>
      </c>
      <c r="B16" s="1">
        <v>-21.0</v>
      </c>
      <c r="C16" s="1">
        <v>-24.0</v>
      </c>
      <c r="D16" s="1">
        <v>-32.0</v>
      </c>
      <c r="E16" s="1">
        <v>-30.0</v>
      </c>
      <c r="F16" s="1">
        <v>-31.0</v>
      </c>
      <c r="G16" s="1">
        <v>-35.0</v>
      </c>
      <c r="H16" s="1">
        <v>-42.0</v>
      </c>
      <c r="I16" s="1">
        <v>-52.0</v>
      </c>
      <c r="J16" s="1">
        <v>-46.0</v>
      </c>
      <c r="K16" s="1">
        <v>-34.0</v>
      </c>
      <c r="L16" s="2"/>
      <c r="M16" s="2"/>
      <c r="N16" s="2"/>
      <c r="O16" s="2"/>
      <c r="P16" s="2"/>
      <c r="Q16" s="2"/>
      <c r="R16" s="2"/>
      <c r="S16" s="2"/>
      <c r="T16" s="2"/>
      <c r="U16" s="2"/>
      <c r="V16" s="2"/>
      <c r="W16" s="2"/>
      <c r="X16" s="2"/>
      <c r="Y16" s="2"/>
      <c r="Z16" s="2"/>
    </row>
    <row r="17">
      <c r="A17" s="1" t="s">
        <v>148</v>
      </c>
      <c r="B17" s="1">
        <v>-3.0</v>
      </c>
      <c r="C17" s="1">
        <v>-2.0</v>
      </c>
      <c r="D17" s="1">
        <v>0.0</v>
      </c>
      <c r="E17" s="1">
        <v>0.0</v>
      </c>
      <c r="F17" s="1">
        <v>0.0</v>
      </c>
      <c r="G17" s="1">
        <v>-3.0</v>
      </c>
      <c r="H17" s="1">
        <v>-13.0</v>
      </c>
      <c r="I17" s="1">
        <v>0.0</v>
      </c>
      <c r="J17" s="1">
        <v>0.0</v>
      </c>
      <c r="K17" s="1">
        <v>0.0</v>
      </c>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0.0</v>
      </c>
      <c r="H18" s="1">
        <v>0.0</v>
      </c>
      <c r="I18" s="1">
        <v>-82.0</v>
      </c>
      <c r="J18" s="1">
        <v>0.0</v>
      </c>
      <c r="K18" s="1">
        <v>0.0</v>
      </c>
      <c r="L18" s="2"/>
      <c r="M18" s="2"/>
      <c r="N18" s="2"/>
      <c r="O18" s="2"/>
      <c r="P18" s="2"/>
      <c r="Q18" s="2"/>
      <c r="R18" s="2"/>
      <c r="S18" s="2"/>
      <c r="T18" s="2"/>
      <c r="U18" s="2"/>
      <c r="V18" s="2"/>
      <c r="W18" s="2"/>
      <c r="X18" s="2"/>
      <c r="Y18" s="2"/>
      <c r="Z18" s="2"/>
    </row>
    <row r="19">
      <c r="A19" s="1" t="s">
        <v>150</v>
      </c>
      <c r="B19" s="1">
        <v>0.0</v>
      </c>
      <c r="C19" s="1">
        <v>0.0</v>
      </c>
      <c r="D19" s="1">
        <v>0.0</v>
      </c>
      <c r="E19" s="1">
        <v>0.0</v>
      </c>
      <c r="F19" s="1">
        <v>0.0</v>
      </c>
      <c r="G19" s="1">
        <v>0.0</v>
      </c>
      <c r="H19" s="1">
        <v>-6.0</v>
      </c>
      <c r="I19" s="1">
        <v>0.0</v>
      </c>
      <c r="J19" s="1">
        <v>0.0</v>
      </c>
      <c r="K19" s="1">
        <v>4.0</v>
      </c>
      <c r="L19" s="2"/>
      <c r="M19" s="2"/>
      <c r="N19" s="2"/>
      <c r="O19" s="2"/>
      <c r="P19" s="2"/>
      <c r="Q19" s="2"/>
      <c r="R19" s="2"/>
      <c r="S19" s="2"/>
      <c r="T19" s="2"/>
      <c r="U19" s="2"/>
      <c r="V19" s="2"/>
      <c r="W19" s="2"/>
      <c r="X19" s="2"/>
      <c r="Y19" s="2"/>
      <c r="Z19" s="2"/>
    </row>
    <row r="20">
      <c r="A20" s="1" t="s">
        <v>151</v>
      </c>
      <c r="B20" s="1">
        <v>8.0</v>
      </c>
      <c r="C20" s="1">
        <v>0.0</v>
      </c>
      <c r="D20" s="1">
        <v>-96.0</v>
      </c>
      <c r="E20" s="1">
        <v>4.0</v>
      </c>
      <c r="F20" s="1">
        <v>10.0</v>
      </c>
      <c r="G20" s="1">
        <v>4.0</v>
      </c>
      <c r="H20" s="1">
        <v>35.0</v>
      </c>
      <c r="I20" s="1">
        <v>185.0</v>
      </c>
      <c r="J20" s="1">
        <v>0.0</v>
      </c>
      <c r="K20" s="1">
        <v>0.0</v>
      </c>
      <c r="L20" s="2"/>
      <c r="M20" s="2"/>
      <c r="N20" s="2"/>
      <c r="O20" s="2"/>
      <c r="P20" s="2"/>
      <c r="Q20" s="2"/>
      <c r="R20" s="2"/>
      <c r="S20" s="2"/>
      <c r="T20" s="2"/>
      <c r="U20" s="2"/>
      <c r="V20" s="2"/>
      <c r="W20" s="2"/>
      <c r="X20" s="2"/>
      <c r="Y20" s="2"/>
      <c r="Z20" s="2"/>
    </row>
    <row r="21" ht="15.75" customHeight="1">
      <c r="A21" s="1" t="s">
        <v>152</v>
      </c>
      <c r="B21" s="1">
        <v>-16.0</v>
      </c>
      <c r="C21" s="1">
        <v>-27.0</v>
      </c>
      <c r="D21" s="1">
        <v>-33.0</v>
      </c>
      <c r="E21" s="1">
        <v>-26.0</v>
      </c>
      <c r="F21" s="1">
        <v>-20.0</v>
      </c>
      <c r="G21" s="1">
        <v>-35.0</v>
      </c>
      <c r="H21" s="1">
        <v>-48.0</v>
      </c>
      <c r="I21" s="1">
        <v>50.0</v>
      </c>
      <c r="J21" s="1">
        <v>-46.0</v>
      </c>
      <c r="K21" s="1">
        <v>-29.0</v>
      </c>
      <c r="L21" s="2"/>
      <c r="M21" s="2"/>
      <c r="N21" s="2"/>
      <c r="O21" s="2"/>
      <c r="P21" s="2"/>
      <c r="Q21" s="2"/>
      <c r="R21" s="2"/>
      <c r="S21" s="2"/>
      <c r="T21" s="2"/>
      <c r="U21" s="2"/>
      <c r="V21" s="2"/>
      <c r="W21" s="2"/>
      <c r="X21" s="2"/>
      <c r="Y21" s="2"/>
      <c r="Z21" s="2"/>
    </row>
    <row r="22" ht="15.75" customHeight="1">
      <c r="A22" s="1" t="s">
        <v>153</v>
      </c>
      <c r="B22" s="1">
        <v>3.0</v>
      </c>
      <c r="C22" s="1">
        <v>3.0</v>
      </c>
      <c r="D22" s="1">
        <v>4.0</v>
      </c>
      <c r="E22" s="1">
        <v>1.0</v>
      </c>
      <c r="F22" s="1">
        <v>22.0</v>
      </c>
      <c r="G22" s="1">
        <v>19.0</v>
      </c>
      <c r="H22" s="1">
        <v>11.0</v>
      </c>
      <c r="I22" s="1">
        <v>18.0</v>
      </c>
      <c r="J22" s="1">
        <v>26.0</v>
      </c>
      <c r="K22" s="1">
        <v>59.0</v>
      </c>
      <c r="L22" s="2"/>
      <c r="M22" s="2"/>
      <c r="N22" s="2"/>
      <c r="O22" s="2"/>
      <c r="P22" s="2"/>
      <c r="Q22" s="2"/>
      <c r="R22" s="2"/>
      <c r="S22" s="2"/>
      <c r="T22" s="2"/>
      <c r="U22" s="2"/>
      <c r="V22" s="2"/>
      <c r="W22" s="2"/>
      <c r="X22" s="2"/>
      <c r="Y22" s="2"/>
      <c r="Z22" s="2"/>
    </row>
    <row r="23" ht="15.75" customHeight="1">
      <c r="A23" s="1" t="s">
        <v>154</v>
      </c>
      <c r="B23" s="1">
        <v>-16.0</v>
      </c>
      <c r="C23" s="1">
        <v>-27.0</v>
      </c>
      <c r="D23" s="1">
        <v>-33.0</v>
      </c>
      <c r="E23" s="1">
        <v>-26.0</v>
      </c>
      <c r="F23" s="1">
        <v>-21.0</v>
      </c>
      <c r="G23" s="1">
        <v>-35.0</v>
      </c>
      <c r="H23" s="1">
        <v>-48.0</v>
      </c>
      <c r="I23" s="1">
        <v>50.0</v>
      </c>
      <c r="J23" s="1">
        <v>-46.0</v>
      </c>
      <c r="K23" s="1">
        <v>-30.0</v>
      </c>
      <c r="L23" s="2"/>
      <c r="M23" s="2"/>
      <c r="N23" s="2"/>
      <c r="O23" s="2"/>
      <c r="P23" s="2"/>
      <c r="Q23" s="2"/>
      <c r="R23" s="2"/>
      <c r="S23" s="2"/>
      <c r="T23" s="2"/>
      <c r="U23" s="2"/>
      <c r="V23" s="2"/>
      <c r="W23" s="2"/>
      <c r="X23" s="2"/>
      <c r="Y23" s="2"/>
      <c r="Z23" s="2"/>
    </row>
    <row r="24" ht="15.75" customHeight="1">
      <c r="A24" s="1" t="s">
        <v>155</v>
      </c>
      <c r="B24" s="1">
        <v>-16.0</v>
      </c>
      <c r="C24" s="1">
        <v>-27.0</v>
      </c>
      <c r="D24" s="1">
        <v>-33.0</v>
      </c>
      <c r="E24" s="1">
        <v>-26.0</v>
      </c>
      <c r="F24" s="1">
        <v>-21.0</v>
      </c>
      <c r="G24" s="1">
        <v>-35.0</v>
      </c>
      <c r="H24" s="1">
        <v>-48.0</v>
      </c>
      <c r="I24" s="1">
        <v>50.0</v>
      </c>
      <c r="J24" s="1">
        <v>-46.0</v>
      </c>
      <c r="K24" s="1">
        <v>-30.0</v>
      </c>
      <c r="L24" s="2"/>
      <c r="M24" s="2"/>
      <c r="N24" s="2"/>
      <c r="O24" s="2"/>
      <c r="P24" s="2"/>
      <c r="Q24" s="2"/>
      <c r="R24" s="2"/>
      <c r="S24" s="2"/>
      <c r="T24" s="2"/>
      <c r="U24" s="2"/>
      <c r="V24" s="2"/>
      <c r="W24" s="2"/>
      <c r="X24" s="2"/>
      <c r="Y24" s="2"/>
      <c r="Z24" s="2"/>
    </row>
    <row r="25" ht="15.75" customHeight="1">
      <c r="A25" s="1" t="s">
        <v>156</v>
      </c>
      <c r="B25" s="1">
        <v>-16.0</v>
      </c>
      <c r="C25" s="1">
        <v>-27.0</v>
      </c>
      <c r="D25" s="1">
        <v>-33.0</v>
      </c>
      <c r="E25" s="1">
        <v>-26.0</v>
      </c>
      <c r="F25" s="1">
        <v>-21.0</v>
      </c>
      <c r="G25" s="1">
        <v>-35.0</v>
      </c>
      <c r="H25" s="1">
        <v>-48.0</v>
      </c>
      <c r="I25" s="1">
        <v>50.0</v>
      </c>
      <c r="J25" s="1">
        <v>-46.0</v>
      </c>
      <c r="K25" s="1">
        <v>-30.0</v>
      </c>
      <c r="L25" s="2"/>
      <c r="M25" s="2"/>
      <c r="N25" s="2"/>
      <c r="O25" s="2"/>
      <c r="P25" s="2"/>
      <c r="Q25" s="2"/>
      <c r="R25" s="2"/>
      <c r="S25" s="2"/>
      <c r="T25" s="2"/>
      <c r="U25" s="2"/>
      <c r="V25" s="2"/>
      <c r="W25" s="2"/>
      <c r="X25" s="2"/>
      <c r="Y25" s="2"/>
      <c r="Z25" s="2"/>
    </row>
    <row r="26" ht="15.75" customHeight="1">
      <c r="A26" s="1" t="s">
        <v>157</v>
      </c>
      <c r="B26" s="1">
        <v>-16.0</v>
      </c>
      <c r="C26" s="1">
        <v>-27.0</v>
      </c>
      <c r="D26" s="1">
        <v>-33.0</v>
      </c>
      <c r="E26" s="1">
        <v>-26.0</v>
      </c>
      <c r="F26" s="1">
        <v>-21.0</v>
      </c>
      <c r="G26" s="1">
        <v>-35.0</v>
      </c>
      <c r="H26" s="1">
        <v>-48.0</v>
      </c>
      <c r="I26" s="1">
        <v>50.0</v>
      </c>
      <c r="J26" s="1">
        <v>-46.0</v>
      </c>
      <c r="K26" s="1">
        <v>-30.0</v>
      </c>
      <c r="L26" s="2"/>
      <c r="M26" s="2"/>
      <c r="N26" s="2"/>
      <c r="O26" s="2"/>
      <c r="P26" s="2"/>
      <c r="Q26" s="2"/>
      <c r="R26" s="2"/>
      <c r="S26" s="2"/>
      <c r="T26" s="2"/>
      <c r="U26" s="2"/>
      <c r="V26" s="2"/>
      <c r="W26" s="2"/>
      <c r="X26" s="2"/>
      <c r="Y26" s="2"/>
      <c r="Z26" s="2"/>
    </row>
    <row r="27" ht="15.75" customHeight="1">
      <c r="A27" s="1" t="s">
        <v>158</v>
      </c>
      <c r="B27" s="1">
        <v>-16.0</v>
      </c>
      <c r="C27" s="1">
        <v>-27.0</v>
      </c>
      <c r="D27" s="1">
        <v>-33.0</v>
      </c>
      <c r="E27" s="1">
        <v>-26.0</v>
      </c>
      <c r="F27" s="1">
        <v>-21.0</v>
      </c>
      <c r="G27" s="1">
        <v>-35.0</v>
      </c>
      <c r="H27" s="1">
        <v>-48.0</v>
      </c>
      <c r="I27" s="1">
        <v>50.0</v>
      </c>
      <c r="J27" s="1">
        <v>-46.0</v>
      </c>
      <c r="K27" s="1">
        <v>-30.0</v>
      </c>
      <c r="L27" s="2"/>
      <c r="M27" s="2"/>
      <c r="N27" s="2"/>
      <c r="O27" s="2"/>
      <c r="P27" s="2"/>
      <c r="Q27" s="2"/>
      <c r="R27" s="2"/>
      <c r="S27" s="2"/>
      <c r="T27" s="2"/>
      <c r="U27" s="2"/>
      <c r="V27" s="2"/>
      <c r="W27" s="2"/>
      <c r="X27" s="2"/>
      <c r="Y27" s="2"/>
      <c r="Z27" s="2"/>
    </row>
    <row r="28" ht="15.75" customHeight="1">
      <c r="A28" s="1" t="s">
        <v>159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160</v>
      </c>
      <c r="B29" s="1" t="s">
        <v>161</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171</v>
      </c>
      <c r="B30" s="1" t="s">
        <v>161</v>
      </c>
      <c r="C30" s="1" t="s">
        <v>162</v>
      </c>
      <c r="D30" s="1" t="s">
        <v>163</v>
      </c>
      <c r="E30" s="1" t="s">
        <v>164</v>
      </c>
      <c r="F30" s="1" t="s">
        <v>165</v>
      </c>
      <c r="G30" s="1" t="s">
        <v>166</v>
      </c>
      <c r="H30" s="1" t="s">
        <v>167</v>
      </c>
      <c r="I30" s="1" t="s">
        <v>168</v>
      </c>
      <c r="J30" s="1" t="s">
        <v>169</v>
      </c>
      <c r="K30" s="1" t="s">
        <v>170</v>
      </c>
      <c r="L30" s="2"/>
      <c r="M30" s="2"/>
      <c r="N30" s="2"/>
      <c r="O30" s="2"/>
      <c r="P30" s="2"/>
      <c r="Q30" s="2"/>
      <c r="R30" s="2"/>
      <c r="S30" s="2"/>
      <c r="T30" s="2"/>
      <c r="U30" s="2"/>
      <c r="V30" s="2"/>
      <c r="W30" s="2"/>
      <c r="X30" s="2"/>
      <c r="Y30" s="2"/>
      <c r="Z30" s="2"/>
    </row>
    <row r="31" ht="15.75" customHeight="1">
      <c r="A31" s="1" t="s">
        <v>172</v>
      </c>
      <c r="B31" s="1">
        <v>26.0</v>
      </c>
      <c r="C31" s="1">
        <v>28.0</v>
      </c>
      <c r="D31" s="1">
        <v>31.0</v>
      </c>
      <c r="E31" s="1">
        <v>32.0</v>
      </c>
      <c r="F31" s="1">
        <v>34.0</v>
      </c>
      <c r="G31" s="1">
        <v>37.0</v>
      </c>
      <c r="H31" s="1">
        <v>42.0</v>
      </c>
      <c r="I31" s="1">
        <v>45.0</v>
      </c>
      <c r="J31" s="1">
        <v>45.0</v>
      </c>
      <c r="K31" s="1">
        <v>46.0</v>
      </c>
      <c r="L31" s="2"/>
      <c r="M31" s="2"/>
      <c r="N31" s="2"/>
      <c r="O31" s="2"/>
      <c r="P31" s="2"/>
      <c r="Q31" s="2"/>
      <c r="R31" s="2"/>
      <c r="S31" s="2"/>
      <c r="T31" s="2"/>
      <c r="U31" s="2"/>
      <c r="V31" s="2"/>
      <c r="W31" s="2"/>
      <c r="X31" s="2"/>
      <c r="Y31" s="2"/>
      <c r="Z31" s="2"/>
    </row>
    <row r="32" ht="15.75" customHeight="1">
      <c r="A32" s="1" t="s">
        <v>173</v>
      </c>
      <c r="B32" s="1" t="s">
        <v>161</v>
      </c>
      <c r="C32" s="1" t="s">
        <v>162</v>
      </c>
      <c r="D32" s="1" t="s">
        <v>163</v>
      </c>
      <c r="E32" s="1" t="s">
        <v>164</v>
      </c>
      <c r="F32" s="1" t="s">
        <v>165</v>
      </c>
      <c r="G32" s="1" t="s">
        <v>166</v>
      </c>
      <c r="H32" s="1" t="s">
        <v>167</v>
      </c>
      <c r="I32" s="1" t="s">
        <v>115</v>
      </c>
      <c r="J32" s="1" t="s">
        <v>169</v>
      </c>
      <c r="K32" s="1" t="s">
        <v>170</v>
      </c>
      <c r="L32" s="2"/>
      <c r="M32" s="2"/>
      <c r="N32" s="2"/>
      <c r="O32" s="2"/>
      <c r="P32" s="2"/>
      <c r="Q32" s="2"/>
      <c r="R32" s="2"/>
      <c r="S32" s="2"/>
      <c r="T32" s="2"/>
      <c r="U32" s="2"/>
      <c r="V32" s="2"/>
      <c r="W32" s="2"/>
      <c r="X32" s="2"/>
      <c r="Y32" s="2"/>
      <c r="Z32" s="2"/>
    </row>
    <row r="33" ht="15.75" customHeight="1">
      <c r="A33" s="1" t="s">
        <v>174</v>
      </c>
      <c r="B33" s="1" t="s">
        <v>161</v>
      </c>
      <c r="C33" s="1" t="s">
        <v>162</v>
      </c>
      <c r="D33" s="1" t="s">
        <v>163</v>
      </c>
      <c r="E33" s="1" t="s">
        <v>164</v>
      </c>
      <c r="F33" s="1" t="s">
        <v>165</v>
      </c>
      <c r="G33" s="1" t="s">
        <v>166</v>
      </c>
      <c r="H33" s="1" t="s">
        <v>167</v>
      </c>
      <c r="I33" s="1" t="s">
        <v>115</v>
      </c>
      <c r="J33" s="1" t="s">
        <v>169</v>
      </c>
      <c r="K33" s="1" t="s">
        <v>170</v>
      </c>
      <c r="L33" s="2"/>
      <c r="M33" s="2"/>
      <c r="N33" s="2"/>
      <c r="O33" s="2"/>
      <c r="P33" s="2"/>
      <c r="Q33" s="2"/>
      <c r="R33" s="2"/>
      <c r="S33" s="2"/>
      <c r="T33" s="2"/>
      <c r="U33" s="2"/>
      <c r="V33" s="2"/>
      <c r="W33" s="2"/>
      <c r="X33" s="2"/>
      <c r="Y33" s="2"/>
      <c r="Z33" s="2"/>
    </row>
    <row r="34" ht="15.75" customHeight="1">
      <c r="A34" s="1" t="s">
        <v>175</v>
      </c>
      <c r="B34" s="1">
        <v>26.0</v>
      </c>
      <c r="C34" s="1">
        <v>28.0</v>
      </c>
      <c r="D34" s="1">
        <v>31.0</v>
      </c>
      <c r="E34" s="1">
        <v>32.0</v>
      </c>
      <c r="F34" s="1">
        <v>34.0</v>
      </c>
      <c r="G34" s="1">
        <v>37.0</v>
      </c>
      <c r="H34" s="1">
        <v>42.0</v>
      </c>
      <c r="I34" s="1">
        <v>46.0</v>
      </c>
      <c r="J34" s="1">
        <v>45.0</v>
      </c>
      <c r="K34" s="1">
        <v>46.0</v>
      </c>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180</v>
      </c>
      <c r="H35" s="1" t="s">
        <v>182</v>
      </c>
      <c r="I35" s="1" t="s">
        <v>183</v>
      </c>
      <c r="J35" s="1" t="s">
        <v>182</v>
      </c>
      <c r="K35" s="1" t="s">
        <v>184</v>
      </c>
      <c r="L35" s="2"/>
      <c r="M35" s="2"/>
      <c r="N35" s="2"/>
      <c r="O35" s="2"/>
      <c r="P35" s="2"/>
      <c r="Q35" s="2"/>
      <c r="R35" s="2"/>
      <c r="S35" s="2"/>
      <c r="T35" s="2"/>
      <c r="U35" s="2"/>
      <c r="V35" s="2"/>
      <c r="W35" s="2"/>
      <c r="X35" s="2"/>
      <c r="Y35" s="2"/>
      <c r="Z35" s="2"/>
    </row>
    <row r="36" ht="15.75" customHeight="1">
      <c r="A36" s="1" t="s">
        <v>185</v>
      </c>
      <c r="B36" s="1" t="s">
        <v>177</v>
      </c>
      <c r="C36" s="1" t="s">
        <v>178</v>
      </c>
      <c r="D36" s="1" t="s">
        <v>179</v>
      </c>
      <c r="E36" s="1" t="s">
        <v>180</v>
      </c>
      <c r="F36" s="1" t="s">
        <v>181</v>
      </c>
      <c r="G36" s="1" t="s">
        <v>180</v>
      </c>
      <c r="H36" s="1" t="s">
        <v>182</v>
      </c>
      <c r="I36" s="1" t="s">
        <v>186</v>
      </c>
      <c r="J36" s="1" t="s">
        <v>182</v>
      </c>
      <c r="K36" s="1" t="s">
        <v>184</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187</v>
      </c>
      <c r="B38" s="1">
        <v>-16.0</v>
      </c>
      <c r="C38" s="1">
        <v>-18.0</v>
      </c>
      <c r="D38" s="1">
        <v>-20.0</v>
      </c>
      <c r="E38" s="1">
        <v>-19.0</v>
      </c>
      <c r="F38" s="1">
        <v>-19.0</v>
      </c>
      <c r="G38" s="1">
        <v>-24.0</v>
      </c>
      <c r="H38" s="1">
        <v>-28.0</v>
      </c>
      <c r="I38" s="1">
        <v>-36.0</v>
      </c>
      <c r="J38" s="1">
        <v>-30.0</v>
      </c>
      <c r="K38" s="1">
        <v>-16.0</v>
      </c>
      <c r="L38" s="2"/>
      <c r="M38" s="2"/>
      <c r="N38" s="2"/>
      <c r="O38" s="2"/>
      <c r="P38" s="2"/>
      <c r="Q38" s="2"/>
      <c r="R38" s="2"/>
      <c r="S38" s="2"/>
      <c r="T38" s="2"/>
      <c r="U38" s="2"/>
      <c r="V38" s="2"/>
      <c r="W38" s="2"/>
      <c r="X38" s="2"/>
      <c r="Y38" s="2"/>
      <c r="Z38" s="2"/>
    </row>
    <row r="39" ht="15.75" customHeight="1">
      <c r="A39" s="1" t="s">
        <v>188</v>
      </c>
      <c r="B39" s="1">
        <v>-19.0</v>
      </c>
      <c r="C39" s="1">
        <v>-22.0</v>
      </c>
      <c r="D39" s="1">
        <v>-28.0</v>
      </c>
      <c r="E39" s="1">
        <v>-27.0</v>
      </c>
      <c r="F39" s="1">
        <v>-26.0</v>
      </c>
      <c r="G39" s="1">
        <v>-32.0</v>
      </c>
      <c r="H39" s="1">
        <v>-36.0</v>
      </c>
      <c r="I39" s="1">
        <v>-44.0</v>
      </c>
      <c r="J39" s="1">
        <v>-39.0</v>
      </c>
      <c r="K39" s="1">
        <v>-25.0</v>
      </c>
      <c r="L39" s="2"/>
      <c r="M39" s="2"/>
      <c r="N39" s="2"/>
      <c r="O39" s="2"/>
      <c r="P39" s="2"/>
      <c r="Q39" s="2"/>
      <c r="R39" s="2"/>
      <c r="S39" s="2"/>
      <c r="T39" s="2"/>
      <c r="U39" s="2"/>
      <c r="V39" s="2"/>
      <c r="W39" s="2"/>
      <c r="X39" s="2"/>
      <c r="Y39" s="2"/>
      <c r="Z39" s="2"/>
    </row>
    <row r="40" ht="15.75" customHeight="1">
      <c r="A40" s="1" t="s">
        <v>189</v>
      </c>
      <c r="B40" s="1">
        <v>-21.0</v>
      </c>
      <c r="C40" s="1">
        <v>-24.0</v>
      </c>
      <c r="D40" s="1">
        <v>-30.0</v>
      </c>
      <c r="E40" s="1">
        <v>-29.0</v>
      </c>
      <c r="F40" s="1">
        <v>-27.0</v>
      </c>
      <c r="G40" s="1">
        <v>-34.0</v>
      </c>
      <c r="H40" s="1">
        <v>-38.0</v>
      </c>
      <c r="I40" s="1">
        <v>-47.0</v>
      </c>
      <c r="J40" s="1">
        <v>-42.0</v>
      </c>
      <c r="K40" s="1">
        <v>-31.0</v>
      </c>
      <c r="L40" s="2"/>
      <c r="M40" s="2"/>
      <c r="N40" s="2"/>
      <c r="O40" s="2"/>
      <c r="P40" s="2"/>
      <c r="Q40" s="2"/>
      <c r="R40" s="2"/>
      <c r="S40" s="2"/>
      <c r="T40" s="2"/>
      <c r="U40" s="2"/>
      <c r="V40" s="2"/>
      <c r="W40" s="2"/>
      <c r="X40" s="2"/>
      <c r="Y40" s="2"/>
      <c r="Z40" s="2"/>
    </row>
    <row r="41" ht="15.75" customHeight="1">
      <c r="A41" s="1" t="s">
        <v>190</v>
      </c>
      <c r="B41" s="1">
        <v>-14.0</v>
      </c>
      <c r="C41" s="1">
        <v>-16.0</v>
      </c>
      <c r="D41" s="1">
        <v>-19.0</v>
      </c>
      <c r="E41" s="1">
        <v>-19.0</v>
      </c>
      <c r="F41" s="1">
        <v>-18.0</v>
      </c>
      <c r="G41" s="1">
        <v>-23.0</v>
      </c>
      <c r="H41" s="1">
        <v>-27.0</v>
      </c>
      <c r="I41" s="1">
        <v>-35.0</v>
      </c>
      <c r="J41" s="1">
        <v>-29.0</v>
      </c>
      <c r="K41" s="1">
        <v>-15.0</v>
      </c>
      <c r="L41" s="2"/>
      <c r="M41" s="2"/>
      <c r="N41" s="2"/>
      <c r="O41" s="2"/>
      <c r="P41" s="2"/>
      <c r="Q41" s="2"/>
      <c r="R41" s="2"/>
      <c r="S41" s="2"/>
      <c r="T41" s="2"/>
      <c r="U41" s="2"/>
      <c r="V41" s="2"/>
      <c r="W41" s="2"/>
      <c r="X41" s="2"/>
      <c r="Y41" s="2"/>
      <c r="Z41" s="2"/>
    </row>
    <row r="42" ht="15.75" customHeight="1">
      <c r="A42" s="1" t="s">
        <v>191</v>
      </c>
      <c r="B42" s="1" t="s">
        <v>192</v>
      </c>
      <c r="C42" s="1" t="s">
        <v>193</v>
      </c>
      <c r="D42" s="1" t="s">
        <v>194</v>
      </c>
      <c r="E42" s="1" t="s">
        <v>195</v>
      </c>
      <c r="F42" s="1" t="s">
        <v>196</v>
      </c>
      <c r="G42" s="1" t="s">
        <v>197</v>
      </c>
      <c r="H42" s="1" t="s">
        <v>198</v>
      </c>
      <c r="I42" s="1" t="s">
        <v>199</v>
      </c>
      <c r="J42" s="1" t="s">
        <v>181</v>
      </c>
      <c r="K42" s="1" t="s">
        <v>200</v>
      </c>
      <c r="L42" s="2"/>
      <c r="M42" s="2"/>
      <c r="N42" s="2"/>
      <c r="O42" s="2"/>
      <c r="P42" s="2"/>
      <c r="Q42" s="2"/>
      <c r="R42" s="2"/>
      <c r="S42" s="2"/>
      <c r="T42" s="2"/>
      <c r="U42" s="2"/>
      <c r="V42" s="2"/>
      <c r="W42" s="2"/>
      <c r="X42" s="2"/>
      <c r="Y42" s="2"/>
      <c r="Z42" s="2"/>
    </row>
    <row r="43" ht="15.75" customHeight="1">
      <c r="A43" s="1" t="s">
        <v>201</v>
      </c>
      <c r="B43" s="1">
        <v>0.0</v>
      </c>
      <c r="C43" s="1">
        <v>0.0</v>
      </c>
      <c r="D43" s="1">
        <v>3.0</v>
      </c>
      <c r="E43" s="1">
        <v>4.0</v>
      </c>
      <c r="F43" s="1">
        <v>-2.0</v>
      </c>
      <c r="G43" s="1">
        <v>0.0</v>
      </c>
      <c r="H43" s="1">
        <v>5.0</v>
      </c>
      <c r="I43" s="1">
        <v>4.0</v>
      </c>
      <c r="J43" s="1">
        <v>14.0</v>
      </c>
      <c r="K43" s="1">
        <v>38.0</v>
      </c>
      <c r="L43" s="2"/>
      <c r="M43" s="2"/>
      <c r="N43" s="2"/>
      <c r="O43" s="2"/>
      <c r="P43" s="2"/>
      <c r="Q43" s="2"/>
      <c r="R43" s="2"/>
      <c r="S43" s="2"/>
      <c r="T43" s="2"/>
      <c r="U43" s="2"/>
      <c r="V43" s="2"/>
      <c r="W43" s="2"/>
      <c r="X43" s="2"/>
      <c r="Y43" s="2"/>
      <c r="Z43" s="2"/>
    </row>
    <row r="44" ht="15.75" customHeight="1">
      <c r="A44" s="1" t="s">
        <v>202</v>
      </c>
      <c r="B44" s="1">
        <v>0.0</v>
      </c>
      <c r="C44" s="1">
        <v>0.0</v>
      </c>
      <c r="D44" s="1">
        <v>0.0</v>
      </c>
      <c r="E44" s="1">
        <v>7.0</v>
      </c>
      <c r="F44" s="1">
        <v>19.0</v>
      </c>
      <c r="G44" s="1">
        <v>16.0</v>
      </c>
      <c r="H44" s="1">
        <v>7.0</v>
      </c>
      <c r="I44" s="1">
        <v>12.0</v>
      </c>
      <c r="J44" s="1">
        <v>11.0</v>
      </c>
      <c r="K44" s="1">
        <v>21.0</v>
      </c>
      <c r="L44" s="2"/>
      <c r="M44" s="2"/>
      <c r="N44" s="2"/>
      <c r="O44" s="2"/>
      <c r="P44" s="2"/>
      <c r="Q44" s="2"/>
      <c r="R44" s="2"/>
      <c r="S44" s="2"/>
      <c r="T44" s="2"/>
      <c r="U44" s="2"/>
      <c r="V44" s="2"/>
      <c r="W44" s="2"/>
      <c r="X44" s="2"/>
      <c r="Y44" s="2"/>
      <c r="Z44" s="2"/>
    </row>
    <row r="45" ht="15.75" customHeight="1">
      <c r="A45" s="1" t="s">
        <v>203</v>
      </c>
      <c r="B45" s="1">
        <v>3.0</v>
      </c>
      <c r="C45" s="1">
        <v>3.0</v>
      </c>
      <c r="D45" s="1">
        <v>4.0</v>
      </c>
      <c r="E45" s="1">
        <v>11.0</v>
      </c>
      <c r="F45" s="1">
        <v>17.0</v>
      </c>
      <c r="G45" s="1">
        <v>17.0</v>
      </c>
      <c r="H45" s="1">
        <v>12.0</v>
      </c>
      <c r="I45" s="1">
        <v>16.0</v>
      </c>
      <c r="J45" s="1">
        <v>26.0</v>
      </c>
      <c r="K45" s="1">
        <v>60.0</v>
      </c>
      <c r="L45" s="2"/>
      <c r="M45" s="2"/>
      <c r="N45" s="2"/>
      <c r="O45" s="2"/>
      <c r="P45" s="2"/>
      <c r="Q45" s="2"/>
      <c r="R45" s="2"/>
      <c r="S45" s="2"/>
      <c r="T45" s="2"/>
      <c r="U45" s="2"/>
      <c r="V45" s="2"/>
      <c r="W45" s="2"/>
      <c r="X45" s="2"/>
      <c r="Y45" s="2"/>
      <c r="Z45" s="2"/>
    </row>
    <row r="46" ht="15.75" customHeight="1">
      <c r="A46" s="1" t="s">
        <v>204</v>
      </c>
      <c r="B46" s="1">
        <v>0.0</v>
      </c>
      <c r="C46" s="1">
        <v>0.0</v>
      </c>
      <c r="D46" s="1" t="s">
        <v>205</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206</v>
      </c>
      <c r="B47" s="1">
        <v>0.0</v>
      </c>
      <c r="C47" s="1">
        <v>0.0</v>
      </c>
      <c r="D47" s="1" t="s">
        <v>205</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207</v>
      </c>
      <c r="B48" s="1" t="s">
        <v>205</v>
      </c>
      <c r="C48" s="1" t="s">
        <v>205</v>
      </c>
      <c r="D48" s="1" t="s">
        <v>205</v>
      </c>
      <c r="E48" s="1">
        <v>-10.0</v>
      </c>
      <c r="F48" s="1">
        <v>5.0</v>
      </c>
      <c r="G48" s="1">
        <v>2.0</v>
      </c>
      <c r="H48" s="1">
        <v>-1.0</v>
      </c>
      <c r="I48" s="1">
        <v>2.0</v>
      </c>
      <c r="J48" s="1">
        <v>0.0</v>
      </c>
      <c r="K48" s="1">
        <v>-1.0</v>
      </c>
      <c r="L48" s="2"/>
      <c r="M48" s="2"/>
      <c r="N48" s="2"/>
      <c r="O48" s="2"/>
      <c r="P48" s="2"/>
      <c r="Q48" s="2"/>
      <c r="R48" s="2"/>
      <c r="S48" s="2"/>
      <c r="T48" s="2"/>
      <c r="U48" s="2"/>
      <c r="V48" s="2"/>
      <c r="W48" s="2"/>
      <c r="X48" s="2"/>
      <c r="Y48" s="2"/>
      <c r="Z48" s="2"/>
    </row>
    <row r="49" ht="15.75" customHeight="1">
      <c r="A49" s="1" t="s">
        <v>208</v>
      </c>
      <c r="B49" s="1">
        <v>-13.0</v>
      </c>
      <c r="C49" s="1">
        <v>-15.0</v>
      </c>
      <c r="D49" s="1">
        <v>-20.0</v>
      </c>
      <c r="E49" s="1">
        <v>-19.0</v>
      </c>
      <c r="F49" s="1">
        <v>-19.0</v>
      </c>
      <c r="G49" s="1">
        <v>-22.0</v>
      </c>
      <c r="H49" s="1">
        <v>-26.0</v>
      </c>
      <c r="I49" s="1">
        <v>-32.0</v>
      </c>
      <c r="J49" s="1">
        <v>-28.0</v>
      </c>
      <c r="K49" s="1">
        <v>-21.0</v>
      </c>
      <c r="L49" s="2"/>
      <c r="M49" s="2"/>
      <c r="N49" s="2"/>
      <c r="O49" s="2"/>
      <c r="P49" s="2"/>
      <c r="Q49" s="2"/>
      <c r="R49" s="2"/>
      <c r="S49" s="2"/>
      <c r="T49" s="2"/>
      <c r="U49" s="2"/>
      <c r="V49" s="2"/>
      <c r="W49" s="2"/>
      <c r="X49" s="2"/>
      <c r="Y49" s="2"/>
      <c r="Z49" s="2"/>
    </row>
    <row r="50" ht="15.75" customHeight="1">
      <c r="A50" s="1" t="s">
        <v>209</v>
      </c>
      <c r="B50" s="1">
        <v>0.0</v>
      </c>
      <c r="C50" s="1">
        <v>0.0</v>
      </c>
      <c r="D50" s="1">
        <v>0.0</v>
      </c>
      <c r="E50" s="1">
        <v>0.0</v>
      </c>
      <c r="F50" s="1">
        <v>0.0</v>
      </c>
      <c r="G50" s="1">
        <v>87.0</v>
      </c>
      <c r="H50" s="1">
        <v>84.0</v>
      </c>
      <c r="I50" s="1">
        <v>79.0</v>
      </c>
      <c r="J50" s="1">
        <v>73.0</v>
      </c>
      <c r="K50" s="1">
        <v>67.0</v>
      </c>
      <c r="L50" s="2"/>
      <c r="M50" s="2"/>
      <c r="N50" s="2"/>
      <c r="O50" s="2"/>
      <c r="P50" s="2"/>
      <c r="Q50" s="2"/>
      <c r="R50" s="2"/>
      <c r="S50" s="2"/>
      <c r="T50" s="2"/>
      <c r="U50" s="2"/>
      <c r="V50" s="2"/>
      <c r="W50" s="2"/>
      <c r="X50" s="2"/>
      <c r="Y50" s="2"/>
      <c r="Z50" s="2"/>
    </row>
    <row r="51" ht="15.75" customHeight="1">
      <c r="A51" s="1" t="s">
        <v>210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211</v>
      </c>
      <c r="B52" s="1">
        <v>0.0</v>
      </c>
      <c r="C52" s="1">
        <v>0.0</v>
      </c>
      <c r="D52" s="1">
        <v>62.0</v>
      </c>
      <c r="E52" s="1">
        <v>90.0</v>
      </c>
      <c r="F52" s="1">
        <v>78.0</v>
      </c>
      <c r="G52" s="1">
        <v>63.0</v>
      </c>
      <c r="H52" s="1">
        <v>65.0</v>
      </c>
      <c r="I52" s="1">
        <v>90.0</v>
      </c>
      <c r="J52" s="1">
        <v>1.0</v>
      </c>
      <c r="K52" s="1">
        <v>1.0</v>
      </c>
      <c r="L52" s="2"/>
      <c r="M52" s="2"/>
      <c r="N52" s="2"/>
      <c r="O52" s="2"/>
      <c r="P52" s="2"/>
      <c r="Q52" s="2"/>
      <c r="R52" s="2"/>
      <c r="S52" s="2"/>
      <c r="T52" s="2"/>
      <c r="U52" s="2"/>
      <c r="V52" s="2"/>
      <c r="W52" s="2"/>
      <c r="X52" s="2"/>
      <c r="Y52" s="2"/>
      <c r="Z52" s="2"/>
    </row>
    <row r="53" ht="15.75" customHeight="1">
      <c r="A53" s="1" t="s">
        <v>212</v>
      </c>
      <c r="B53" s="1">
        <v>18.0</v>
      </c>
      <c r="C53" s="1">
        <v>25.0</v>
      </c>
      <c r="D53" s="1">
        <v>35.0</v>
      </c>
      <c r="E53" s="1">
        <v>34.0</v>
      </c>
      <c r="F53" s="1">
        <v>34.0</v>
      </c>
      <c r="G53" s="1">
        <v>41.0</v>
      </c>
      <c r="H53" s="1">
        <v>43.0</v>
      </c>
      <c r="I53" s="1">
        <v>48.0</v>
      </c>
      <c r="J53" s="1">
        <v>57.0</v>
      </c>
      <c r="K53" s="1">
        <v>73.0</v>
      </c>
      <c r="L53" s="2"/>
      <c r="M53" s="2"/>
      <c r="N53" s="2"/>
      <c r="O53" s="2"/>
      <c r="P53" s="2"/>
      <c r="Q53" s="2"/>
      <c r="R53" s="2"/>
      <c r="S53" s="2"/>
      <c r="T53" s="2"/>
      <c r="U53" s="2"/>
      <c r="V53" s="2"/>
      <c r="W53" s="2"/>
      <c r="X53" s="2"/>
      <c r="Y53" s="2"/>
      <c r="Z53" s="2"/>
    </row>
    <row r="54" ht="15.75" customHeight="1">
      <c r="A54" s="1" t="s">
        <v>213</v>
      </c>
      <c r="B54" s="1">
        <v>1.0</v>
      </c>
      <c r="C54" s="1">
        <v>1.0</v>
      </c>
      <c r="D54" s="1">
        <v>1.0</v>
      </c>
      <c r="E54" s="1">
        <v>85.0</v>
      </c>
      <c r="F54" s="1">
        <v>1.0</v>
      </c>
      <c r="G54" s="1">
        <v>95.0</v>
      </c>
      <c r="H54" s="1">
        <v>1.0</v>
      </c>
      <c r="I54" s="1">
        <v>1.0</v>
      </c>
      <c r="J54" s="1">
        <v>1.0</v>
      </c>
      <c r="K54" s="1">
        <v>1.0</v>
      </c>
      <c r="L54" s="2"/>
      <c r="M54" s="2"/>
      <c r="N54" s="2"/>
      <c r="O54" s="2"/>
      <c r="P54" s="2"/>
      <c r="Q54" s="2"/>
      <c r="R54" s="2"/>
      <c r="S54" s="2"/>
      <c r="T54" s="2"/>
      <c r="U54" s="2"/>
      <c r="V54" s="2"/>
      <c r="W54" s="2"/>
      <c r="X54" s="2"/>
      <c r="Y54" s="2"/>
      <c r="Z54" s="2"/>
    </row>
    <row r="55" ht="15.75" customHeight="1">
      <c r="A55" s="1" t="s">
        <v>214</v>
      </c>
      <c r="B55" s="1">
        <v>99.0</v>
      </c>
      <c r="C55" s="1">
        <v>49.0</v>
      </c>
      <c r="D55" s="1">
        <v>67.0</v>
      </c>
      <c r="E55" s="1">
        <v>41.0</v>
      </c>
      <c r="F55" s="1">
        <v>99.0</v>
      </c>
      <c r="G55" s="1">
        <v>50.0</v>
      </c>
      <c r="H55" s="1">
        <v>64.0</v>
      </c>
      <c r="I55" s="1">
        <v>55.0</v>
      </c>
      <c r="J55" s="1">
        <v>60.0</v>
      </c>
      <c r="K55" s="1">
        <v>95.0</v>
      </c>
      <c r="L55" s="2"/>
      <c r="M55" s="2"/>
      <c r="N55" s="2"/>
      <c r="O55" s="2"/>
      <c r="P55" s="2"/>
      <c r="Q55" s="2"/>
      <c r="R55" s="2"/>
      <c r="S55" s="2"/>
      <c r="T55" s="2"/>
      <c r="U55" s="2"/>
      <c r="V55" s="2"/>
      <c r="W55" s="2"/>
      <c r="X55" s="2"/>
      <c r="Y55" s="2"/>
      <c r="Z55" s="2"/>
    </row>
    <row r="56" ht="15.75" customHeight="1">
      <c r="A56" s="1" t="s">
        <v>215</v>
      </c>
      <c r="B56" s="1">
        <v>34.0</v>
      </c>
      <c r="C56" s="1">
        <v>1.0</v>
      </c>
      <c r="D56" s="1">
        <v>57.0</v>
      </c>
      <c r="E56" s="1">
        <v>43.0</v>
      </c>
      <c r="F56" s="1">
        <v>14.0</v>
      </c>
      <c r="G56" s="1">
        <v>44.0</v>
      </c>
      <c r="H56" s="1">
        <v>59.0</v>
      </c>
      <c r="I56" s="1">
        <v>49.0</v>
      </c>
      <c r="J56" s="1">
        <v>53.0</v>
      </c>
      <c r="K56" s="1">
        <v>32.0</v>
      </c>
      <c r="L56" s="2"/>
      <c r="M56" s="2"/>
      <c r="N56" s="2"/>
      <c r="O56" s="2"/>
      <c r="P56" s="2"/>
      <c r="Q56" s="2"/>
      <c r="R56" s="2"/>
      <c r="S56" s="2"/>
      <c r="T56" s="2"/>
      <c r="U56" s="2"/>
      <c r="V56" s="2"/>
      <c r="W56" s="2"/>
      <c r="X56" s="2"/>
      <c r="Y56" s="2"/>
      <c r="Z56" s="2"/>
    </row>
    <row r="57" ht="15.75" customHeight="1">
      <c r="A57" s="1" t="s">
        <v>216</v>
      </c>
      <c r="B57" s="1">
        <v>33.0</v>
      </c>
      <c r="C57" s="1">
        <v>41.0</v>
      </c>
      <c r="D57" s="1">
        <v>42.0</v>
      </c>
      <c r="E57" s="1">
        <v>61.0</v>
      </c>
      <c r="F57" s="1">
        <v>1.0</v>
      </c>
      <c r="G57" s="1">
        <v>91.0</v>
      </c>
      <c r="H57" s="1">
        <v>1.0</v>
      </c>
      <c r="I57" s="1">
        <v>2.0</v>
      </c>
      <c r="J57" s="1">
        <v>1.0</v>
      </c>
      <c r="K57" s="1">
        <v>1.0</v>
      </c>
      <c r="L57" s="2"/>
      <c r="M57" s="2"/>
      <c r="N57" s="2"/>
      <c r="O57" s="2"/>
      <c r="P57" s="2"/>
      <c r="Q57" s="2"/>
      <c r="R57" s="2"/>
      <c r="S57" s="2"/>
      <c r="T57" s="2"/>
      <c r="U57" s="2"/>
      <c r="V57" s="2"/>
      <c r="W57" s="2"/>
      <c r="X57" s="2"/>
      <c r="Y57" s="2"/>
      <c r="Z57" s="2"/>
    </row>
    <row r="58" ht="15.75" customHeight="1">
      <c r="A58" s="1" t="s">
        <v>217</v>
      </c>
      <c r="B58" s="1">
        <v>93.0</v>
      </c>
      <c r="C58" s="1">
        <v>1.0</v>
      </c>
      <c r="D58" s="1">
        <v>1.0</v>
      </c>
      <c r="E58" s="1">
        <v>2.0</v>
      </c>
      <c r="F58" s="1">
        <v>1.0</v>
      </c>
      <c r="G58" s="1">
        <v>2.0</v>
      </c>
      <c r="H58" s="1">
        <v>3.0</v>
      </c>
      <c r="I58" s="1">
        <v>4.0</v>
      </c>
      <c r="J58" s="1">
        <v>4.0</v>
      </c>
      <c r="K58" s="1">
        <v>5.0</v>
      </c>
      <c r="L58" s="2"/>
      <c r="M58" s="2"/>
      <c r="N58" s="2"/>
      <c r="O58" s="2"/>
      <c r="P58" s="2"/>
      <c r="Q58" s="2"/>
      <c r="R58" s="2"/>
      <c r="S58" s="2"/>
      <c r="T58" s="2"/>
      <c r="U58" s="2"/>
      <c r="V58" s="2"/>
      <c r="W58" s="2"/>
      <c r="X58" s="2"/>
      <c r="Y58" s="2"/>
      <c r="Z58" s="2"/>
    </row>
    <row r="59" ht="15.75" customHeight="1">
      <c r="A59" s="1" t="s">
        <v>218</v>
      </c>
      <c r="B59" s="1">
        <v>6.0</v>
      </c>
      <c r="C59" s="1">
        <v>7.0</v>
      </c>
      <c r="D59" s="1">
        <v>9.0</v>
      </c>
      <c r="E59" s="1">
        <v>11.0</v>
      </c>
      <c r="F59" s="1">
        <v>12.0</v>
      </c>
      <c r="G59" s="1">
        <v>14.0</v>
      </c>
      <c r="H59" s="1">
        <v>17.0</v>
      </c>
      <c r="I59" s="1">
        <v>21.0</v>
      </c>
      <c r="J59" s="1">
        <v>22.0</v>
      </c>
      <c r="K59" s="1">
        <v>28.0</v>
      </c>
      <c r="L59" s="2"/>
      <c r="M59" s="2"/>
      <c r="N59" s="2"/>
      <c r="O59" s="2"/>
      <c r="P59" s="2"/>
      <c r="Q59" s="2"/>
      <c r="R59" s="2"/>
      <c r="S59" s="2"/>
      <c r="T59" s="2"/>
      <c r="U59" s="2"/>
      <c r="V59" s="2"/>
      <c r="W59" s="2"/>
      <c r="X59" s="2"/>
      <c r="Y59" s="2"/>
      <c r="Z59" s="2"/>
    </row>
    <row r="60" ht="15.75" customHeight="1">
      <c r="A60" s="1" t="s">
        <v>219</v>
      </c>
      <c r="B60" s="1">
        <v>-18.0</v>
      </c>
      <c r="C60" s="1">
        <v>5.0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220</v>
      </c>
      <c r="B61" s="1">
        <v>7.0</v>
      </c>
      <c r="C61" s="1">
        <v>9.0</v>
      </c>
      <c r="D61" s="1">
        <v>11.0</v>
      </c>
      <c r="E61" s="1">
        <v>14.0</v>
      </c>
      <c r="F61" s="1">
        <v>16.0</v>
      </c>
      <c r="G61" s="1">
        <v>17.0</v>
      </c>
      <c r="H61" s="1">
        <v>22.0</v>
      </c>
      <c r="I61" s="1">
        <v>28.0</v>
      </c>
      <c r="J61" s="1">
        <v>28.0</v>
      </c>
      <c r="K61" s="1">
        <v>35.0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225</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244</v>
      </c>
      <c r="C6" s="1" t="s">
        <v>245</v>
      </c>
      <c r="D6" s="1" t="s">
        <v>246</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v>70.0</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302</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311</v>
      </c>
      <c r="C14" s="1" t="s">
        <v>312</v>
      </c>
      <c r="D14" s="1" t="s">
        <v>313</v>
      </c>
      <c r="E14" s="1" t="s">
        <v>314</v>
      </c>
      <c r="F14" s="1" t="s">
        <v>315</v>
      </c>
      <c r="G14" s="1" t="s">
        <v>316</v>
      </c>
      <c r="H14" s="1" t="s">
        <v>317</v>
      </c>
      <c r="I14" s="1" t="s">
        <v>318</v>
      </c>
      <c r="J14" s="1" t="s">
        <v>319</v>
      </c>
      <c r="K14" s="1" t="s">
        <v>320</v>
      </c>
      <c r="L14" s="2"/>
      <c r="M14" s="2"/>
      <c r="N14" s="2"/>
      <c r="O14" s="2"/>
      <c r="P14" s="2"/>
      <c r="Q14" s="2"/>
      <c r="R14" s="2"/>
      <c r="S14" s="2"/>
      <c r="T14" s="2"/>
      <c r="U14" s="2"/>
      <c r="V14" s="2"/>
      <c r="W14" s="2"/>
      <c r="X14" s="2"/>
      <c r="Y14" s="2"/>
      <c r="Z14" s="2"/>
    </row>
    <row r="15">
      <c r="A15" s="1" t="s">
        <v>322</v>
      </c>
      <c r="B15" s="1" t="s">
        <v>311</v>
      </c>
      <c r="C15" s="1" t="s">
        <v>312</v>
      </c>
      <c r="D15" s="1" t="s">
        <v>313</v>
      </c>
      <c r="E15" s="1" t="s">
        <v>314</v>
      </c>
      <c r="F15" s="1" t="s">
        <v>315</v>
      </c>
      <c r="G15" s="1" t="s">
        <v>316</v>
      </c>
      <c r="H15" s="1" t="s">
        <v>317</v>
      </c>
      <c r="I15" s="1" t="s">
        <v>318</v>
      </c>
      <c r="J15" s="1" t="s">
        <v>319</v>
      </c>
      <c r="K15" s="1" t="s">
        <v>320</v>
      </c>
      <c r="L15" s="2"/>
      <c r="M15" s="2"/>
      <c r="N15" s="2"/>
      <c r="O15" s="2"/>
      <c r="P15" s="2"/>
      <c r="Q15" s="2"/>
      <c r="R15" s="2"/>
      <c r="S15" s="2"/>
      <c r="T15" s="2"/>
      <c r="U15" s="2"/>
      <c r="V15" s="2"/>
      <c r="W15" s="2"/>
      <c r="X15" s="2"/>
      <c r="Y15" s="2"/>
      <c r="Z15" s="2"/>
    </row>
    <row r="16">
      <c r="A16" s="1" t="s">
        <v>323</v>
      </c>
      <c r="B16" s="1" t="s">
        <v>324</v>
      </c>
      <c r="C16" s="1" t="s">
        <v>325</v>
      </c>
      <c r="D16" s="1" t="s">
        <v>326</v>
      </c>
      <c r="E16" s="1" t="s">
        <v>327</v>
      </c>
      <c r="F16" s="1" t="s">
        <v>328</v>
      </c>
      <c r="G16" s="1" t="s">
        <v>329</v>
      </c>
      <c r="H16" s="1" t="s">
        <v>330</v>
      </c>
      <c r="I16" s="1" t="s">
        <v>331</v>
      </c>
      <c r="J16" s="1" t="s">
        <v>332</v>
      </c>
      <c r="K16" s="1" t="s">
        <v>333</v>
      </c>
      <c r="L16" s="2"/>
      <c r="M16" s="2"/>
      <c r="N16" s="2"/>
      <c r="O16" s="2"/>
      <c r="P16" s="2"/>
      <c r="Q16" s="2"/>
      <c r="R16" s="2"/>
      <c r="S16" s="2"/>
      <c r="T16" s="2"/>
      <c r="U16" s="2"/>
      <c r="V16" s="2"/>
      <c r="W16" s="2"/>
      <c r="X16" s="2"/>
      <c r="Y16" s="2"/>
      <c r="Z16" s="2"/>
    </row>
    <row r="17">
      <c r="A17" s="1" t="s">
        <v>334</v>
      </c>
      <c r="B17" s="1" t="s">
        <v>335</v>
      </c>
      <c r="C17" s="1" t="s">
        <v>336</v>
      </c>
      <c r="D17" s="1" t="s">
        <v>337</v>
      </c>
      <c r="E17" s="1" t="s">
        <v>338</v>
      </c>
      <c r="F17" s="1" t="s">
        <v>339</v>
      </c>
      <c r="G17" s="1" t="s">
        <v>340</v>
      </c>
      <c r="H17" s="1" t="s">
        <v>341</v>
      </c>
      <c r="I17" s="1" t="s">
        <v>342</v>
      </c>
      <c r="J17" s="1" t="s">
        <v>343</v>
      </c>
      <c r="K17" s="1" t="s">
        <v>344</v>
      </c>
      <c r="L17" s="2"/>
      <c r="M17" s="2"/>
      <c r="N17" s="2"/>
      <c r="O17" s="2"/>
      <c r="P17" s="2"/>
      <c r="Q17" s="2"/>
      <c r="R17" s="2"/>
      <c r="S17" s="2"/>
      <c r="T17" s="2"/>
      <c r="U17" s="2"/>
      <c r="V17" s="2"/>
      <c r="W17" s="2"/>
      <c r="X17" s="2"/>
      <c r="Y17" s="2"/>
      <c r="Z17" s="2"/>
    </row>
    <row r="18">
      <c r="A18" s="1" t="s">
        <v>345</v>
      </c>
      <c r="B18" s="1" t="s">
        <v>346</v>
      </c>
      <c r="C18" s="1" t="s">
        <v>347</v>
      </c>
      <c r="D18" s="1" t="s">
        <v>348</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362</v>
      </c>
      <c r="H20" s="1" t="s">
        <v>363</v>
      </c>
      <c r="I20" s="1" t="s">
        <v>364</v>
      </c>
      <c r="J20" s="1" t="s">
        <v>365</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376</v>
      </c>
      <c r="L22" s="2"/>
      <c r="M22" s="2"/>
      <c r="N22" s="2"/>
      <c r="O22" s="2"/>
      <c r="P22" s="2"/>
      <c r="Q22" s="2"/>
      <c r="R22" s="2"/>
      <c r="S22" s="2"/>
      <c r="T22" s="2"/>
      <c r="U22" s="2"/>
      <c r="V22" s="2"/>
      <c r="W22" s="2"/>
      <c r="X22" s="2"/>
      <c r="Y22" s="2"/>
      <c r="Z22" s="2"/>
    </row>
    <row r="23" ht="15.75" customHeight="1">
      <c r="A23" s="1" t="s">
        <v>388</v>
      </c>
      <c r="B23" s="1" t="s">
        <v>389</v>
      </c>
      <c r="C23" s="1" t="s">
        <v>390</v>
      </c>
      <c r="D23" s="1" t="s">
        <v>391</v>
      </c>
      <c r="E23" s="1" t="s">
        <v>392</v>
      </c>
      <c r="F23" s="1" t="s">
        <v>393</v>
      </c>
      <c r="G23" s="1" t="s">
        <v>394</v>
      </c>
      <c r="H23" s="1" t="s">
        <v>395</v>
      </c>
      <c r="I23" s="1" t="s">
        <v>396</v>
      </c>
      <c r="J23" s="1" t="s">
        <v>397</v>
      </c>
      <c r="K23" s="1" t="s">
        <v>398</v>
      </c>
      <c r="L23" s="2"/>
      <c r="M23" s="2"/>
      <c r="N23" s="2"/>
      <c r="O23" s="2"/>
      <c r="P23" s="2"/>
      <c r="Q23" s="2"/>
      <c r="R23" s="2"/>
      <c r="S23" s="2"/>
      <c r="T23" s="2"/>
      <c r="U23" s="2"/>
      <c r="V23" s="2"/>
      <c r="W23" s="2"/>
      <c r="X23" s="2"/>
      <c r="Y23" s="2"/>
      <c r="Z23" s="2"/>
    </row>
    <row r="24" ht="15.75" customHeight="1">
      <c r="A24" s="1" t="s">
        <v>399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400</v>
      </c>
      <c r="B25" s="1" t="s">
        <v>401</v>
      </c>
      <c r="C25" s="1" t="s">
        <v>402</v>
      </c>
      <c r="D25" s="1" t="s">
        <v>403</v>
      </c>
      <c r="E25" s="1" t="s">
        <v>404</v>
      </c>
      <c r="F25" s="1" t="s">
        <v>405</v>
      </c>
      <c r="G25" s="1" t="s">
        <v>406</v>
      </c>
      <c r="H25" s="1" t="s">
        <v>103</v>
      </c>
      <c r="I25" s="1" t="s">
        <v>407</v>
      </c>
      <c r="J25" s="1" t="s">
        <v>408</v>
      </c>
      <c r="K25" s="1" t="s">
        <v>409</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427</v>
      </c>
      <c r="H27" s="1" t="s">
        <v>428</v>
      </c>
      <c r="I27" s="1" t="s">
        <v>198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477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430</v>
      </c>
      <c r="C35" s="1" t="s">
        <v>498</v>
      </c>
      <c r="D35" s="1" t="s">
        <v>499</v>
      </c>
      <c r="E35" s="1" t="s">
        <v>500</v>
      </c>
      <c r="F35" s="1" t="s">
        <v>481</v>
      </c>
      <c r="G35" s="1">
        <v>30.0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430</v>
      </c>
      <c r="C36" s="1" t="s">
        <v>506</v>
      </c>
      <c r="D36" s="1" t="s">
        <v>483</v>
      </c>
      <c r="E36" s="1" t="s">
        <v>507</v>
      </c>
      <c r="F36" s="1" t="s">
        <v>491</v>
      </c>
      <c r="G36" s="1" t="s">
        <v>508</v>
      </c>
      <c r="H36" s="1" t="s">
        <v>509</v>
      </c>
      <c r="I36" s="1" t="s">
        <v>510</v>
      </c>
      <c r="J36" s="1">
        <v>13.0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528</v>
      </c>
      <c r="G38" s="1" t="s">
        <v>529</v>
      </c>
      <c r="H38" s="1" t="s">
        <v>530</v>
      </c>
      <c r="I38" s="1" t="s">
        <v>531</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541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549</v>
      </c>
      <c r="F40" s="1" t="s">
        <v>550</v>
      </c>
      <c r="G40" s="1" t="s">
        <v>332</v>
      </c>
      <c r="H40" s="1" t="s">
        <v>551</v>
      </c>
      <c r="I40" s="1" t="s">
        <v>552</v>
      </c>
      <c r="J40" s="1" t="s">
        <v>286</v>
      </c>
      <c r="K40" s="1" t="s">
        <v>553</v>
      </c>
      <c r="L40" s="2"/>
      <c r="M40" s="2"/>
      <c r="N40" s="2"/>
      <c r="O40" s="2"/>
      <c r="P40" s="2"/>
      <c r="Q40" s="2"/>
      <c r="R40" s="2"/>
      <c r="S40" s="2"/>
      <c r="T40" s="2"/>
      <c r="U40" s="2"/>
      <c r="V40" s="2"/>
      <c r="W40" s="2"/>
      <c r="X40" s="2"/>
      <c r="Y40" s="2"/>
      <c r="Z40" s="2"/>
    </row>
    <row r="41" ht="15.75" customHeight="1">
      <c r="A41" s="1" t="s">
        <v>554</v>
      </c>
      <c r="B41" s="1" t="s">
        <v>555</v>
      </c>
      <c r="C41" s="1" t="s">
        <v>556</v>
      </c>
      <c r="D41" s="1" t="s">
        <v>557</v>
      </c>
      <c r="E41" s="1" t="s">
        <v>558</v>
      </c>
      <c r="F41" s="1" t="s">
        <v>559</v>
      </c>
      <c r="G41" s="1" t="s">
        <v>560</v>
      </c>
      <c r="H41" s="1" t="s">
        <v>561</v>
      </c>
      <c r="I41" s="1" t="s">
        <v>562</v>
      </c>
      <c r="J41" s="1" t="s">
        <v>563</v>
      </c>
      <c r="K41" s="1" t="s">
        <v>564</v>
      </c>
      <c r="L41" s="2"/>
      <c r="M41" s="2"/>
      <c r="N41" s="2"/>
      <c r="O41" s="2"/>
      <c r="P41" s="2"/>
      <c r="Q41" s="2"/>
      <c r="R41" s="2"/>
      <c r="S41" s="2"/>
      <c r="T41" s="2"/>
      <c r="U41" s="2"/>
      <c r="V41" s="2"/>
      <c r="W41" s="2"/>
      <c r="X41" s="2"/>
      <c r="Y41" s="2"/>
      <c r="Z41" s="2"/>
    </row>
    <row r="42" ht="15.75" customHeight="1">
      <c r="A42" s="1" t="s">
        <v>565</v>
      </c>
      <c r="B42" s="1" t="s">
        <v>566</v>
      </c>
      <c r="C42" s="1" t="s">
        <v>567</v>
      </c>
      <c r="D42" s="1" t="s">
        <v>568</v>
      </c>
      <c r="E42" s="1" t="s">
        <v>569</v>
      </c>
      <c r="F42" s="1" t="s">
        <v>570</v>
      </c>
      <c r="G42" s="1" t="s">
        <v>571</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v>0.0</v>
      </c>
      <c r="C43" s="1" t="s">
        <v>577</v>
      </c>
      <c r="D43" s="1" t="s">
        <v>578</v>
      </c>
      <c r="E43" s="1" t="s">
        <v>579</v>
      </c>
      <c r="F43" s="1" t="s">
        <v>558</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112</v>
      </c>
      <c r="H44" s="1" t="s">
        <v>591</v>
      </c>
      <c r="I44" s="1" t="s">
        <v>592</v>
      </c>
      <c r="J44" s="1">
        <v>1.0</v>
      </c>
      <c r="K44" s="1" t="s">
        <v>394</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622</v>
      </c>
      <c r="H48" s="1" t="s">
        <v>623</v>
      </c>
      <c r="I48" s="1" t="s">
        <v>624</v>
      </c>
      <c r="J48" s="1">
        <v>-16.0</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620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648</v>
      </c>
      <c r="C52" s="1" t="s">
        <v>649</v>
      </c>
      <c r="D52" s="1" t="s">
        <v>650</v>
      </c>
      <c r="E52" s="1" t="s">
        <v>651</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671</v>
      </c>
      <c r="C54" s="1" t="s">
        <v>672</v>
      </c>
      <c r="D54" s="1" t="s">
        <v>673</v>
      </c>
      <c r="E54" s="1" t="s">
        <v>674</v>
      </c>
      <c r="F54" s="1" t="s">
        <v>675</v>
      </c>
      <c r="G54" s="1" t="s">
        <v>676</v>
      </c>
      <c r="H54" s="1" t="s">
        <v>499</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695</v>
      </c>
      <c r="F56" s="1" t="s">
        <v>112</v>
      </c>
      <c r="G56" s="1" t="s">
        <v>696</v>
      </c>
      <c r="H56" s="1" t="s">
        <v>697</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705</v>
      </c>
      <c r="F57" s="1" t="s">
        <v>706</v>
      </c>
      <c r="G57" s="1" t="s">
        <v>707</v>
      </c>
      <c r="H57" s="1" t="s">
        <v>708</v>
      </c>
      <c r="I57" s="1" t="s">
        <v>709</v>
      </c>
      <c r="J57" s="1" t="s">
        <v>710</v>
      </c>
      <c r="K57" s="1" t="s">
        <v>711</v>
      </c>
      <c r="L57" s="2"/>
      <c r="M57" s="2"/>
      <c r="N57" s="2"/>
      <c r="O57" s="2"/>
      <c r="P57" s="2"/>
      <c r="Q57" s="2"/>
      <c r="R57" s="2"/>
      <c r="S57" s="2"/>
      <c r="T57" s="2"/>
      <c r="U57" s="2"/>
      <c r="V57" s="2"/>
      <c r="W57" s="2"/>
      <c r="X57" s="2"/>
      <c r="Y57" s="2"/>
      <c r="Z57" s="2"/>
    </row>
    <row r="58" ht="15.75" customHeight="1">
      <c r="A58" s="1" t="s">
        <v>712</v>
      </c>
      <c r="B58" s="1" t="s">
        <v>713</v>
      </c>
      <c r="C58" s="1" t="s">
        <v>714</v>
      </c>
      <c r="D58" s="1" t="s">
        <v>715</v>
      </c>
      <c r="E58" s="1" t="s">
        <v>716</v>
      </c>
      <c r="F58" s="1" t="s">
        <v>717</v>
      </c>
      <c r="G58" s="1" t="s">
        <v>718</v>
      </c>
      <c r="H58" s="1" t="s">
        <v>719</v>
      </c>
      <c r="I58" s="1" t="s">
        <v>720</v>
      </c>
      <c r="J58" s="1" t="s">
        <v>721</v>
      </c>
      <c r="K58" s="1" t="s">
        <v>722</v>
      </c>
      <c r="L58" s="2"/>
      <c r="M58" s="2"/>
      <c r="N58" s="2"/>
      <c r="O58" s="2"/>
      <c r="P58" s="2"/>
      <c r="Q58" s="2"/>
      <c r="R58" s="2"/>
      <c r="S58" s="2"/>
      <c r="T58" s="2"/>
      <c r="U58" s="2"/>
      <c r="V58" s="2"/>
      <c r="W58" s="2"/>
      <c r="X58" s="2"/>
      <c r="Y58" s="2"/>
      <c r="Z58" s="2"/>
    </row>
    <row r="59" ht="15.75" customHeight="1">
      <c r="A59" s="1" t="s">
        <v>723</v>
      </c>
      <c r="B59" s="1" t="s">
        <v>724</v>
      </c>
      <c r="C59" s="1" t="s">
        <v>725</v>
      </c>
      <c r="D59" s="1" t="s">
        <v>726</v>
      </c>
      <c r="E59" s="1" t="s">
        <v>727</v>
      </c>
      <c r="F59" s="1">
        <v>0.0</v>
      </c>
      <c r="G59" s="1" t="s">
        <v>728</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v>-17.0</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v>0.0</v>
      </c>
      <c r="C63" s="1" t="s">
        <v>766</v>
      </c>
      <c r="D63" s="1" t="s">
        <v>767</v>
      </c>
      <c r="E63" s="1" t="s">
        <v>768</v>
      </c>
      <c r="F63" s="1" t="s">
        <v>769</v>
      </c>
      <c r="G63" s="1" t="s">
        <v>770</v>
      </c>
      <c r="H63" s="1" t="s">
        <v>771</v>
      </c>
      <c r="I63" s="1" t="s">
        <v>772</v>
      </c>
      <c r="J63" s="1" t="s">
        <v>773</v>
      </c>
      <c r="K63" s="1" t="s">
        <v>774</v>
      </c>
      <c r="L63" s="2"/>
      <c r="M63" s="2"/>
      <c r="N63" s="2"/>
      <c r="O63" s="2"/>
      <c r="P63" s="2"/>
      <c r="Q63" s="2"/>
      <c r="R63" s="2"/>
      <c r="S63" s="2"/>
      <c r="T63" s="2"/>
      <c r="U63" s="2"/>
      <c r="V63" s="2"/>
      <c r="W63" s="2"/>
      <c r="X63" s="2"/>
      <c r="Y63" s="2"/>
      <c r="Z63" s="2"/>
    </row>
    <row r="64" ht="15.75" customHeight="1">
      <c r="A64" s="1" t="s">
        <v>775</v>
      </c>
      <c r="B64" s="1">
        <v>0.0</v>
      </c>
      <c r="C64" s="1" t="s">
        <v>776</v>
      </c>
      <c r="D64" s="1" t="s">
        <v>777</v>
      </c>
      <c r="E64" s="1" t="s">
        <v>778</v>
      </c>
      <c r="F64" s="1" t="s">
        <v>779</v>
      </c>
      <c r="G64" s="1" t="s">
        <v>780</v>
      </c>
      <c r="H64" s="1" t="s">
        <v>781</v>
      </c>
      <c r="I64" s="1" t="s">
        <v>782</v>
      </c>
      <c r="J64" s="1">
        <v>0.0</v>
      </c>
      <c r="K64" s="1" t="s">
        <v>783</v>
      </c>
      <c r="L64" s="2"/>
      <c r="M64" s="2"/>
      <c r="N64" s="2"/>
      <c r="O64" s="2"/>
      <c r="P64" s="2"/>
      <c r="Q64" s="2"/>
      <c r="R64" s="2"/>
      <c r="S64" s="2"/>
      <c r="T64" s="2"/>
      <c r="U64" s="2"/>
      <c r="V64" s="2"/>
      <c r="W64" s="2"/>
      <c r="X64" s="2"/>
      <c r="Y64" s="2"/>
      <c r="Z64" s="2"/>
    </row>
    <row r="65" ht="15.75" customHeight="1">
      <c r="A65" s="1" t="s">
        <v>784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785</v>
      </c>
      <c r="B66" s="1" t="s">
        <v>786</v>
      </c>
      <c r="C66" s="1" t="s">
        <v>787</v>
      </c>
      <c r="D66" s="1" t="s">
        <v>788</v>
      </c>
      <c r="E66" s="1" t="s">
        <v>789</v>
      </c>
      <c r="F66" s="1" t="s">
        <v>790</v>
      </c>
      <c r="G66" s="1" t="s">
        <v>791</v>
      </c>
      <c r="H66" s="1" t="s">
        <v>573</v>
      </c>
      <c r="I66" s="1" t="s">
        <v>792</v>
      </c>
      <c r="J66" s="1" t="s">
        <v>793</v>
      </c>
      <c r="K66" s="1" t="s">
        <v>794</v>
      </c>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832</v>
      </c>
      <c r="F70" s="1" t="s">
        <v>833</v>
      </c>
      <c r="G70" s="1" t="s">
        <v>375</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839</v>
      </c>
      <c r="C72" s="1" t="s">
        <v>840</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850</v>
      </c>
      <c r="B73" s="1" t="s">
        <v>851</v>
      </c>
      <c r="C73" s="1" t="s">
        <v>852</v>
      </c>
      <c r="D73" s="1" t="s">
        <v>522</v>
      </c>
      <c r="E73" s="1" t="s">
        <v>853</v>
      </c>
      <c r="F73" s="1" t="s">
        <v>854</v>
      </c>
      <c r="G73" s="1" t="s">
        <v>855</v>
      </c>
      <c r="H73" s="1" t="s">
        <v>599</v>
      </c>
      <c r="I73" s="1" t="s">
        <v>856</v>
      </c>
      <c r="J73" s="1" t="s">
        <v>857</v>
      </c>
      <c r="K73" s="1" t="s">
        <v>837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317</v>
      </c>
      <c r="G74" s="1" t="s">
        <v>863</v>
      </c>
      <c r="H74" s="1" t="s">
        <v>864</v>
      </c>
      <c r="I74" s="1" t="s">
        <v>865</v>
      </c>
      <c r="J74" s="1" t="s">
        <v>866</v>
      </c>
      <c r="K74" s="1" t="s">
        <v>867</v>
      </c>
      <c r="L74" s="2"/>
      <c r="M74" s="2"/>
      <c r="N74" s="2"/>
      <c r="O74" s="2"/>
      <c r="P74" s="2"/>
      <c r="Q74" s="2"/>
      <c r="R74" s="2"/>
      <c r="S74" s="2"/>
      <c r="T74" s="2"/>
      <c r="U74" s="2"/>
      <c r="V74" s="2"/>
      <c r="W74" s="2"/>
      <c r="X74" s="2"/>
      <c r="Y74" s="2"/>
      <c r="Z74" s="2"/>
    </row>
    <row r="75" ht="15.75" customHeight="1">
      <c r="A75" s="1" t="s">
        <v>868</v>
      </c>
      <c r="B75" s="1" t="s">
        <v>869</v>
      </c>
      <c r="C75" s="1" t="s">
        <v>870</v>
      </c>
      <c r="D75" s="1" t="s">
        <v>871</v>
      </c>
      <c r="E75" s="1" t="s">
        <v>872</v>
      </c>
      <c r="F75" s="1" t="s">
        <v>873</v>
      </c>
      <c r="G75" s="1" t="s">
        <v>874</v>
      </c>
      <c r="H75" s="1" t="s">
        <v>705</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882</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905</v>
      </c>
      <c r="G78" s="1" t="s">
        <v>906</v>
      </c>
      <c r="H78" s="1" t="s">
        <v>907</v>
      </c>
      <c r="I78" s="1" t="s">
        <v>908</v>
      </c>
      <c r="J78" s="1" t="s">
        <v>909</v>
      </c>
      <c r="K78" s="1" t="s">
        <v>589</v>
      </c>
      <c r="L78" s="2"/>
      <c r="M78" s="2"/>
      <c r="N78" s="2"/>
      <c r="O78" s="2"/>
      <c r="P78" s="2"/>
      <c r="Q78" s="2"/>
      <c r="R78" s="2"/>
      <c r="S78" s="2"/>
      <c r="T78" s="2"/>
      <c r="U78" s="2"/>
      <c r="V78" s="2"/>
      <c r="W78" s="2"/>
      <c r="X78" s="2"/>
      <c r="Y78" s="2"/>
      <c r="Z78" s="2"/>
    </row>
    <row r="79" ht="15.75" customHeight="1">
      <c r="A79" s="1" t="s">
        <v>910</v>
      </c>
      <c r="B79" s="1" t="s">
        <v>911</v>
      </c>
      <c r="C79" s="1" t="s">
        <v>912</v>
      </c>
      <c r="D79" s="1" t="s">
        <v>913</v>
      </c>
      <c r="E79" s="1" t="s">
        <v>914</v>
      </c>
      <c r="F79" s="1" t="s">
        <v>915</v>
      </c>
      <c r="G79" s="1" t="s">
        <v>916</v>
      </c>
      <c r="H79" s="1" t="s">
        <v>917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1" t="s">
        <v>922</v>
      </c>
      <c r="C80" s="1" t="s">
        <v>923</v>
      </c>
      <c r="D80" s="1" t="s">
        <v>924</v>
      </c>
      <c r="E80" s="1" t="s">
        <v>925</v>
      </c>
      <c r="F80" s="1" t="s">
        <v>926</v>
      </c>
      <c r="G80" s="1" t="s">
        <v>927</v>
      </c>
      <c r="H80" s="1" t="s">
        <v>928</v>
      </c>
      <c r="I80" s="1" t="s">
        <v>929</v>
      </c>
      <c r="J80" s="1" t="s">
        <v>930</v>
      </c>
      <c r="K80" s="1" t="s">
        <v>931</v>
      </c>
      <c r="L80" s="2"/>
      <c r="M80" s="2"/>
      <c r="N80" s="2"/>
      <c r="O80" s="2"/>
      <c r="P80" s="2"/>
      <c r="Q80" s="2"/>
      <c r="R80" s="2"/>
      <c r="S80" s="2"/>
      <c r="T80" s="2"/>
      <c r="U80" s="2"/>
      <c r="V80" s="2"/>
      <c r="W80" s="2"/>
      <c r="X80" s="2"/>
      <c r="Y80" s="2"/>
      <c r="Z80" s="2"/>
    </row>
    <row r="81" ht="15.75" customHeight="1">
      <c r="A81" s="1" t="s">
        <v>932</v>
      </c>
      <c r="B81" s="1" t="s">
        <v>933</v>
      </c>
      <c r="C81" s="1" t="s">
        <v>934</v>
      </c>
      <c r="D81" s="1" t="s">
        <v>935</v>
      </c>
      <c r="E81" s="1" t="s">
        <v>936</v>
      </c>
      <c r="F81" s="1" t="s">
        <v>937</v>
      </c>
      <c r="G81" s="1" t="s">
        <v>938</v>
      </c>
      <c r="H81" s="1" t="s">
        <v>939</v>
      </c>
      <c r="I81" s="1" t="s">
        <v>354</v>
      </c>
      <c r="J81" s="1" t="s">
        <v>940</v>
      </c>
      <c r="K81" s="1" t="s">
        <v>941</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t="s">
        <v>949</v>
      </c>
      <c r="I82" s="1" t="s">
        <v>601</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v>0.0</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974</v>
      </c>
      <c r="B86" s="1" t="s">
        <v>975</v>
      </c>
      <c r="C86" s="1" t="s">
        <v>976</v>
      </c>
      <c r="D86" s="1" t="s">
        <v>977</v>
      </c>
      <c r="E86" s="1" t="s">
        <v>978</v>
      </c>
      <c r="F86" s="1" t="s">
        <v>979</v>
      </c>
      <c r="G86" s="1" t="s">
        <v>980</v>
      </c>
      <c r="H86" s="1" t="s">
        <v>981</v>
      </c>
      <c r="I86" s="1" t="s">
        <v>982</v>
      </c>
      <c r="J86" s="1" t="s">
        <v>983</v>
      </c>
      <c r="K86" s="1" t="s">
        <v>984</v>
      </c>
      <c r="L86" s="2"/>
      <c r="M86" s="2"/>
      <c r="N86" s="2"/>
      <c r="O86" s="2"/>
      <c r="P86" s="2"/>
      <c r="Q86" s="2"/>
      <c r="R86" s="2"/>
      <c r="S86" s="2"/>
      <c r="T86" s="2"/>
      <c r="U86" s="2"/>
      <c r="V86" s="2"/>
      <c r="W86" s="2"/>
      <c r="X86" s="2"/>
      <c r="Y86" s="2"/>
      <c r="Z86" s="2"/>
    </row>
    <row r="87" ht="15.75" customHeight="1">
      <c r="A87" s="1" t="s">
        <v>985</v>
      </c>
      <c r="B87" s="1" t="s">
        <v>986</v>
      </c>
      <c r="C87" s="1" t="s">
        <v>667</v>
      </c>
      <c r="D87" s="1" t="s">
        <v>987</v>
      </c>
      <c r="E87" s="1" t="s">
        <v>988</v>
      </c>
      <c r="F87" s="1" t="s">
        <v>989</v>
      </c>
      <c r="G87" s="1" t="s">
        <v>990</v>
      </c>
      <c r="H87" s="1" t="s">
        <v>99</v>
      </c>
      <c r="I87" s="1" t="s">
        <v>991</v>
      </c>
      <c r="J87" s="1" t="s">
        <v>992</v>
      </c>
      <c r="K87" s="1" t="s">
        <v>993</v>
      </c>
      <c r="L87" s="2"/>
      <c r="M87" s="2"/>
      <c r="N87" s="2"/>
      <c r="O87" s="2"/>
      <c r="P87" s="2"/>
      <c r="Q87" s="2"/>
      <c r="R87" s="2"/>
      <c r="S87" s="2"/>
      <c r="T87" s="2"/>
      <c r="U87" s="2"/>
      <c r="V87" s="2"/>
      <c r="W87" s="2"/>
      <c r="X87" s="2"/>
      <c r="Y87" s="2"/>
      <c r="Z87" s="2"/>
    </row>
    <row r="88" ht="15.75" customHeight="1">
      <c r="A88" s="1" t="s">
        <v>994</v>
      </c>
      <c r="B88" s="1" t="s">
        <v>995</v>
      </c>
      <c r="C88" s="1" t="s">
        <v>996</v>
      </c>
      <c r="D88" s="1" t="s">
        <v>997</v>
      </c>
      <c r="E88" s="1" t="s">
        <v>998</v>
      </c>
      <c r="F88" s="1" t="s">
        <v>413</v>
      </c>
      <c r="G88" s="1" t="s">
        <v>999</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t="s">
        <v>1005</v>
      </c>
      <c r="C89" s="1">
        <v>62.0</v>
      </c>
      <c r="D89" s="1" t="s">
        <v>1006</v>
      </c>
      <c r="E89" s="1" t="s">
        <v>1007</v>
      </c>
      <c r="F89" s="1" t="s">
        <v>722</v>
      </c>
      <c r="G89" s="1" t="s">
        <v>1008</v>
      </c>
      <c r="H89" s="1" t="s">
        <v>1009</v>
      </c>
      <c r="I89" s="1" t="s">
        <v>1010</v>
      </c>
      <c r="J89" s="1" t="s">
        <v>1011</v>
      </c>
      <c r="K89" s="1" t="s">
        <v>1012</v>
      </c>
      <c r="L89" s="2"/>
      <c r="M89" s="2"/>
      <c r="N89" s="2"/>
      <c r="O89" s="2"/>
      <c r="P89" s="2"/>
      <c r="Q89" s="2"/>
      <c r="R89" s="2"/>
      <c r="S89" s="2"/>
      <c r="T89" s="2"/>
      <c r="U89" s="2"/>
      <c r="V89" s="2"/>
      <c r="W89" s="2"/>
      <c r="X89" s="2"/>
      <c r="Y89" s="2"/>
      <c r="Z89" s="2"/>
    </row>
    <row r="90" ht="15.75" customHeight="1">
      <c r="A90" s="1" t="s">
        <v>1013</v>
      </c>
      <c r="B90" s="1" t="s">
        <v>1014</v>
      </c>
      <c r="C90" s="1" t="s">
        <v>1015</v>
      </c>
      <c r="D90" s="1" t="s">
        <v>1016</v>
      </c>
      <c r="E90" s="1" t="s">
        <v>1017</v>
      </c>
      <c r="F90" s="1" t="s">
        <v>1018</v>
      </c>
      <c r="G90" s="1" t="s">
        <v>1019</v>
      </c>
      <c r="H90" s="1" t="s">
        <v>1020</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1028</v>
      </c>
      <c r="F91" s="1" t="s">
        <v>1029</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1025</v>
      </c>
      <c r="C92" s="1" t="s">
        <v>1026</v>
      </c>
      <c r="D92" s="1" t="s">
        <v>1027</v>
      </c>
      <c r="E92" s="1" t="s">
        <v>1028</v>
      </c>
      <c r="F92" s="1" t="s">
        <v>1029</v>
      </c>
      <c r="G92" s="1" t="s">
        <v>1030</v>
      </c>
      <c r="H92" s="1" t="s">
        <v>1031</v>
      </c>
      <c r="I92" s="1" t="s">
        <v>1032</v>
      </c>
      <c r="J92" s="1" t="s">
        <v>1033</v>
      </c>
      <c r="K92" s="1" t="s">
        <v>1034</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387</v>
      </c>
      <c r="G93" s="1" t="s">
        <v>1041</v>
      </c>
      <c r="H93" s="1" t="s">
        <v>1042</v>
      </c>
      <c r="I93" s="1" t="s">
        <v>1043</v>
      </c>
      <c r="J93" s="1">
        <v>5.0</v>
      </c>
      <c r="K93" s="1" t="s">
        <v>1044</v>
      </c>
      <c r="L93" s="2"/>
      <c r="M93" s="2"/>
      <c r="N93" s="2"/>
      <c r="O93" s="2"/>
      <c r="P93" s="2"/>
      <c r="Q93" s="2"/>
      <c r="R93" s="2"/>
      <c r="S93" s="2"/>
      <c r="T93" s="2"/>
      <c r="U93" s="2"/>
      <c r="V93" s="2"/>
      <c r="W93" s="2"/>
      <c r="X93" s="2"/>
      <c r="Y93" s="2"/>
      <c r="Z93" s="2"/>
    </row>
    <row r="94" ht="15.75" customHeight="1">
      <c r="A94" s="1" t="s">
        <v>1045</v>
      </c>
      <c r="B94" s="1" t="s">
        <v>1046</v>
      </c>
      <c r="C94" s="1" t="s">
        <v>1047</v>
      </c>
      <c r="D94" s="1" t="s">
        <v>1048</v>
      </c>
      <c r="E94" s="1" t="s">
        <v>1049</v>
      </c>
      <c r="F94" s="1" t="s">
        <v>1050</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1060</v>
      </c>
      <c r="F95" s="1" t="s">
        <v>104</v>
      </c>
      <c r="G95" s="1" t="s">
        <v>1061</v>
      </c>
      <c r="H95" s="1" t="s">
        <v>477</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789</v>
      </c>
      <c r="F96" s="1" t="s">
        <v>1069</v>
      </c>
      <c r="G96" s="1" t="s">
        <v>988</v>
      </c>
      <c r="H96" s="1" t="s">
        <v>486</v>
      </c>
      <c r="I96" s="1" t="s">
        <v>1070</v>
      </c>
      <c r="J96" s="1" t="s">
        <v>1071</v>
      </c>
      <c r="K96" s="1" t="s">
        <v>1072</v>
      </c>
      <c r="L96" s="2"/>
      <c r="M96" s="2"/>
      <c r="N96" s="2"/>
      <c r="O96" s="2"/>
      <c r="P96" s="2"/>
      <c r="Q96" s="2"/>
      <c r="R96" s="2"/>
      <c r="S96" s="2"/>
      <c r="T96" s="2"/>
      <c r="U96" s="2"/>
      <c r="V96" s="2"/>
      <c r="W96" s="2"/>
      <c r="X96" s="2"/>
      <c r="Y96" s="2"/>
      <c r="Z96" s="2"/>
    </row>
    <row r="97" ht="15.75" customHeight="1">
      <c r="A97" s="1" t="s">
        <v>1073</v>
      </c>
      <c r="B97" s="1" t="s">
        <v>1074</v>
      </c>
      <c r="C97" s="1" t="s">
        <v>1075</v>
      </c>
      <c r="D97" s="1" t="s">
        <v>1076</v>
      </c>
      <c r="E97" s="1" t="s">
        <v>1077</v>
      </c>
      <c r="F97" s="1" t="s">
        <v>1078</v>
      </c>
      <c r="G97" s="1" t="s">
        <v>1079</v>
      </c>
      <c r="H97" s="1" t="s">
        <v>1080</v>
      </c>
      <c r="I97" s="1" t="s">
        <v>1081</v>
      </c>
      <c r="J97" s="1" t="s">
        <v>1082</v>
      </c>
      <c r="K97" s="1" t="s">
        <v>1083</v>
      </c>
      <c r="L97" s="2"/>
      <c r="M97" s="2"/>
      <c r="N97" s="2"/>
      <c r="O97" s="2"/>
      <c r="P97" s="2"/>
      <c r="Q97" s="2"/>
      <c r="R97" s="2"/>
      <c r="S97" s="2"/>
      <c r="T97" s="2"/>
      <c r="U97" s="2"/>
      <c r="V97" s="2"/>
      <c r="W97" s="2"/>
      <c r="X97" s="2"/>
      <c r="Y97" s="2"/>
      <c r="Z97" s="2"/>
    </row>
    <row r="98" ht="15.75" customHeight="1">
      <c r="A98" s="1" t="s">
        <v>1084</v>
      </c>
      <c r="B98" s="1" t="s">
        <v>1085</v>
      </c>
      <c r="C98" s="1" t="s">
        <v>1086</v>
      </c>
      <c r="D98" s="1" t="s">
        <v>1087</v>
      </c>
      <c r="E98" s="1" t="s">
        <v>1088</v>
      </c>
      <c r="F98" s="1" t="s">
        <v>1089</v>
      </c>
      <c r="G98" s="1" t="s">
        <v>1090</v>
      </c>
      <c r="H98" s="1" t="s">
        <v>1091</v>
      </c>
      <c r="I98" s="1" t="s">
        <v>1092</v>
      </c>
      <c r="J98" s="1" t="s">
        <v>1093</v>
      </c>
      <c r="K98" s="1" t="s">
        <v>1094</v>
      </c>
      <c r="L98" s="2"/>
      <c r="M98" s="2"/>
      <c r="N98" s="2"/>
      <c r="O98" s="2"/>
      <c r="P98" s="2"/>
      <c r="Q98" s="2"/>
      <c r="R98" s="2"/>
      <c r="S98" s="2"/>
      <c r="T98" s="2"/>
      <c r="U98" s="2"/>
      <c r="V98" s="2"/>
      <c r="W98" s="2"/>
      <c r="X98" s="2"/>
      <c r="Y98" s="2"/>
      <c r="Z98" s="2"/>
    </row>
    <row r="99" ht="15.75" customHeight="1">
      <c r="A99" s="1" t="s">
        <v>1095</v>
      </c>
      <c r="B99" s="1" t="s">
        <v>1096</v>
      </c>
      <c r="C99" s="1" t="s">
        <v>1097</v>
      </c>
      <c r="D99" s="1" t="s">
        <v>1098</v>
      </c>
      <c r="E99" s="1" t="s">
        <v>1099</v>
      </c>
      <c r="F99" s="1" t="s">
        <v>1100</v>
      </c>
      <c r="G99" s="1" t="s">
        <v>1101</v>
      </c>
      <c r="H99" s="1" t="s">
        <v>1102</v>
      </c>
      <c r="I99" s="1" t="s">
        <v>1103</v>
      </c>
      <c r="J99" s="1" t="s">
        <v>501</v>
      </c>
      <c r="K99" s="1" t="s">
        <v>1104</v>
      </c>
      <c r="L99" s="2"/>
      <c r="M99" s="2"/>
      <c r="N99" s="2"/>
      <c r="O99" s="2"/>
      <c r="P99" s="2"/>
      <c r="Q99" s="2"/>
      <c r="R99" s="2"/>
      <c r="S99" s="2"/>
      <c r="T99" s="2"/>
      <c r="U99" s="2"/>
      <c r="V99" s="2"/>
      <c r="W99" s="2"/>
      <c r="X99" s="2"/>
      <c r="Y99" s="2"/>
      <c r="Z99" s="2"/>
    </row>
    <row r="100" ht="15.75" customHeight="1">
      <c r="A100" s="1" t="s">
        <v>1105</v>
      </c>
      <c r="B100" s="1" t="s">
        <v>1106</v>
      </c>
      <c r="C100" s="1" t="s">
        <v>1107</v>
      </c>
      <c r="D100" s="1" t="s">
        <v>1108</v>
      </c>
      <c r="E100" s="1" t="s">
        <v>1109</v>
      </c>
      <c r="F100" s="1" t="s">
        <v>1081</v>
      </c>
      <c r="G100" s="1" t="s">
        <v>1110</v>
      </c>
      <c r="H100" s="1" t="s">
        <v>1111</v>
      </c>
      <c r="I100" s="1" t="s">
        <v>1112</v>
      </c>
      <c r="J100" s="1" t="s">
        <v>1113</v>
      </c>
      <c r="K100" s="1" t="s">
        <v>1114</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t="s">
        <v>1120</v>
      </c>
      <c r="G101" s="1" t="s">
        <v>1121</v>
      </c>
      <c r="H101" s="1" t="s">
        <v>1122</v>
      </c>
      <c r="I101" s="1" t="s">
        <v>1123</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v>39.0</v>
      </c>
      <c r="E102" s="1" t="s">
        <v>1129</v>
      </c>
      <c r="F102" s="1" t="s">
        <v>1130</v>
      </c>
      <c r="G102" s="1" t="s">
        <v>1131</v>
      </c>
      <c r="H102" s="1" t="s">
        <v>1132</v>
      </c>
      <c r="I102" s="1" t="s">
        <v>1133</v>
      </c>
      <c r="J102" s="1" t="s">
        <v>1134</v>
      </c>
      <c r="K102" s="1" t="s">
        <v>514</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1138</v>
      </c>
      <c r="E103" s="1" t="s">
        <v>1139</v>
      </c>
      <c r="F103" s="1" t="s">
        <v>1140</v>
      </c>
      <c r="G103" s="1">
        <v>5.0</v>
      </c>
      <c r="H103" s="1" t="s">
        <v>1141</v>
      </c>
      <c r="I103" s="1" t="s">
        <v>1142</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t="s">
        <v>1146</v>
      </c>
      <c r="C104" s="1" t="s">
        <v>1147</v>
      </c>
      <c r="D104" s="1" t="s">
        <v>1148</v>
      </c>
      <c r="E104" s="1" t="s">
        <v>1149</v>
      </c>
      <c r="F104" s="1" t="s">
        <v>1150</v>
      </c>
      <c r="G104" s="1" t="s">
        <v>1151</v>
      </c>
      <c r="H104" s="1" t="s">
        <v>1152</v>
      </c>
      <c r="I104" s="1" t="s">
        <v>1153</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1157</v>
      </c>
      <c r="B106" s="1" t="s">
        <v>844</v>
      </c>
      <c r="C106" s="1" t="s">
        <v>1158</v>
      </c>
      <c r="D106" s="1" t="s">
        <v>1159</v>
      </c>
      <c r="E106" s="1" t="s">
        <v>1160</v>
      </c>
      <c r="F106" s="1" t="s">
        <v>1161</v>
      </c>
      <c r="G106" s="1" t="s">
        <v>1162</v>
      </c>
      <c r="H106" s="1" t="s">
        <v>1163</v>
      </c>
      <c r="I106" s="1" t="s">
        <v>1164</v>
      </c>
      <c r="J106" s="1" t="s">
        <v>1165</v>
      </c>
      <c r="K106" s="1" t="s">
        <v>1166</v>
      </c>
      <c r="L106" s="2"/>
      <c r="M106" s="2"/>
      <c r="N106" s="2"/>
      <c r="O106" s="2"/>
      <c r="P106" s="2"/>
      <c r="Q106" s="2"/>
      <c r="R106" s="2"/>
      <c r="S106" s="2"/>
      <c r="T106" s="2"/>
      <c r="U106" s="2"/>
      <c r="V106" s="2"/>
      <c r="W106" s="2"/>
      <c r="X106" s="2"/>
      <c r="Y106" s="2"/>
      <c r="Z106" s="2"/>
    </row>
    <row r="107" ht="15.75" customHeight="1">
      <c r="A107" s="1" t="s">
        <v>1167</v>
      </c>
      <c r="B107" s="1" t="s">
        <v>598</v>
      </c>
      <c r="C107" s="1" t="s">
        <v>599</v>
      </c>
      <c r="D107" s="1" t="s">
        <v>1168</v>
      </c>
      <c r="E107" s="1" t="s">
        <v>1169</v>
      </c>
      <c r="F107" s="1" t="s">
        <v>1170</v>
      </c>
      <c r="G107" s="1" t="s">
        <v>1171</v>
      </c>
      <c r="H107" s="1" t="s">
        <v>1061</v>
      </c>
      <c r="I107" s="1" t="s">
        <v>1172</v>
      </c>
      <c r="J107" s="1" t="s">
        <v>1173</v>
      </c>
      <c r="K107" s="1" t="s">
        <v>1174</v>
      </c>
      <c r="L107" s="2"/>
      <c r="M107" s="2"/>
      <c r="N107" s="2"/>
      <c r="O107" s="2"/>
      <c r="P107" s="2"/>
      <c r="Q107" s="2"/>
      <c r="R107" s="2"/>
      <c r="S107" s="2"/>
      <c r="T107" s="2"/>
      <c r="U107" s="2"/>
      <c r="V107" s="2"/>
      <c r="W107" s="2"/>
      <c r="X107" s="2"/>
      <c r="Y107" s="2"/>
      <c r="Z107" s="2"/>
    </row>
    <row r="108" ht="15.75" customHeight="1">
      <c r="A108" s="1" t="s">
        <v>1175</v>
      </c>
      <c r="B108" s="1" t="s">
        <v>1176</v>
      </c>
      <c r="C108" s="1" t="s">
        <v>1177</v>
      </c>
      <c r="D108" s="1" t="s">
        <v>1178</v>
      </c>
      <c r="E108" s="1" t="s">
        <v>1179</v>
      </c>
      <c r="F108" s="1" t="s">
        <v>1180</v>
      </c>
      <c r="G108" s="1" t="s">
        <v>1181</v>
      </c>
      <c r="H108" s="1" t="s">
        <v>1182</v>
      </c>
      <c r="I108" s="1" t="s">
        <v>1183</v>
      </c>
      <c r="J108" s="1" t="s">
        <v>1184</v>
      </c>
      <c r="K108" s="1" t="s">
        <v>232</v>
      </c>
      <c r="L108" s="2"/>
      <c r="M108" s="2"/>
      <c r="N108" s="2"/>
      <c r="O108" s="2"/>
      <c r="P108" s="2"/>
      <c r="Q108" s="2"/>
      <c r="R108" s="2"/>
      <c r="S108" s="2"/>
      <c r="T108" s="2"/>
      <c r="U108" s="2"/>
      <c r="V108" s="2"/>
      <c r="W108" s="2"/>
      <c r="X108" s="2"/>
      <c r="Y108" s="2"/>
      <c r="Z108" s="2"/>
    </row>
    <row r="109" ht="15.75" customHeight="1">
      <c r="A109" s="1" t="s">
        <v>1185</v>
      </c>
      <c r="B109" s="1" t="s">
        <v>1186</v>
      </c>
      <c r="C109" s="1" t="s">
        <v>1187</v>
      </c>
      <c r="D109" s="1" t="s">
        <v>1188</v>
      </c>
      <c r="E109" s="1" t="s">
        <v>1189</v>
      </c>
      <c r="F109" s="1" t="s">
        <v>1010</v>
      </c>
      <c r="G109" s="1" t="s">
        <v>1190</v>
      </c>
      <c r="H109" s="1" t="s">
        <v>1191</v>
      </c>
      <c r="I109" s="1" t="s">
        <v>1192</v>
      </c>
      <c r="J109" s="1" t="s">
        <v>1193</v>
      </c>
      <c r="K109" s="1" t="s">
        <v>1194</v>
      </c>
      <c r="L109" s="2"/>
      <c r="M109" s="2"/>
      <c r="N109" s="2"/>
      <c r="O109" s="2"/>
      <c r="P109" s="2"/>
      <c r="Q109" s="2"/>
      <c r="R109" s="2"/>
      <c r="S109" s="2"/>
      <c r="T109" s="2"/>
      <c r="U109" s="2"/>
      <c r="V109" s="2"/>
      <c r="W109" s="2"/>
      <c r="X109" s="2"/>
      <c r="Y109" s="2"/>
      <c r="Z109" s="2"/>
    </row>
    <row r="110" ht="15.75" customHeight="1">
      <c r="A110" s="1" t="s">
        <v>1195</v>
      </c>
      <c r="B110" s="1" t="s">
        <v>1196</v>
      </c>
      <c r="C110" s="1" t="s">
        <v>1197</v>
      </c>
      <c r="D110" s="1" t="s">
        <v>1198</v>
      </c>
      <c r="E110" s="1" t="s">
        <v>1199</v>
      </c>
      <c r="F110" s="1" t="s">
        <v>1200</v>
      </c>
      <c r="G110" s="1" t="s">
        <v>1201</v>
      </c>
      <c r="H110" s="1" t="s">
        <v>1202</v>
      </c>
      <c r="I110" s="1" t="s">
        <v>1203</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1209</v>
      </c>
      <c r="E111" s="1" t="s">
        <v>1210</v>
      </c>
      <c r="F111" s="1" t="s">
        <v>1211</v>
      </c>
      <c r="G111" s="1" t="s">
        <v>1212</v>
      </c>
      <c r="H111" s="1" t="s">
        <v>1213</v>
      </c>
      <c r="I111" s="1" t="s">
        <v>1214</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1207</v>
      </c>
      <c r="C112" s="1" t="s">
        <v>1208</v>
      </c>
      <c r="D112" s="1" t="s">
        <v>1209</v>
      </c>
      <c r="E112" s="1" t="s">
        <v>1210</v>
      </c>
      <c r="F112" s="1" t="s">
        <v>1211</v>
      </c>
      <c r="G112" s="1" t="s">
        <v>1212</v>
      </c>
      <c r="H112" s="1" t="s">
        <v>1213</v>
      </c>
      <c r="I112" s="1" t="s">
        <v>1214</v>
      </c>
      <c r="J112" s="1" t="s">
        <v>1215</v>
      </c>
      <c r="K112" s="1" t="s">
        <v>1216</v>
      </c>
      <c r="L112" s="2"/>
      <c r="M112" s="2"/>
      <c r="N112" s="2"/>
      <c r="O112" s="2"/>
      <c r="P112" s="2"/>
      <c r="Q112" s="2"/>
      <c r="R112" s="2"/>
      <c r="S112" s="2"/>
      <c r="T112" s="2"/>
      <c r="U112" s="2"/>
      <c r="V112" s="2"/>
      <c r="W112" s="2"/>
      <c r="X112" s="2"/>
      <c r="Y112" s="2"/>
      <c r="Z112" s="2"/>
    </row>
    <row r="113" ht="15.75" customHeight="1">
      <c r="A113" s="1" t="s">
        <v>1218</v>
      </c>
      <c r="B113" s="1" t="s">
        <v>1219</v>
      </c>
      <c r="C113" s="1" t="s">
        <v>1220</v>
      </c>
      <c r="D113" s="1" t="s">
        <v>1221</v>
      </c>
      <c r="E113" s="1" t="s">
        <v>1222</v>
      </c>
      <c r="F113" s="1" t="s">
        <v>1223</v>
      </c>
      <c r="G113" s="1" t="s">
        <v>1224</v>
      </c>
      <c r="H113" s="1" t="s">
        <v>1225</v>
      </c>
      <c r="I113" s="1" t="s">
        <v>1226</v>
      </c>
      <c r="J113" s="1" t="s">
        <v>1227</v>
      </c>
      <c r="K113" s="1" t="s">
        <v>1228</v>
      </c>
      <c r="L113" s="2"/>
      <c r="M113" s="2"/>
      <c r="N113" s="2"/>
      <c r="O113" s="2"/>
      <c r="P113" s="2"/>
      <c r="Q113" s="2"/>
      <c r="R113" s="2"/>
      <c r="S113" s="2"/>
      <c r="T113" s="2"/>
      <c r="U113" s="2"/>
      <c r="V113" s="2"/>
      <c r="W113" s="2"/>
      <c r="X113" s="2"/>
      <c r="Y113" s="2"/>
      <c r="Z113" s="2"/>
    </row>
    <row r="114" ht="15.75" customHeight="1">
      <c r="A114" s="1" t="s">
        <v>1229</v>
      </c>
      <c r="B114" s="1" t="s">
        <v>1230</v>
      </c>
      <c r="C114" s="1" t="s">
        <v>1231</v>
      </c>
      <c r="D114" s="1" t="s">
        <v>1232</v>
      </c>
      <c r="E114" s="1" t="s">
        <v>1233</v>
      </c>
      <c r="F114" s="1" t="s">
        <v>1234</v>
      </c>
      <c r="G114" s="1" t="s">
        <v>1235</v>
      </c>
      <c r="H114" s="1" t="s">
        <v>1236</v>
      </c>
      <c r="I114" s="1" t="s">
        <v>1237</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t="s">
        <v>1241</v>
      </c>
      <c r="C115" s="1" t="s">
        <v>1242</v>
      </c>
      <c r="D115" s="1" t="s">
        <v>1243</v>
      </c>
      <c r="E115" s="1" t="s">
        <v>1244</v>
      </c>
      <c r="F115" s="1" t="s">
        <v>1245</v>
      </c>
      <c r="G115" s="1" t="s">
        <v>1246</v>
      </c>
      <c r="H115" s="1" t="s">
        <v>1247</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1254</v>
      </c>
      <c r="E116" s="1" t="s">
        <v>1255</v>
      </c>
      <c r="F116" s="1" t="s">
        <v>1256</v>
      </c>
      <c r="G116" s="1" t="s">
        <v>1257</v>
      </c>
      <c r="H116" s="1" t="s">
        <v>1258</v>
      </c>
      <c r="I116" s="1" t="s">
        <v>1259</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1265</v>
      </c>
      <c r="E117" s="1" t="s">
        <v>1266</v>
      </c>
      <c r="F117" s="1" t="s">
        <v>1267</v>
      </c>
      <c r="G117" s="1" t="s">
        <v>1268</v>
      </c>
      <c r="H117" s="1" t="s">
        <v>897</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1274</v>
      </c>
      <c r="D118" s="1" t="s">
        <v>1275</v>
      </c>
      <c r="E118" s="1" t="s">
        <v>1276</v>
      </c>
      <c r="F118" s="1" t="s">
        <v>877</v>
      </c>
      <c r="G118" s="1" t="s">
        <v>622</v>
      </c>
      <c r="H118" s="1" t="s">
        <v>1277</v>
      </c>
      <c r="I118" s="1" t="s">
        <v>1278</v>
      </c>
      <c r="J118" s="1" t="s">
        <v>1279</v>
      </c>
      <c r="K118" s="1" t="s">
        <v>1280</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1284</v>
      </c>
      <c r="E119" s="1" t="s">
        <v>1285</v>
      </c>
      <c r="F119" s="1" t="s">
        <v>1286</v>
      </c>
      <c r="G119" s="1" t="s">
        <v>1287</v>
      </c>
      <c r="H119" s="1" t="s">
        <v>1288</v>
      </c>
      <c r="I119" s="1" t="s">
        <v>1289</v>
      </c>
      <c r="J119" s="1" t="s">
        <v>1290</v>
      </c>
      <c r="K119" s="1" t="s">
        <v>1291</v>
      </c>
      <c r="L119" s="2"/>
      <c r="M119" s="2"/>
      <c r="N119" s="2"/>
      <c r="O119" s="2"/>
      <c r="P119" s="2"/>
      <c r="Q119" s="2"/>
      <c r="R119" s="2"/>
      <c r="S119" s="2"/>
      <c r="T119" s="2"/>
      <c r="U119" s="2"/>
      <c r="V119" s="2"/>
      <c r="W119" s="2"/>
      <c r="X119" s="2"/>
      <c r="Y119" s="2"/>
      <c r="Z119" s="2"/>
    </row>
    <row r="120" ht="15.75" customHeight="1">
      <c r="A120" s="1" t="s">
        <v>1292</v>
      </c>
      <c r="B120" s="1" t="s">
        <v>1293</v>
      </c>
      <c r="C120" s="1" t="s">
        <v>1294</v>
      </c>
      <c r="D120" s="1" t="s">
        <v>1295</v>
      </c>
      <c r="E120" s="1" t="s">
        <v>1296</v>
      </c>
      <c r="F120" s="1" t="s">
        <v>1297</v>
      </c>
      <c r="G120" s="1" t="s">
        <v>1298</v>
      </c>
      <c r="H120" s="1" t="s">
        <v>1299</v>
      </c>
      <c r="I120" s="1" t="s">
        <v>1300</v>
      </c>
      <c r="J120" s="1" t="s">
        <v>1301</v>
      </c>
      <c r="K120" s="1" t="s">
        <v>1302</v>
      </c>
      <c r="L120" s="2"/>
      <c r="M120" s="2"/>
      <c r="N120" s="2"/>
      <c r="O120" s="2"/>
      <c r="P120" s="2"/>
      <c r="Q120" s="2"/>
      <c r="R120" s="2"/>
      <c r="S120" s="2"/>
      <c r="T120" s="2"/>
      <c r="U120" s="2"/>
      <c r="V120" s="2"/>
      <c r="W120" s="2"/>
      <c r="X120" s="2"/>
      <c r="Y120" s="2"/>
      <c r="Z120" s="2"/>
    </row>
    <row r="121" ht="15.75" customHeight="1">
      <c r="A121" s="1" t="s">
        <v>1303</v>
      </c>
      <c r="B121" s="1" t="s">
        <v>1304</v>
      </c>
      <c r="C121" s="1" t="s">
        <v>1305</v>
      </c>
      <c r="D121" s="1" t="s">
        <v>1306</v>
      </c>
      <c r="E121" s="1" t="s">
        <v>876</v>
      </c>
      <c r="F121" s="1" t="s">
        <v>1307</v>
      </c>
      <c r="G121" s="1" t="s">
        <v>1308</v>
      </c>
      <c r="H121" s="1" t="s">
        <v>603</v>
      </c>
      <c r="I121" s="1" t="s">
        <v>1309</v>
      </c>
      <c r="J121" s="1" t="s">
        <v>1310</v>
      </c>
      <c r="K121" s="1" t="s">
        <v>1311</v>
      </c>
      <c r="L121" s="2"/>
      <c r="M121" s="2"/>
      <c r="N121" s="2"/>
      <c r="O121" s="2"/>
      <c r="P121" s="2"/>
      <c r="Q121" s="2"/>
      <c r="R121" s="2"/>
      <c r="S121" s="2"/>
      <c r="T121" s="2"/>
      <c r="U121" s="2"/>
      <c r="V121" s="2"/>
      <c r="W121" s="2"/>
      <c r="X121" s="2"/>
      <c r="Y121" s="2"/>
      <c r="Z121" s="2"/>
    </row>
    <row r="122" ht="15.75" customHeight="1">
      <c r="A122" s="1" t="s">
        <v>1312</v>
      </c>
      <c r="B122" s="1" t="s">
        <v>1313</v>
      </c>
      <c r="C122" s="1" t="s">
        <v>1314</v>
      </c>
      <c r="D122" s="1" t="s">
        <v>1315</v>
      </c>
      <c r="E122" s="1" t="s">
        <v>1316</v>
      </c>
      <c r="F122" s="1" t="s">
        <v>1317</v>
      </c>
      <c r="G122" s="1" t="s">
        <v>1318</v>
      </c>
      <c r="H122" s="1" t="s">
        <v>1319</v>
      </c>
      <c r="I122" s="1" t="s">
        <v>1320</v>
      </c>
      <c r="J122" s="1" t="s">
        <v>1321</v>
      </c>
      <c r="K122" s="1" t="s">
        <v>1322</v>
      </c>
      <c r="L122" s="2"/>
      <c r="M122" s="2"/>
      <c r="N122" s="2"/>
      <c r="O122" s="2"/>
      <c r="P122" s="2"/>
      <c r="Q122" s="2"/>
      <c r="R122" s="2"/>
      <c r="S122" s="2"/>
      <c r="T122" s="2"/>
      <c r="U122" s="2"/>
      <c r="V122" s="2"/>
      <c r="W122" s="2"/>
      <c r="X122" s="2"/>
      <c r="Y122" s="2"/>
      <c r="Z122" s="2"/>
    </row>
    <row r="123" ht="15.75" customHeight="1">
      <c r="A123" s="1" t="s">
        <v>1323</v>
      </c>
      <c r="B123" s="1" t="s">
        <v>1324</v>
      </c>
      <c r="C123" s="1" t="s">
        <v>1325</v>
      </c>
      <c r="D123" s="1" t="s">
        <v>1326</v>
      </c>
      <c r="E123" s="1" t="s">
        <v>1327</v>
      </c>
      <c r="F123" s="1" t="s">
        <v>1328</v>
      </c>
      <c r="G123" s="1" t="s">
        <v>1329</v>
      </c>
      <c r="H123" s="1" t="s">
        <v>1330</v>
      </c>
      <c r="I123" s="1" t="s">
        <v>1331</v>
      </c>
      <c r="J123" s="1" t="s">
        <v>1332</v>
      </c>
      <c r="K123" s="1" t="s">
        <v>1333</v>
      </c>
      <c r="L123" s="2"/>
      <c r="M123" s="2"/>
      <c r="N123" s="2"/>
      <c r="O123" s="2"/>
      <c r="P123" s="2"/>
      <c r="Q123" s="2"/>
      <c r="R123" s="2"/>
      <c r="S123" s="2"/>
      <c r="T123" s="2"/>
      <c r="U123" s="2"/>
      <c r="V123" s="2"/>
      <c r="W123" s="2"/>
      <c r="X123" s="2"/>
      <c r="Y123" s="2"/>
      <c r="Z123" s="2"/>
    </row>
    <row r="124" ht="15.75" customHeight="1">
      <c r="A124" s="1" t="s">
        <v>1334</v>
      </c>
      <c r="B124" s="1" t="s">
        <v>1335</v>
      </c>
      <c r="C124" s="1" t="s">
        <v>1336</v>
      </c>
      <c r="D124" s="1" t="s">
        <v>1337</v>
      </c>
      <c r="E124" s="1" t="s">
        <v>1338</v>
      </c>
      <c r="F124" s="1" t="s">
        <v>1339</v>
      </c>
      <c r="G124" s="1" t="s">
        <v>1340</v>
      </c>
      <c r="H124" s="1" t="s">
        <v>1341</v>
      </c>
      <c r="I124" s="1" t="s">
        <v>1342</v>
      </c>
      <c r="J124" s="1" t="s">
        <v>1343</v>
      </c>
      <c r="K124" s="1" t="s">
        <v>1344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1345</v>
      </c>
      <c r="C1" s="1" t="s">
        <v>1346</v>
      </c>
      <c r="D1" s="1" t="s">
        <v>1347</v>
      </c>
      <c r="E1" s="1" t="s">
        <v>1348</v>
      </c>
      <c r="F1" s="1" t="s">
        <v>1349</v>
      </c>
      <c r="G1" s="1" t="s">
        <v>1350</v>
      </c>
      <c r="H1" s="1" t="s">
        <v>1351</v>
      </c>
      <c r="I1" s="1" t="s">
        <v>1352</v>
      </c>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1359</v>
      </c>
      <c r="H2" s="1" t="s">
        <v>1359</v>
      </c>
      <c r="I2" s="1" t="s">
        <v>1360</v>
      </c>
      <c r="J2" s="2"/>
      <c r="K2" s="2"/>
      <c r="L2" s="2"/>
      <c r="M2" s="2"/>
      <c r="N2" s="2"/>
      <c r="O2" s="2"/>
      <c r="P2" s="2"/>
      <c r="Q2" s="2"/>
      <c r="R2" s="2"/>
      <c r="S2" s="2"/>
      <c r="T2" s="2"/>
      <c r="U2" s="2"/>
      <c r="V2" s="2"/>
      <c r="W2" s="2"/>
      <c r="X2" s="2"/>
      <c r="Y2" s="2"/>
      <c r="Z2" s="2"/>
    </row>
    <row r="3">
      <c r="A3" s="1" t="s">
        <v>1361</v>
      </c>
      <c r="B3" s="1" t="s">
        <v>1360</v>
      </c>
      <c r="C3" s="1" t="s">
        <v>1362</v>
      </c>
      <c r="D3" s="1" t="s">
        <v>1363</v>
      </c>
      <c r="E3" s="1" t="s">
        <v>1364</v>
      </c>
      <c r="F3" s="1" t="s">
        <v>1365</v>
      </c>
      <c r="G3" s="1" t="s">
        <v>1366</v>
      </c>
      <c r="H3" s="1" t="s">
        <v>1367</v>
      </c>
      <c r="I3" s="1" t="s">
        <v>1360</v>
      </c>
      <c r="J3" s="2"/>
      <c r="K3" s="2"/>
      <c r="L3" s="2"/>
      <c r="M3" s="2"/>
      <c r="N3" s="2"/>
      <c r="O3" s="2"/>
      <c r="P3" s="2"/>
      <c r="Q3" s="2"/>
      <c r="R3" s="2"/>
      <c r="S3" s="2"/>
      <c r="T3" s="2"/>
      <c r="U3" s="2"/>
      <c r="V3" s="2"/>
      <c r="W3" s="2"/>
      <c r="X3" s="2"/>
      <c r="Y3" s="2"/>
      <c r="Z3" s="2"/>
    </row>
    <row r="4">
      <c r="A4" s="1" t="s">
        <v>1368</v>
      </c>
      <c r="B4" s="1" t="s">
        <v>1369</v>
      </c>
      <c r="C4" s="1" t="s">
        <v>1370</v>
      </c>
      <c r="D4" s="1" t="s">
        <v>1371</v>
      </c>
      <c r="E4" s="1" t="s">
        <v>1372</v>
      </c>
      <c r="F4" s="1" t="s">
        <v>1373</v>
      </c>
      <c r="G4" s="1" t="s">
        <v>1374</v>
      </c>
      <c r="H4" s="1" t="s">
        <v>1375</v>
      </c>
      <c r="I4" s="1" t="s">
        <v>1376</v>
      </c>
      <c r="J4" s="2"/>
      <c r="K4" s="2"/>
      <c r="L4" s="2"/>
      <c r="M4" s="2"/>
      <c r="N4" s="2"/>
      <c r="O4" s="2"/>
      <c r="P4" s="2"/>
      <c r="Q4" s="2"/>
      <c r="R4" s="2"/>
      <c r="S4" s="2"/>
      <c r="T4" s="2"/>
      <c r="U4" s="2"/>
      <c r="V4" s="2"/>
      <c r="W4" s="2"/>
      <c r="X4" s="2"/>
      <c r="Y4" s="2"/>
      <c r="Z4" s="2"/>
    </row>
    <row r="5">
      <c r="A5" s="1" t="s">
        <v>1361</v>
      </c>
      <c r="B5" s="1" t="s">
        <v>1360</v>
      </c>
      <c r="C5" s="1" t="s">
        <v>1377</v>
      </c>
      <c r="D5" s="1" t="s">
        <v>1378</v>
      </c>
      <c r="E5" s="1" t="s">
        <v>1379</v>
      </c>
      <c r="F5" s="1" t="s">
        <v>1380</v>
      </c>
      <c r="G5" s="1" t="s">
        <v>1381</v>
      </c>
      <c r="H5" s="1" t="s">
        <v>1382</v>
      </c>
      <c r="I5" s="1" t="s">
        <v>1383</v>
      </c>
      <c r="J5" s="2"/>
      <c r="K5" s="2"/>
      <c r="L5" s="2"/>
      <c r="M5" s="2"/>
      <c r="N5" s="2"/>
      <c r="O5" s="2"/>
      <c r="P5" s="2"/>
      <c r="Q5" s="2"/>
      <c r="R5" s="2"/>
      <c r="S5" s="2"/>
      <c r="T5" s="2"/>
      <c r="U5" s="2"/>
      <c r="V5" s="2"/>
      <c r="W5" s="2"/>
      <c r="X5" s="2"/>
      <c r="Y5" s="2"/>
      <c r="Z5" s="2"/>
    </row>
    <row r="6">
      <c r="A6" s="1" t="s">
        <v>1384</v>
      </c>
      <c r="B6" s="1" t="s">
        <v>1385</v>
      </c>
      <c r="C6" s="1" t="s">
        <v>1386</v>
      </c>
      <c r="D6" s="1" t="s">
        <v>1387</v>
      </c>
      <c r="E6" s="1" t="s">
        <v>1388</v>
      </c>
      <c r="F6" s="1" t="s">
        <v>1389</v>
      </c>
      <c r="G6" s="1" t="s">
        <v>1390</v>
      </c>
      <c r="H6" s="1" t="s">
        <v>1391</v>
      </c>
      <c r="I6" s="1" t="s">
        <v>1392</v>
      </c>
      <c r="J6" s="2"/>
      <c r="K6" s="2"/>
      <c r="L6" s="2"/>
      <c r="M6" s="2"/>
      <c r="N6" s="2"/>
      <c r="O6" s="2"/>
      <c r="P6" s="2"/>
      <c r="Q6" s="2"/>
      <c r="R6" s="2"/>
      <c r="S6" s="2"/>
      <c r="T6" s="2"/>
      <c r="U6" s="2"/>
      <c r="V6" s="2"/>
      <c r="W6" s="2"/>
      <c r="X6" s="2"/>
      <c r="Y6" s="2"/>
      <c r="Z6" s="2"/>
    </row>
    <row r="7">
      <c r="A7" s="1" t="s">
        <v>1393</v>
      </c>
      <c r="B7" s="1" t="s">
        <v>1394</v>
      </c>
      <c r="C7" s="1" t="s">
        <v>1395</v>
      </c>
      <c r="D7" s="1" t="s">
        <v>1396</v>
      </c>
      <c r="E7" s="1" t="s">
        <v>1397</v>
      </c>
      <c r="F7" s="1" t="s">
        <v>1398</v>
      </c>
      <c r="G7" s="1" t="s">
        <v>1399</v>
      </c>
      <c r="H7" s="1" t="s">
        <v>1400</v>
      </c>
      <c r="I7" s="1" t="s">
        <v>1401</v>
      </c>
      <c r="J7" s="2"/>
      <c r="K7" s="2"/>
      <c r="L7" s="2"/>
      <c r="M7" s="2"/>
      <c r="N7" s="2"/>
      <c r="O7" s="2"/>
      <c r="P7" s="2"/>
      <c r="Q7" s="2"/>
      <c r="R7" s="2"/>
      <c r="S7" s="2"/>
      <c r="T7" s="2"/>
      <c r="U7" s="2"/>
      <c r="V7" s="2"/>
      <c r="W7" s="2"/>
      <c r="X7" s="2"/>
      <c r="Y7" s="2"/>
      <c r="Z7" s="2"/>
    </row>
    <row r="8">
      <c r="A8" s="1" t="s">
        <v>1402</v>
      </c>
      <c r="B8" s="1" t="s">
        <v>1360</v>
      </c>
      <c r="C8" s="1" t="s">
        <v>1403</v>
      </c>
      <c r="D8" s="1" t="s">
        <v>1404</v>
      </c>
      <c r="E8" s="1" t="s">
        <v>1405</v>
      </c>
      <c r="F8" s="1" t="s">
        <v>1406</v>
      </c>
      <c r="G8" s="1" t="s">
        <v>1407</v>
      </c>
      <c r="H8" s="1" t="s">
        <v>1408</v>
      </c>
      <c r="I8" s="1" t="s">
        <v>1409</v>
      </c>
      <c r="J8" s="2"/>
      <c r="K8" s="2"/>
      <c r="L8" s="2"/>
      <c r="M8" s="2"/>
      <c r="N8" s="2"/>
      <c r="O8" s="2"/>
      <c r="P8" s="2"/>
      <c r="Q8" s="2"/>
      <c r="R8" s="2"/>
      <c r="S8" s="2"/>
      <c r="T8" s="2"/>
      <c r="U8" s="2"/>
      <c r="V8" s="2"/>
      <c r="W8" s="2"/>
      <c r="X8" s="2"/>
      <c r="Y8" s="2"/>
      <c r="Z8" s="2"/>
    </row>
    <row r="9">
      <c r="A9" s="1" t="s">
        <v>1410</v>
      </c>
      <c r="B9" s="1" t="s">
        <v>1411</v>
      </c>
      <c r="C9" s="1" t="s">
        <v>1412</v>
      </c>
      <c r="D9" s="1" t="s">
        <v>1413</v>
      </c>
      <c r="E9" s="1" t="s">
        <v>1414</v>
      </c>
      <c r="F9" s="1" t="s">
        <v>1415</v>
      </c>
      <c r="G9" s="1" t="s">
        <v>1416</v>
      </c>
      <c r="H9" s="1" t="s">
        <v>1417</v>
      </c>
      <c r="I9" s="1" t="s">
        <v>1418</v>
      </c>
      <c r="J9" s="2"/>
      <c r="K9" s="2"/>
      <c r="L9" s="2"/>
      <c r="M9" s="2"/>
      <c r="N9" s="2"/>
      <c r="O9" s="2"/>
      <c r="P9" s="2"/>
      <c r="Q9" s="2"/>
      <c r="R9" s="2"/>
      <c r="S9" s="2"/>
      <c r="T9" s="2"/>
      <c r="U9" s="2"/>
      <c r="V9" s="2"/>
      <c r="W9" s="2"/>
      <c r="X9" s="2"/>
      <c r="Y9" s="2"/>
      <c r="Z9" s="2"/>
    </row>
    <row r="10">
      <c r="A10" s="1" t="s">
        <v>1419</v>
      </c>
      <c r="B10" s="1" t="s">
        <v>1420</v>
      </c>
      <c r="C10" s="1" t="s">
        <v>1421</v>
      </c>
      <c r="D10" s="1" t="s">
        <v>1422</v>
      </c>
      <c r="E10" s="1" t="s">
        <v>1423</v>
      </c>
      <c r="F10" s="1" t="s">
        <v>1424</v>
      </c>
      <c r="G10" s="1" t="s">
        <v>1425</v>
      </c>
      <c r="H10" s="1" t="s">
        <v>1426</v>
      </c>
      <c r="I10" s="1" t="s">
        <v>1427</v>
      </c>
      <c r="J10" s="2"/>
      <c r="K10" s="2"/>
      <c r="L10" s="2"/>
      <c r="M10" s="2"/>
      <c r="N10" s="2"/>
      <c r="O10" s="2"/>
      <c r="P10" s="2"/>
      <c r="Q10" s="2"/>
      <c r="R10" s="2"/>
      <c r="S10" s="2"/>
      <c r="T10" s="2"/>
      <c r="U10" s="2"/>
      <c r="V10" s="2"/>
      <c r="W10" s="2"/>
      <c r="X10" s="2"/>
      <c r="Y10" s="2"/>
      <c r="Z10" s="2"/>
    </row>
    <row r="11">
      <c r="A11" s="1" t="s">
        <v>1428</v>
      </c>
      <c r="B11" s="1" t="s">
        <v>1429</v>
      </c>
      <c r="C11" s="1" t="s">
        <v>1430</v>
      </c>
      <c r="D11" s="1" t="s">
        <v>1431</v>
      </c>
      <c r="E11" s="1" t="s">
        <v>1432</v>
      </c>
      <c r="F11" s="1" t="s">
        <v>1433</v>
      </c>
      <c r="G11" s="1" t="s">
        <v>1434</v>
      </c>
      <c r="H11" s="1" t="s">
        <v>1435</v>
      </c>
      <c r="I11" s="1" t="s">
        <v>1436</v>
      </c>
      <c r="J11" s="2"/>
      <c r="K11" s="2"/>
      <c r="L11" s="2"/>
      <c r="M11" s="2"/>
      <c r="N11" s="2"/>
      <c r="O11" s="2"/>
      <c r="P11" s="2"/>
      <c r="Q11" s="2"/>
      <c r="R11" s="2"/>
      <c r="S11" s="2"/>
      <c r="T11" s="2"/>
      <c r="U11" s="2"/>
      <c r="V11" s="2"/>
      <c r="W11" s="2"/>
      <c r="X11" s="2"/>
      <c r="Y11" s="2"/>
      <c r="Z11" s="2"/>
    </row>
    <row r="12">
      <c r="A12" s="1" t="s">
        <v>1437</v>
      </c>
      <c r="B12" s="1" t="s">
        <v>1438</v>
      </c>
      <c r="C12" s="1" t="s">
        <v>1439</v>
      </c>
      <c r="D12" s="1" t="s">
        <v>1440</v>
      </c>
      <c r="E12" s="1" t="s">
        <v>1391</v>
      </c>
      <c r="F12" s="1" t="s">
        <v>1441</v>
      </c>
      <c r="G12" s="1" t="s">
        <v>1442</v>
      </c>
      <c r="H12" s="1" t="s">
        <v>1443</v>
      </c>
      <c r="I12" s="1" t="s">
        <v>1444</v>
      </c>
      <c r="J12" s="2"/>
      <c r="K12" s="2"/>
      <c r="L12" s="2"/>
      <c r="M12" s="2"/>
      <c r="N12" s="2"/>
      <c r="O12" s="2"/>
      <c r="P12" s="2"/>
      <c r="Q12" s="2"/>
      <c r="R12" s="2"/>
      <c r="S12" s="2"/>
      <c r="T12" s="2"/>
      <c r="U12" s="2"/>
      <c r="V12" s="2"/>
      <c r="W12" s="2"/>
      <c r="X12" s="2"/>
      <c r="Y12" s="2"/>
      <c r="Z12" s="2"/>
    </row>
    <row r="13">
      <c r="A13" s="1" t="s">
        <v>1445</v>
      </c>
      <c r="B13" s="1" t="s">
        <v>1446</v>
      </c>
      <c r="C13" s="1" t="s">
        <v>1447</v>
      </c>
      <c r="D13" s="1" t="s">
        <v>1448</v>
      </c>
      <c r="E13" s="1" t="s">
        <v>1449</v>
      </c>
      <c r="F13" s="1" t="s">
        <v>1450</v>
      </c>
      <c r="G13" s="1" t="s">
        <v>1360</v>
      </c>
      <c r="H13" s="1" t="s">
        <v>1451</v>
      </c>
      <c r="I13" s="1" t="s">
        <v>1452</v>
      </c>
      <c r="J13" s="2"/>
      <c r="K13" s="2"/>
      <c r="L13" s="2"/>
      <c r="M13" s="2"/>
      <c r="N13" s="2"/>
      <c r="O13" s="2"/>
      <c r="P13" s="2"/>
      <c r="Q13" s="2"/>
      <c r="R13" s="2"/>
      <c r="S13" s="2"/>
      <c r="T13" s="2"/>
      <c r="U13" s="2"/>
      <c r="V13" s="2"/>
      <c r="W13" s="2"/>
      <c r="X13" s="2"/>
      <c r="Y13" s="2"/>
      <c r="Z13" s="2"/>
    </row>
    <row r="14">
      <c r="A14" s="1" t="s">
        <v>1453</v>
      </c>
      <c r="B14" s="1" t="s">
        <v>1454</v>
      </c>
      <c r="C14" s="1" t="s">
        <v>1455</v>
      </c>
      <c r="D14" s="1" t="s">
        <v>1456</v>
      </c>
      <c r="E14" s="1" t="s">
        <v>1457</v>
      </c>
      <c r="F14" s="1" t="s">
        <v>1458</v>
      </c>
      <c r="G14" s="1" t="s">
        <v>1360</v>
      </c>
      <c r="H14" s="1" t="s">
        <v>1459</v>
      </c>
      <c r="I14" s="1" t="s">
        <v>1460</v>
      </c>
      <c r="J14" s="2"/>
      <c r="K14" s="2"/>
      <c r="L14" s="2"/>
      <c r="M14" s="2"/>
      <c r="N14" s="2"/>
      <c r="O14" s="2"/>
      <c r="P14" s="2"/>
      <c r="Q14" s="2"/>
      <c r="R14" s="2"/>
      <c r="S14" s="2"/>
      <c r="T14" s="2"/>
      <c r="U14" s="2"/>
      <c r="V14" s="2"/>
      <c r="W14" s="2"/>
      <c r="X14" s="2"/>
      <c r="Y14" s="2"/>
      <c r="Z14" s="2"/>
    </row>
    <row r="15">
      <c r="A15" s="1" t="s">
        <v>1461</v>
      </c>
      <c r="B15" s="1" t="s">
        <v>1360</v>
      </c>
      <c r="C15" s="1" t="s">
        <v>1360</v>
      </c>
      <c r="D15" s="1" t="s">
        <v>1360</v>
      </c>
      <c r="E15" s="1" t="s">
        <v>1360</v>
      </c>
      <c r="F15" s="1" t="s">
        <v>1360</v>
      </c>
      <c r="G15" s="1" t="s">
        <v>1360</v>
      </c>
      <c r="H15" s="1" t="s">
        <v>1360</v>
      </c>
      <c r="I15" s="1" t="s">
        <v>1360</v>
      </c>
      <c r="J15" s="2"/>
      <c r="K15" s="2"/>
      <c r="L15" s="2"/>
      <c r="M15" s="2"/>
      <c r="N15" s="2"/>
      <c r="O15" s="2"/>
      <c r="P15" s="2"/>
      <c r="Q15" s="2"/>
      <c r="R15" s="2"/>
      <c r="S15" s="2"/>
      <c r="T15" s="2"/>
      <c r="U15" s="2"/>
      <c r="V15" s="2"/>
      <c r="W15" s="2"/>
      <c r="X15" s="2"/>
      <c r="Y15" s="2"/>
      <c r="Z15" s="2"/>
    </row>
    <row r="16">
      <c r="A16" s="1" t="s">
        <v>1462</v>
      </c>
      <c r="B16" s="1" t="s">
        <v>1360</v>
      </c>
      <c r="C16" s="1" t="s">
        <v>1360</v>
      </c>
      <c r="D16" s="1" t="s">
        <v>1360</v>
      </c>
      <c r="E16" s="1" t="s">
        <v>1360</v>
      </c>
      <c r="F16" s="1" t="s">
        <v>1360</v>
      </c>
      <c r="G16" s="1" t="s">
        <v>1360</v>
      </c>
      <c r="H16" s="1" t="s">
        <v>1360</v>
      </c>
      <c r="I16" s="1" t="s">
        <v>1360</v>
      </c>
      <c r="J16" s="2"/>
      <c r="K16" s="2"/>
      <c r="L16" s="2"/>
      <c r="M16" s="2"/>
      <c r="N16" s="2"/>
      <c r="O16" s="2"/>
      <c r="P16" s="2"/>
      <c r="Q16" s="2"/>
      <c r="R16" s="2"/>
      <c r="S16" s="2"/>
      <c r="T16" s="2"/>
      <c r="U16" s="2"/>
      <c r="V16" s="2"/>
      <c r="W16" s="2"/>
      <c r="X16" s="2"/>
      <c r="Y16" s="2"/>
      <c r="Z16" s="2"/>
    </row>
    <row r="17">
      <c r="A17" s="1" t="s">
        <v>1463</v>
      </c>
      <c r="B17" s="1" t="s">
        <v>166</v>
      </c>
      <c r="C17" s="1" t="s">
        <v>167</v>
      </c>
      <c r="D17" s="1" t="s">
        <v>115</v>
      </c>
      <c r="E17" s="1" t="s">
        <v>169</v>
      </c>
      <c r="F17" s="1" t="s">
        <v>170</v>
      </c>
      <c r="G17" s="1" t="s">
        <v>1464</v>
      </c>
      <c r="H17" s="1" t="s">
        <v>1465</v>
      </c>
      <c r="I17" s="1" t="s">
        <v>1466</v>
      </c>
      <c r="J17" s="2"/>
      <c r="K17" s="2"/>
      <c r="L17" s="2"/>
      <c r="M17" s="2"/>
      <c r="N17" s="2"/>
      <c r="O17" s="2"/>
      <c r="P17" s="2"/>
      <c r="Q17" s="2"/>
      <c r="R17" s="2"/>
      <c r="S17" s="2"/>
      <c r="T17" s="2"/>
      <c r="U17" s="2"/>
      <c r="V17" s="2"/>
      <c r="W17" s="2"/>
      <c r="X17" s="2"/>
      <c r="Y17" s="2"/>
      <c r="Z17" s="2"/>
    </row>
    <row r="18">
      <c r="A18" s="1" t="s">
        <v>1467</v>
      </c>
      <c r="B18" s="1" t="s">
        <v>1360</v>
      </c>
      <c r="C18" s="1" t="s">
        <v>1360</v>
      </c>
      <c r="D18" s="1" t="s">
        <v>1360</v>
      </c>
      <c r="E18" s="1" t="s">
        <v>1360</v>
      </c>
      <c r="F18" s="1" t="s">
        <v>1360</v>
      </c>
      <c r="G18" s="1" t="s">
        <v>1360</v>
      </c>
      <c r="H18" s="1" t="s">
        <v>1360</v>
      </c>
      <c r="I18" s="1" t="s">
        <v>1360</v>
      </c>
      <c r="J18" s="2"/>
      <c r="K18" s="2"/>
      <c r="L18" s="2"/>
      <c r="M18" s="2"/>
      <c r="N18" s="2"/>
      <c r="O18" s="2"/>
      <c r="P18" s="2"/>
      <c r="Q18" s="2"/>
      <c r="R18" s="2"/>
      <c r="S18" s="2"/>
      <c r="T18" s="2"/>
      <c r="U18" s="2"/>
      <c r="V18" s="2"/>
      <c r="W18" s="2"/>
      <c r="X18" s="2"/>
      <c r="Y18" s="2"/>
      <c r="Z18" s="2"/>
    </row>
    <row r="19">
      <c r="A19" s="1" t="s">
        <v>1468</v>
      </c>
      <c r="B19" s="1" t="s">
        <v>1469</v>
      </c>
      <c r="C19" s="1" t="s">
        <v>1470</v>
      </c>
      <c r="D19" s="1" t="s">
        <v>1471</v>
      </c>
      <c r="E19" s="1" t="s">
        <v>1472</v>
      </c>
      <c r="F19" s="1" t="s">
        <v>1473</v>
      </c>
      <c r="G19" s="1" t="s">
        <v>1474</v>
      </c>
      <c r="H19" s="1" t="s">
        <v>1475</v>
      </c>
      <c r="I19" s="1" t="s">
        <v>1476</v>
      </c>
      <c r="J19" s="2"/>
      <c r="K19" s="2"/>
      <c r="L19" s="2"/>
      <c r="M19" s="2"/>
      <c r="N19" s="2"/>
      <c r="O19" s="2"/>
      <c r="P19" s="2"/>
      <c r="Q19" s="2"/>
      <c r="R19" s="2"/>
      <c r="S19" s="2"/>
      <c r="T19" s="2"/>
      <c r="U19" s="2"/>
      <c r="V19" s="2"/>
      <c r="W19" s="2"/>
      <c r="X19" s="2"/>
      <c r="Y19" s="2"/>
      <c r="Z19" s="2"/>
    </row>
    <row r="20">
      <c r="A20" s="1" t="s">
        <v>1477</v>
      </c>
      <c r="B20" s="1" t="s">
        <v>1478</v>
      </c>
      <c r="C20" s="1" t="s">
        <v>1479</v>
      </c>
      <c r="D20" s="1" t="s">
        <v>1480</v>
      </c>
      <c r="E20" s="1" t="s">
        <v>1481</v>
      </c>
      <c r="F20" s="1" t="s">
        <v>1482</v>
      </c>
      <c r="G20" s="1" t="s">
        <v>1483</v>
      </c>
      <c r="H20" s="1" t="s">
        <v>1484</v>
      </c>
      <c r="I20" s="1" t="s">
        <v>1485</v>
      </c>
      <c r="J20" s="2"/>
      <c r="K20" s="2"/>
      <c r="L20" s="2"/>
      <c r="M20" s="2"/>
      <c r="N20" s="2"/>
      <c r="O20" s="2"/>
      <c r="P20" s="2"/>
      <c r="Q20" s="2"/>
      <c r="R20" s="2"/>
      <c r="S20" s="2"/>
      <c r="T20" s="2"/>
      <c r="U20" s="2"/>
      <c r="V20" s="2"/>
      <c r="W20" s="2"/>
      <c r="X20" s="2"/>
      <c r="Y20" s="2"/>
      <c r="Z20" s="2"/>
    </row>
    <row r="21" ht="15.75" customHeight="1">
      <c r="A21" s="1" t="s">
        <v>1486</v>
      </c>
      <c r="B21" s="1" t="s">
        <v>1487</v>
      </c>
      <c r="C21" s="1" t="s">
        <v>1488</v>
      </c>
      <c r="D21" s="1" t="s">
        <v>1489</v>
      </c>
      <c r="E21" s="1" t="s">
        <v>1490</v>
      </c>
      <c r="F21" s="1" t="s">
        <v>1491</v>
      </c>
      <c r="G21" s="1" t="s">
        <v>1492</v>
      </c>
      <c r="H21" s="1" t="s">
        <v>1493</v>
      </c>
      <c r="I21" s="1" t="s">
        <v>1494</v>
      </c>
      <c r="J21" s="2"/>
      <c r="K21" s="2"/>
      <c r="L21" s="2"/>
      <c r="M21" s="2"/>
      <c r="N21" s="2"/>
      <c r="O21" s="2"/>
      <c r="P21" s="2"/>
      <c r="Q21" s="2"/>
      <c r="R21" s="2"/>
      <c r="S21" s="2"/>
      <c r="T21" s="2"/>
      <c r="U21" s="2"/>
      <c r="V21" s="2"/>
      <c r="W21" s="2"/>
      <c r="X21" s="2"/>
      <c r="Y21" s="2"/>
      <c r="Z21" s="2"/>
    </row>
    <row r="22" ht="15.75" customHeight="1">
      <c r="A22" s="1" t="s">
        <v>1495</v>
      </c>
      <c r="B22" s="1" t="s">
        <v>1496</v>
      </c>
      <c r="C22" s="1" t="s">
        <v>1497</v>
      </c>
      <c r="D22" s="1" t="s">
        <v>1498</v>
      </c>
      <c r="E22" s="1" t="s">
        <v>1499</v>
      </c>
      <c r="F22" s="1" t="s">
        <v>1500</v>
      </c>
      <c r="G22" s="1" t="s">
        <v>1501</v>
      </c>
      <c r="H22" s="1" t="s">
        <v>1502</v>
      </c>
      <c r="I22" s="1" t="s">
        <v>1503</v>
      </c>
      <c r="J22" s="2"/>
      <c r="K22" s="2"/>
      <c r="L22" s="2"/>
      <c r="M22" s="2"/>
      <c r="N22" s="2"/>
      <c r="O22" s="2"/>
      <c r="P22" s="2"/>
      <c r="Q22" s="2"/>
      <c r="R22" s="2"/>
      <c r="S22" s="2"/>
      <c r="T22" s="2"/>
      <c r="U22" s="2"/>
      <c r="V22" s="2"/>
      <c r="W22" s="2"/>
      <c r="X22" s="2"/>
      <c r="Y22" s="2"/>
      <c r="Z22" s="2"/>
    </row>
    <row r="23" ht="15.75" customHeight="1">
      <c r="A23" s="1" t="s">
        <v>1504</v>
      </c>
      <c r="B23" s="1" t="s">
        <v>1505</v>
      </c>
      <c r="C23" s="1" t="s">
        <v>1134</v>
      </c>
      <c r="D23" s="1" t="s">
        <v>1506</v>
      </c>
      <c r="E23" s="1" t="s">
        <v>1507</v>
      </c>
      <c r="F23" s="1" t="s">
        <v>1508</v>
      </c>
      <c r="G23" s="1" t="s">
        <v>1509</v>
      </c>
      <c r="H23" s="1" t="s">
        <v>1510</v>
      </c>
      <c r="I23" s="1" t="s">
        <v>1511</v>
      </c>
      <c r="J23" s="2"/>
      <c r="K23" s="2"/>
      <c r="L23" s="2"/>
      <c r="M23" s="2"/>
      <c r="N23" s="2"/>
      <c r="O23" s="2"/>
      <c r="P23" s="2"/>
      <c r="Q23" s="2"/>
      <c r="R23" s="2"/>
      <c r="S23" s="2"/>
      <c r="T23" s="2"/>
      <c r="U23" s="2"/>
      <c r="V23" s="2"/>
      <c r="W23" s="2"/>
      <c r="X23" s="2"/>
      <c r="Y23" s="2"/>
      <c r="Z23" s="2"/>
    </row>
    <row r="24" ht="15.75" customHeight="1">
      <c r="A24" s="1" t="s">
        <v>1512</v>
      </c>
      <c r="B24" s="1" t="s">
        <v>1513</v>
      </c>
      <c r="C24" s="1" t="s">
        <v>1514</v>
      </c>
      <c r="D24" s="1" t="s">
        <v>1515</v>
      </c>
      <c r="E24" s="1" t="s">
        <v>1516</v>
      </c>
      <c r="F24" s="1" t="s">
        <v>1517</v>
      </c>
      <c r="G24" s="1" t="s">
        <v>1518</v>
      </c>
      <c r="H24" s="1" t="s">
        <v>1518</v>
      </c>
      <c r="I24" s="1" t="s">
        <v>1518</v>
      </c>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1524</v>
      </c>
      <c r="G25" s="1" t="s">
        <v>1525</v>
      </c>
      <c r="H25" s="1" t="s">
        <v>1525</v>
      </c>
      <c r="I25" s="1" t="s">
        <v>1360</v>
      </c>
      <c r="J25" s="2"/>
      <c r="K25" s="2"/>
      <c r="L25" s="2"/>
      <c r="M25" s="2"/>
      <c r="N25" s="2"/>
      <c r="O25" s="2"/>
      <c r="P25" s="2"/>
      <c r="Q25" s="2"/>
      <c r="R25" s="2"/>
      <c r="S25" s="2"/>
      <c r="T25" s="2"/>
      <c r="U25" s="2"/>
      <c r="V25" s="2"/>
      <c r="W25" s="2"/>
      <c r="X25" s="2"/>
      <c r="Y25" s="2"/>
      <c r="Z25" s="2"/>
    </row>
    <row r="26" ht="15.75" customHeight="1">
      <c r="A26" s="1" t="s">
        <v>1526</v>
      </c>
      <c r="B26" s="1" t="s">
        <v>1527</v>
      </c>
      <c r="C26" s="1" t="s">
        <v>1528</v>
      </c>
      <c r="D26" s="1" t="s">
        <v>1529</v>
      </c>
      <c r="E26" s="1" t="s">
        <v>1530</v>
      </c>
      <c r="F26" s="1" t="s">
        <v>1531</v>
      </c>
      <c r="G26" s="1" t="s">
        <v>1360</v>
      </c>
      <c r="H26" s="1" t="s">
        <v>1360</v>
      </c>
      <c r="I26" s="1" t="s">
        <v>1360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1532</v>
      </c>
      <c r="B2" s="1" t="s">
        <v>1533</v>
      </c>
      <c r="C2" s="2"/>
      <c r="D2" s="2"/>
      <c r="E2" s="2"/>
      <c r="F2" s="2"/>
      <c r="G2" s="2"/>
      <c r="H2" s="2"/>
      <c r="I2" s="2"/>
      <c r="J2" s="2"/>
      <c r="K2" s="2"/>
      <c r="L2" s="2"/>
      <c r="M2" s="2"/>
      <c r="N2" s="2"/>
      <c r="O2" s="2"/>
      <c r="P2" s="2"/>
      <c r="Q2" s="2"/>
      <c r="R2" s="2"/>
      <c r="S2" s="2"/>
      <c r="T2" s="2"/>
      <c r="U2" s="2"/>
      <c r="V2" s="2"/>
      <c r="W2" s="2"/>
      <c r="X2" s="2"/>
      <c r="Y2" s="2"/>
      <c r="Z2" s="2"/>
    </row>
    <row r="3">
      <c r="A3" s="3" t="s">
        <v>1534</v>
      </c>
      <c r="B3" s="1" t="s">
        <v>1535</v>
      </c>
      <c r="C3" s="2"/>
      <c r="D3" s="2"/>
      <c r="E3" s="2"/>
      <c r="F3" s="2"/>
      <c r="G3" s="2"/>
      <c r="H3" s="2"/>
      <c r="I3" s="2"/>
      <c r="J3" s="2"/>
      <c r="K3" s="2"/>
      <c r="L3" s="2"/>
      <c r="M3" s="2"/>
      <c r="N3" s="2"/>
      <c r="O3" s="2"/>
      <c r="P3" s="2"/>
      <c r="Q3" s="2"/>
      <c r="R3" s="2"/>
      <c r="S3" s="2"/>
      <c r="T3" s="2"/>
      <c r="U3" s="2"/>
      <c r="V3" s="2"/>
      <c r="W3" s="2"/>
      <c r="X3" s="2"/>
      <c r="Y3" s="2"/>
      <c r="Z3" s="2"/>
    </row>
    <row r="4">
      <c r="A4" s="3" t="s">
        <v>1536</v>
      </c>
      <c r="B4" s="1" t="s">
        <v>1537</v>
      </c>
      <c r="C4" s="2"/>
      <c r="D4" s="2"/>
      <c r="E4" s="2"/>
      <c r="F4" s="2"/>
      <c r="G4" s="2"/>
      <c r="H4" s="2"/>
      <c r="I4" s="2"/>
      <c r="J4" s="2"/>
      <c r="K4" s="2"/>
      <c r="L4" s="2"/>
      <c r="M4" s="2"/>
      <c r="N4" s="2"/>
      <c r="O4" s="2"/>
      <c r="P4" s="2"/>
      <c r="Q4" s="2"/>
      <c r="R4" s="2"/>
      <c r="S4" s="2"/>
      <c r="T4" s="2"/>
      <c r="U4" s="2"/>
      <c r="V4" s="2"/>
      <c r="W4" s="2"/>
      <c r="X4" s="2"/>
      <c r="Y4" s="2"/>
      <c r="Z4" s="2"/>
    </row>
    <row r="5">
      <c r="A5" s="3" t="s">
        <v>1538</v>
      </c>
      <c r="B5" s="1" t="s">
        <v>1539</v>
      </c>
      <c r="C5" s="2"/>
      <c r="D5" s="2"/>
      <c r="E5" s="2"/>
      <c r="F5" s="2"/>
      <c r="G5" s="2"/>
      <c r="H5" s="2"/>
      <c r="I5" s="2"/>
      <c r="J5" s="2"/>
      <c r="K5" s="2"/>
      <c r="L5" s="2"/>
      <c r="M5" s="2"/>
      <c r="N5" s="2"/>
      <c r="O5" s="2"/>
      <c r="P5" s="2"/>
      <c r="Q5" s="2"/>
      <c r="R5" s="2"/>
      <c r="S5" s="2"/>
      <c r="T5" s="2"/>
      <c r="U5" s="2"/>
      <c r="V5" s="2"/>
      <c r="W5" s="2"/>
      <c r="X5" s="2"/>
      <c r="Y5" s="2"/>
      <c r="Z5" s="2"/>
    </row>
    <row r="6">
      <c r="A6" s="3" t="s">
        <v>1540</v>
      </c>
      <c r="B6" s="1" t="s">
        <v>11</v>
      </c>
      <c r="C6" s="2"/>
      <c r="D6" s="2"/>
      <c r="E6" s="2"/>
      <c r="F6" s="2"/>
      <c r="G6" s="2"/>
      <c r="H6" s="2"/>
      <c r="I6" s="2"/>
      <c r="J6" s="2"/>
      <c r="K6" s="2"/>
      <c r="L6" s="2"/>
      <c r="M6" s="2"/>
      <c r="N6" s="2"/>
      <c r="O6" s="2"/>
      <c r="P6" s="2"/>
      <c r="Q6" s="2"/>
      <c r="R6" s="2"/>
      <c r="S6" s="2"/>
      <c r="T6" s="2"/>
      <c r="U6" s="2"/>
      <c r="V6" s="2"/>
      <c r="W6" s="2"/>
      <c r="X6" s="2"/>
      <c r="Y6" s="2"/>
      <c r="Z6" s="2"/>
    </row>
    <row r="7">
      <c r="A7" s="3" t="s">
        <v>1541</v>
      </c>
      <c r="B7" s="1" t="s">
        <v>1542</v>
      </c>
      <c r="C7" s="2"/>
      <c r="D7" s="2"/>
      <c r="E7" s="2"/>
      <c r="F7" s="2"/>
      <c r="G7" s="2"/>
      <c r="H7" s="2"/>
      <c r="I7" s="2"/>
      <c r="J7" s="2"/>
      <c r="K7" s="2"/>
      <c r="L7" s="2"/>
      <c r="M7" s="2"/>
      <c r="N7" s="2"/>
      <c r="O7" s="2"/>
      <c r="P7" s="2"/>
      <c r="Q7" s="2"/>
      <c r="R7" s="2"/>
      <c r="S7" s="2"/>
      <c r="T7" s="2"/>
      <c r="U7" s="2"/>
      <c r="V7" s="2"/>
      <c r="W7" s="2"/>
      <c r="X7" s="2"/>
      <c r="Y7" s="2"/>
      <c r="Z7" s="2"/>
    </row>
    <row r="8">
      <c r="A8" s="3" t="s">
        <v>1543</v>
      </c>
      <c r="B8" s="1" t="s">
        <v>1544</v>
      </c>
      <c r="C8" s="2"/>
      <c r="D8" s="2"/>
      <c r="E8" s="2"/>
      <c r="F8" s="2"/>
      <c r="G8" s="2"/>
      <c r="H8" s="2"/>
      <c r="I8" s="2"/>
      <c r="J8" s="2"/>
      <c r="K8" s="2"/>
      <c r="L8" s="2"/>
      <c r="M8" s="2"/>
      <c r="N8" s="2"/>
      <c r="O8" s="2"/>
      <c r="P8" s="2"/>
      <c r="Q8" s="2"/>
      <c r="R8" s="2"/>
      <c r="S8" s="2"/>
      <c r="T8" s="2"/>
      <c r="U8" s="2"/>
      <c r="V8" s="2"/>
      <c r="W8" s="2"/>
      <c r="X8" s="2"/>
      <c r="Y8" s="2"/>
      <c r="Z8" s="2"/>
    </row>
    <row r="9">
      <c r="A9" s="3" t="s">
        <v>1545</v>
      </c>
      <c r="B9" s="4" t="s">
        <v>1546</v>
      </c>
      <c r="C9" s="2"/>
      <c r="D9" s="2"/>
      <c r="E9" s="2"/>
      <c r="F9" s="2"/>
      <c r="G9" s="2"/>
      <c r="H9" s="2"/>
      <c r="I9" s="2"/>
      <c r="J9" s="2"/>
      <c r="K9" s="2"/>
      <c r="L9" s="2"/>
      <c r="M9" s="2"/>
      <c r="N9" s="2"/>
      <c r="O9" s="2"/>
      <c r="P9" s="2"/>
      <c r="Q9" s="2"/>
      <c r="R9" s="2"/>
      <c r="S9" s="2"/>
      <c r="T9" s="2"/>
      <c r="U9" s="2"/>
      <c r="V9" s="2"/>
      <c r="W9" s="2"/>
      <c r="X9" s="2"/>
      <c r="Y9" s="2"/>
      <c r="Z9" s="2"/>
    </row>
    <row r="10">
      <c r="A10" s="3" t="s">
        <v>1547</v>
      </c>
      <c r="B10" s="1" t="s">
        <v>1548</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1550</v>
      </c>
      <c r="C11" s="2"/>
      <c r="D11" s="2"/>
      <c r="E11" s="2"/>
      <c r="F11" s="2"/>
      <c r="G11" s="2"/>
      <c r="H11" s="2"/>
      <c r="I11" s="2"/>
      <c r="J11" s="2"/>
      <c r="K11" s="2"/>
      <c r="L11" s="2"/>
      <c r="M11" s="2"/>
      <c r="N11" s="2"/>
      <c r="O11" s="2"/>
      <c r="P11" s="2"/>
      <c r="Q11" s="2"/>
      <c r="R11" s="2"/>
      <c r="S11" s="2"/>
      <c r="T11" s="2"/>
      <c r="U11" s="2"/>
      <c r="V11" s="2"/>
      <c r="W11" s="2"/>
      <c r="X11" s="2"/>
      <c r="Y11" s="2"/>
      <c r="Z11" s="2"/>
    </row>
    <row r="12">
      <c r="A12" s="3" t="s">
        <v>1551</v>
      </c>
      <c r="B12" s="1" t="s">
        <v>1548</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1555</v>
      </c>
      <c r="C14" s="2"/>
      <c r="D14" s="2"/>
      <c r="E14" s="2"/>
      <c r="F14" s="2"/>
      <c r="G14" s="2"/>
      <c r="H14" s="2"/>
      <c r="I14" s="2"/>
      <c r="J14" s="2"/>
      <c r="K14" s="2"/>
      <c r="L14" s="2"/>
      <c r="M14" s="2"/>
      <c r="N14" s="2"/>
      <c r="O14" s="2"/>
      <c r="P14" s="2"/>
      <c r="Q14" s="2"/>
      <c r="R14" s="2"/>
      <c r="S14" s="2"/>
      <c r="T14" s="2"/>
      <c r="U14" s="2"/>
      <c r="V14" s="2"/>
      <c r="W14" s="2"/>
      <c r="X14" s="2"/>
      <c r="Y14" s="2"/>
      <c r="Z14" s="2"/>
    </row>
    <row r="15">
      <c r="A15" s="3" t="s">
        <v>1556</v>
      </c>
      <c r="B15" s="1" t="s">
        <v>1553</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t="s">
        <v>1558</v>
      </c>
      <c r="C16" s="2"/>
      <c r="D16" s="2"/>
      <c r="E16" s="2"/>
      <c r="F16" s="2"/>
      <c r="G16" s="2"/>
      <c r="H16" s="2"/>
      <c r="I16" s="2"/>
      <c r="J16" s="2"/>
      <c r="K16" s="2"/>
      <c r="L16" s="2"/>
      <c r="M16" s="2"/>
      <c r="N16" s="2"/>
      <c r="O16" s="2"/>
      <c r="P16" s="2"/>
      <c r="Q16" s="2"/>
      <c r="R16" s="2"/>
      <c r="S16" s="2"/>
      <c r="T16" s="2"/>
      <c r="U16" s="2"/>
      <c r="V16" s="2"/>
      <c r="W16" s="2"/>
      <c r="X16" s="2"/>
      <c r="Y16" s="2"/>
      <c r="Z16" s="2"/>
    </row>
    <row r="17">
      <c r="A17" s="3" t="s">
        <v>1559</v>
      </c>
      <c r="B17" s="1">
        <v>1200.0</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t="s">
        <v>1561</v>
      </c>
      <c r="C18" s="2"/>
      <c r="D18" s="2"/>
      <c r="E18" s="2"/>
      <c r="F18" s="2"/>
      <c r="G18" s="2"/>
      <c r="H18" s="2"/>
      <c r="I18" s="2"/>
      <c r="J18" s="2"/>
      <c r="K18" s="2"/>
      <c r="L18" s="2"/>
      <c r="M18" s="2"/>
      <c r="N18" s="2"/>
      <c r="O18" s="2"/>
      <c r="P18" s="2"/>
      <c r="Q18" s="2"/>
      <c r="R18" s="2"/>
      <c r="S18" s="2"/>
      <c r="T18" s="2"/>
      <c r="U18" s="2"/>
      <c r="V18" s="2"/>
      <c r="W18" s="2"/>
      <c r="X18" s="2"/>
      <c r="Y18" s="2"/>
      <c r="Z18" s="2"/>
    </row>
    <row r="19">
      <c r="A19" s="3" t="s">
        <v>1562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1571</v>
      </c>
      <c r="B28" s="1">
        <v>30.56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1572</v>
      </c>
      <c r="B29" s="1">
        <v>30.75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1573</v>
      </c>
      <c r="B30" s="1">
        <v>29.92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1574</v>
      </c>
      <c r="B31" s="1">
        <v>30.97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1575</v>
      </c>
      <c r="B32" s="1">
        <v>30.56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1576</v>
      </c>
      <c r="B33" s="1">
        <v>30.75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1577</v>
      </c>
      <c r="B34" s="1">
        <v>29.92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1578</v>
      </c>
      <c r="B35" s="1">
        <v>30.97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1579</v>
      </c>
      <c r="B36" s="1">
        <v>1.408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1580</v>
      </c>
      <c r="B37" s="1">
        <v>-47.703487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1581</v>
      </c>
      <c r="B38" s="1">
        <v>318614.0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1582</v>
      </c>
      <c r="B39" s="1">
        <v>318614.0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1583</v>
      </c>
      <c r="B40" s="1">
        <v>494788.0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1584</v>
      </c>
      <c r="B41" s="1">
        <v>368010.0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1585</v>
      </c>
      <c r="B42" s="1">
        <v>368010.0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1586</v>
      </c>
      <c r="B43" s="1">
        <v>30.31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1587</v>
      </c>
      <c r="B44" s="1">
        <v>30.46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1590</v>
      </c>
      <c r="B47" s="1">
        <v>1.482100352E9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1591</v>
      </c>
      <c r="B48" s="1">
        <v>18.94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1592</v>
      </c>
      <c r="B49" s="1">
        <v>39.05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1593</v>
      </c>
      <c r="B50" s="1">
        <v>3.311416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1594</v>
      </c>
      <c r="B51" s="1">
        <v>33.3744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1595</v>
      </c>
      <c r="B52" s="1">
        <v>26.7988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1596</v>
      </c>
      <c r="B53" s="1" t="s">
        <v>1597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1598</v>
      </c>
      <c r="B54" s="1">
        <v>1.436692352E9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1599</v>
      </c>
      <c r="B55" s="1">
        <v>-0.08696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1600</v>
      </c>
      <c r="B56" s="1">
        <v>4.7094665E7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1601</v>
      </c>
      <c r="B57" s="1">
        <v>4.87533E7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1602</v>
      </c>
      <c r="B58" s="1">
        <v>1599565.0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1603</v>
      </c>
      <c r="B59" s="1">
        <v>1673159.0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1606</v>
      </c>
      <c r="B62" s="1">
        <v>0.0328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1607</v>
      </c>
      <c r="B63" s="1">
        <v>0.03182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1608</v>
      </c>
      <c r="B64" s="1">
        <v>1.02777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1609</v>
      </c>
      <c r="B65" s="1">
        <v>3.85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1610</v>
      </c>
      <c r="B66" s="1">
        <v>0.033800002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1611</v>
      </c>
      <c r="B67" s="1">
        <v>4.87533E7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1612</v>
      </c>
      <c r="B68" s="1">
        <v>9.539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1613</v>
      </c>
      <c r="B69" s="1">
        <v>3.186917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1617</v>
      </c>
      <c r="B73" s="1">
        <v>-3.8919E7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1618</v>
      </c>
      <c r="B74" s="1">
        <v>-0.83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1619</v>
      </c>
      <c r="B75" s="1">
        <v>-0.63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1620</v>
      </c>
      <c r="B76" s="1">
        <v>3.21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1621</v>
      </c>
      <c r="B77" s="1">
        <v>-89.391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1622</v>
      </c>
      <c r="B78" s="1">
        <v>-0.07055962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v>0.25443196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1624</v>
      </c>
      <c r="B80" s="1" t="s">
        <v>1625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1626</v>
      </c>
      <c r="B81" s="1" t="s">
        <v>1627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1630</v>
      </c>
      <c r="B84" s="1" t="s">
        <v>1631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t="s">
        <v>1631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v>1.1232486E9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t="s">
        <v>1635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t="s">
        <v>1637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t="s">
        <v>1639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1640</v>
      </c>
      <c r="B90" s="1" t="s">
        <v>1641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1643</v>
      </c>
      <c r="B92" s="1">
        <v>30.4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1644</v>
      </c>
      <c r="B93" s="1">
        <v>61.0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1645</v>
      </c>
      <c r="B94" s="1">
        <v>36.0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1646</v>
      </c>
      <c r="B95" s="1">
        <v>45.11111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1647</v>
      </c>
      <c r="B96" s="1">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1648</v>
      </c>
      <c r="B97" s="1" t="s">
        <v>1649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1650</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1651</v>
      </c>
      <c r="B99" s="1">
        <v>1.30335E8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1652</v>
      </c>
      <c r="B100" s="1">
        <v>2.673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1653</v>
      </c>
      <c r="B101" s="1">
        <v>-1.6072E7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1654</v>
      </c>
      <c r="B102" s="1">
        <v>7.7128E7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1655</v>
      </c>
      <c r="B103" s="1">
        <v>2.489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1656</v>
      </c>
      <c r="B104" s="1">
        <v>3.618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1657</v>
      </c>
      <c r="B105" s="1">
        <v>4.47572992E8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1658</v>
      </c>
      <c r="B106" s="1">
        <v>16.586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1659</v>
      </c>
      <c r="B107" s="1">
        <v>9.564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1660</v>
      </c>
      <c r="B108" s="1">
        <v>-0.03513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1661</v>
      </c>
      <c r="B109" s="1">
        <v>-0.08389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1662</v>
      </c>
      <c r="B110" s="1">
        <v>1.1411E7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1663</v>
      </c>
      <c r="B111" s="1">
        <v>1.0398E7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1664</v>
      </c>
      <c r="B112" s="1">
        <v>0.179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1665</v>
      </c>
      <c r="B113" s="1">
        <v>0.74786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1666</v>
      </c>
      <c r="B114" s="1">
        <v>-0.03591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1667</v>
      </c>
      <c r="B115" s="1">
        <v>-0.06389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1668</v>
      </c>
      <c r="B116" s="1" t="s">
        <v>1597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-16.0</v>
      </c>
      <c r="C3" s="1">
        <v>-24.0</v>
      </c>
      <c r="D3" s="1">
        <v>-11.0</v>
      </c>
      <c r="E3" s="1">
        <v>-4.0</v>
      </c>
      <c r="F3" s="1">
        <v>7.0</v>
      </c>
      <c r="G3" s="1">
        <v>-9.0</v>
      </c>
      <c r="H3" s="1">
        <v>-5.0</v>
      </c>
      <c r="I3" s="1">
        <v>-1.0</v>
      </c>
      <c r="J3" s="1">
        <v>-21.0</v>
      </c>
      <c r="K3" s="1">
        <v>-26.0</v>
      </c>
      <c r="L3" s="1">
        <f>IF(K3*FORECAST(L2,B3:K3,B2:K2)&gt;0,FORECAST(L2,B3:K3,B2:K2),K3)*$X$1</f>
        <v>-12.26666667</v>
      </c>
      <c r="M3" s="1">
        <f>IF(L3*FORECAST(M2,B3:L3,B2:L2)&gt;0,FORECAST(M2,B3:L3,B2:L2),L3)*$X$1</f>
        <v>-12.4969697</v>
      </c>
      <c r="N3" s="1">
        <f>IF(M3*FORECAST(N2,B3:M3,B2:M2)&gt;0,FORECAST(N2,B3:M3,B2:M2),M3)*$X$1</f>
        <v>-12.72727273</v>
      </c>
      <c r="O3" s="1">
        <f>IF(N3*FORECAST(O2,B3:N3,B2:N2)&gt;0,FORECAST(O2,B3:N3,B2:N2),N3)*$X$1</f>
        <v>-12.95757576</v>
      </c>
      <c r="P3" s="1">
        <f>IF(O3*FORECAST(P2,B3:O3,B2:O2)&gt;0,FORECAST(P2,B3:O3,B2:O2),O3)*$X$1</f>
        <v>-13.18787879</v>
      </c>
      <c r="Q3" s="1">
        <f>IF(P3*FORECAST(Q2,B3:P3,B2:P2)&gt;0,FORECAST(Q2,B3:P3,B2:P2),P3)*$X$1</f>
        <v>-13.41818182</v>
      </c>
      <c r="R3" s="1">
        <f>IF(Q3*FORECAST(R2,B3:Q3,B2:Q2)&gt;0,FORECAST(R2,B3:Q3,B2:Q2),Q3)*$X$1</f>
        <v>-13.64848485</v>
      </c>
      <c r="S3" s="5">
        <f>IF(R3*FORECAST(S2,B3:R3,B2:R2)&gt;0,FORECAST(S2,B3:R3,B2:R2),R3)*$X$1</f>
        <v>-13.87878788</v>
      </c>
      <c r="T3" s="5">
        <f>IF(S3*FORECAST(T2,B3:S3,B2:S2)&gt;0,FORECAST(T2,B3:S3,B2:S2),S3)*$X$1</f>
        <v>-14.10909091</v>
      </c>
      <c r="U3" s="5">
        <f>IF(T3*FORECAST(U2,B3:T3,B2:T2)&gt;0,FORECAST(U2,B3:T3,B2:T2),T3)*$X$1</f>
        <v>-14.33939394</v>
      </c>
      <c r="V3" s="5">
        <f>IF(U3*FORECAST(V2,B3:U3,B2:U2)&gt;0,FORECAST(V2,B3:U3,B2:U2),U3)*$X$1</f>
        <v>-14.56969697</v>
      </c>
      <c r="W3" s="5">
        <f>IF(V3*FORECAST(W2,B3:V3,B2:V2)&gt;0,FORECAST(W2,B3:V3,B2:V2),V3)*$X$1</f>
        <v>-14.8</v>
      </c>
      <c r="X3" s="2"/>
      <c r="Y3" s="2"/>
      <c r="Z3" s="2"/>
    </row>
    <row r="4">
      <c r="A4" s="3" t="s">
        <v>119</v>
      </c>
      <c r="B4" s="1">
        <v>-59.0</v>
      </c>
      <c r="C4" s="1">
        <v>-20.0</v>
      </c>
      <c r="D4" s="1">
        <v>-5.0</v>
      </c>
      <c r="E4" s="1">
        <v>2.0</v>
      </c>
      <c r="F4" s="1">
        <v>-76.0</v>
      </c>
      <c r="G4" s="1">
        <v>-5.0</v>
      </c>
      <c r="H4" s="1">
        <v>-170.0</v>
      </c>
      <c r="I4" s="1">
        <v>-43.0</v>
      </c>
      <c r="J4" s="1">
        <v>-46.0</v>
      </c>
      <c r="K4" s="1">
        <v>-62.0</v>
      </c>
      <c r="L4" s="2"/>
      <c r="M4" s="2"/>
      <c r="N4" s="2"/>
      <c r="O4" s="2"/>
      <c r="P4" s="2"/>
      <c r="Q4" s="2"/>
      <c r="R4" s="2"/>
      <c r="S4" s="2"/>
      <c r="T4" s="2"/>
      <c r="U4" s="2"/>
      <c r="V4" s="2"/>
      <c r="W4" s="2"/>
      <c r="X4" s="2"/>
      <c r="Y4" s="2"/>
      <c r="Z4" s="2"/>
    </row>
    <row r="5">
      <c r="A5" s="3" t="s">
        <v>1670</v>
      </c>
      <c r="B5" s="1">
        <v>26.0</v>
      </c>
      <c r="C5" s="1">
        <v>28.0</v>
      </c>
      <c r="D5" s="1">
        <v>31.0</v>
      </c>
      <c r="E5" s="1">
        <v>32.0</v>
      </c>
      <c r="F5" s="1">
        <v>34.0</v>
      </c>
      <c r="G5" s="1">
        <v>37.0</v>
      </c>
      <c r="H5" s="1">
        <v>42.0</v>
      </c>
      <c r="I5" s="1">
        <v>46.0</v>
      </c>
      <c r="J5" s="1">
        <v>45.0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1671</v>
      </c>
      <c r="L7" s="1">
        <f>IF(W3*FORECAST(W2,B3:W3,B2:W2)&gt;0,FORECAST(W2,B3:W3,B2:W2),V3)*$X$1 * (1+0.02)/(0.0789-0.02)</f>
        <v>-256.2988115</v>
      </c>
      <c r="M7" s="2"/>
      <c r="N7" s="2"/>
      <c r="O7" s="2"/>
      <c r="P7" s="2"/>
      <c r="Q7" s="2"/>
      <c r="R7" s="2"/>
      <c r="S7" s="2"/>
      <c r="T7" s="2"/>
      <c r="U7" s="2"/>
      <c r="V7" s="2"/>
      <c r="W7" s="2"/>
      <c r="X7" s="2"/>
      <c r="Y7" s="2"/>
      <c r="Z7" s="2"/>
    </row>
    <row r="8">
      <c r="A8" s="2"/>
      <c r="B8" s="2"/>
      <c r="C8" s="2"/>
      <c r="D8" s="2"/>
      <c r="E8" s="2"/>
      <c r="F8" s="2"/>
      <c r="G8" s="2"/>
      <c r="H8" s="2"/>
      <c r="I8" s="2"/>
      <c r="J8" s="2"/>
      <c r="K8" s="1" t="s">
        <v>1672</v>
      </c>
      <c r="L8" s="6">
        <f t="array" ref="L8">NPV(0.0789,M3:W3)</f>
        <v>-96.7173707</v>
      </c>
      <c r="M8" s="2"/>
      <c r="N8" s="2"/>
      <c r="O8" s="2"/>
      <c r="P8" s="2"/>
      <c r="Q8" s="2"/>
      <c r="R8" s="2"/>
      <c r="S8" s="2"/>
      <c r="T8" s="2"/>
      <c r="U8" s="2"/>
      <c r="V8" s="2"/>
      <c r="W8" s="2"/>
      <c r="X8" s="2"/>
      <c r="Y8" s="2"/>
      <c r="Z8" s="2"/>
    </row>
    <row r="9">
      <c r="A9" s="2"/>
      <c r="B9" s="2"/>
      <c r="C9" s="2"/>
      <c r="D9" s="2"/>
      <c r="E9" s="2"/>
      <c r="F9" s="2"/>
      <c r="G9" s="2"/>
      <c r="H9" s="2"/>
      <c r="I9" s="2"/>
      <c r="J9" s="2"/>
      <c r="K9" s="1" t="s">
        <v>1673</v>
      </c>
      <c r="L9" s="6">
        <f t="array" ref="L9">NPV(0.0789,M16:W16)</f>
        <v>-111.1612619</v>
      </c>
      <c r="M9" s="2"/>
      <c r="N9" s="2"/>
      <c r="O9" s="2"/>
      <c r="P9" s="2"/>
      <c r="Q9" s="2"/>
      <c r="R9" s="2"/>
      <c r="S9" s="2"/>
      <c r="T9" s="2"/>
      <c r="U9" s="2"/>
      <c r="V9" s="2"/>
      <c r="W9" s="2"/>
      <c r="X9" s="2"/>
      <c r="Y9" s="2"/>
      <c r="Z9" s="2"/>
    </row>
    <row r="10">
      <c r="A10" s="2"/>
      <c r="B10" s="2"/>
      <c r="C10" s="2"/>
      <c r="D10" s="2"/>
      <c r="E10" s="2"/>
      <c r="F10" s="2"/>
      <c r="G10" s="2"/>
      <c r="H10" s="2"/>
      <c r="I10" s="2"/>
      <c r="J10" s="2"/>
      <c r="K10" s="1" t="s">
        <v>1674</v>
      </c>
      <c r="L10" s="6">
        <f>L8 + L9</f>
        <v>-207.8786326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1675</v>
      </c>
      <c r="L12" s="6">
        <f>L10 - L11</f>
        <v>-145.8786326</v>
      </c>
      <c r="M12" s="2"/>
      <c r="N12" s="2"/>
      <c r="O12" s="2"/>
      <c r="P12" s="2"/>
      <c r="Q12" s="2"/>
      <c r="R12" s="2"/>
      <c r="S12" s="2"/>
      <c r="T12" s="2"/>
      <c r="U12" s="2"/>
      <c r="V12" s="2"/>
      <c r="W12" s="2"/>
      <c r="X12" s="2"/>
      <c r="Y12" s="2"/>
      <c r="Z12" s="2"/>
    </row>
    <row r="13">
      <c r="A13" s="2"/>
      <c r="B13" s="2"/>
      <c r="C13" s="2"/>
      <c r="D13" s="2"/>
      <c r="E13" s="2"/>
      <c r="F13" s="2"/>
      <c r="G13" s="2"/>
      <c r="H13" s="2"/>
      <c r="I13" s="2"/>
      <c r="J13" s="2"/>
      <c r="K13" s="1" t="s">
        <v>1676</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-3.171274622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-256.2988115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-16.0</v>
      </c>
      <c r="C3" s="1">
        <v>-27.0</v>
      </c>
      <c r="D3" s="1">
        <v>-33.0</v>
      </c>
      <c r="E3" s="1">
        <v>-26.0</v>
      </c>
      <c r="F3" s="1">
        <v>-21.0</v>
      </c>
      <c r="G3" s="1">
        <v>-35.0</v>
      </c>
      <c r="H3" s="1">
        <v>-48.0</v>
      </c>
      <c r="I3" s="1">
        <v>50.0</v>
      </c>
      <c r="J3" s="1">
        <v>-46.0</v>
      </c>
      <c r="K3" s="1">
        <v>-30.0</v>
      </c>
      <c r="L3" s="1">
        <f>IF(K3*FORECAST(L2,B3:K3,B2:K2)&gt;0,FORECAST(L2,B3:K3,B2:K2),K3)*$X$1</f>
        <v>-20.66666667</v>
      </c>
      <c r="M3" s="1">
        <f>IF(L3*FORECAST(M2,B3:L3,B2:L2)&gt;0,FORECAST(M2,B3:L3,B2:L2),L3)*$X$1</f>
        <v>-20.20606061</v>
      </c>
      <c r="N3" s="1">
        <f>IF(M3*FORECAST(N2,B3:M3,B2:M2)&gt;0,FORECAST(N2,B3:M3,B2:M2),M3)*$X$1</f>
        <v>-19.74545455</v>
      </c>
      <c r="O3" s="1">
        <f>IF(N3*FORECAST(O2,B3:N3,B2:N2)&gt;0,FORECAST(O2,B3:N3,B2:N2),N3)*$X$1</f>
        <v>-19.28484848</v>
      </c>
      <c r="P3" s="1">
        <f>IF(O3*FORECAST(P2,B3:O3,B2:O2)&gt;0,FORECAST(P2,B3:O3,B2:O2),O3)*$X$1</f>
        <v>-18.82424242</v>
      </c>
      <c r="Q3" s="1">
        <f>IF(P3*FORECAST(Q2,B3:P3,B2:P2)&gt;0,FORECAST(Q2,B3:P3,B2:P2),P3)*$X$1</f>
        <v>-18.36363636</v>
      </c>
      <c r="R3" s="1">
        <f>IF(Q3*FORECAST(R2,B3:Q3,B2:Q2)&gt;0,FORECAST(R2,B3:Q3,B2:Q2),Q3)*$X$1</f>
        <v>-17.9030303</v>
      </c>
      <c r="S3" s="5">
        <f>IF(R3*FORECAST(S2,B3:R3,B2:R2)&gt;0,FORECAST(S2,B3:R3,B2:R2),R3)*$X$1</f>
        <v>-17.44242424</v>
      </c>
      <c r="T3" s="5">
        <f>IF(S3*FORECAST(T2,B3:S3,B2:S2)&gt;0,FORECAST(T2,B3:S3,B2:S2),S3)*$X$1</f>
        <v>-16.98181818</v>
      </c>
      <c r="U3" s="5">
        <f>IF(T3*FORECAST(U2,B3:T3,B2:T2)&gt;0,FORECAST(U2,B3:T3,B2:T2),T3)*$X$1</f>
        <v>-16.52121212</v>
      </c>
      <c r="V3" s="5">
        <f>IF(U3*FORECAST(V2,B3:U3,B2:U2)&gt;0,FORECAST(V2,B3:U3,B2:U2),U3)*$X$1</f>
        <v>-16.06060606</v>
      </c>
      <c r="W3" s="5">
        <f>IF(V3*FORECAST(W2,B3:V3,B2:V2)&gt;0,FORECAST(W2,B3:V3,B2:V2),V3)*$X$1</f>
        <v>-15.6</v>
      </c>
      <c r="X3" s="2"/>
      <c r="Y3" s="2"/>
      <c r="Z3" s="2"/>
    </row>
    <row r="4">
      <c r="A4" s="3" t="s">
        <v>119</v>
      </c>
      <c r="B4" s="1">
        <v>-59.0</v>
      </c>
      <c r="C4" s="1">
        <v>-20.0</v>
      </c>
      <c r="D4" s="1">
        <v>-5.0</v>
      </c>
      <c r="E4" s="1">
        <v>2.0</v>
      </c>
      <c r="F4" s="1">
        <v>-76.0</v>
      </c>
      <c r="G4" s="1">
        <v>-5.0</v>
      </c>
      <c r="H4" s="1">
        <v>-170.0</v>
      </c>
      <c r="I4" s="1">
        <v>-43.0</v>
      </c>
      <c r="J4" s="1">
        <v>-46.0</v>
      </c>
      <c r="K4" s="1">
        <v>-62.0</v>
      </c>
      <c r="L4" s="2"/>
      <c r="M4" s="2"/>
      <c r="N4" s="2"/>
      <c r="O4" s="2"/>
      <c r="P4" s="2"/>
      <c r="Q4" s="2"/>
      <c r="R4" s="2"/>
      <c r="S4" s="2"/>
      <c r="T4" s="2"/>
      <c r="U4" s="2"/>
      <c r="V4" s="2"/>
      <c r="W4" s="2"/>
      <c r="X4" s="2"/>
      <c r="Y4" s="2"/>
      <c r="Z4" s="2"/>
    </row>
    <row r="5">
      <c r="A5" s="3" t="s">
        <v>1670</v>
      </c>
      <c r="B5" s="1">
        <v>26.0</v>
      </c>
      <c r="C5" s="1">
        <v>28.0</v>
      </c>
      <c r="D5" s="1">
        <v>31.0</v>
      </c>
      <c r="E5" s="1">
        <v>32.0</v>
      </c>
      <c r="F5" s="1">
        <v>34.0</v>
      </c>
      <c r="G5" s="1">
        <v>37.0</v>
      </c>
      <c r="H5" s="1">
        <v>42.0</v>
      </c>
      <c r="I5" s="1">
        <v>46.0</v>
      </c>
      <c r="J5" s="1">
        <v>45.0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1671</v>
      </c>
      <c r="L7" s="1">
        <f>IF(W3*FORECAST(W2,B3:W3,B2:W2)&gt;0,FORECAST(W2,B3:W3,B2:W2),V3)*$X$1 * (1+0.02)/(0.0789-0.02)</f>
        <v>-270.1528014</v>
      </c>
      <c r="M7" s="2"/>
      <c r="N7" s="2"/>
      <c r="O7" s="2"/>
      <c r="P7" s="2"/>
      <c r="Q7" s="2"/>
      <c r="R7" s="2"/>
      <c r="S7" s="2"/>
      <c r="T7" s="2"/>
      <c r="U7" s="2"/>
      <c r="V7" s="2"/>
      <c r="W7" s="2"/>
      <c r="X7" s="2"/>
      <c r="Y7" s="2"/>
      <c r="Z7" s="2"/>
    </row>
    <row r="8">
      <c r="A8" s="2"/>
      <c r="B8" s="2"/>
      <c r="C8" s="2"/>
      <c r="D8" s="2"/>
      <c r="E8" s="2"/>
      <c r="F8" s="2"/>
      <c r="G8" s="2"/>
      <c r="H8" s="2"/>
      <c r="I8" s="2"/>
      <c r="J8" s="2"/>
      <c r="K8" s="1" t="s">
        <v>1672</v>
      </c>
      <c r="L8" s="6">
        <f t="array" ref="L8">NPV(0.0789,M3:W3)</f>
        <v>-130.975552</v>
      </c>
      <c r="M8" s="2"/>
      <c r="N8" s="2"/>
      <c r="O8" s="2"/>
      <c r="P8" s="2"/>
      <c r="Q8" s="2"/>
      <c r="R8" s="2"/>
      <c r="S8" s="2"/>
      <c r="T8" s="2"/>
      <c r="U8" s="2"/>
      <c r="V8" s="2"/>
      <c r="W8" s="2"/>
      <c r="X8" s="2"/>
      <c r="Y8" s="2"/>
      <c r="Z8" s="2"/>
    </row>
    <row r="9">
      <c r="A9" s="2"/>
      <c r="B9" s="2"/>
      <c r="C9" s="2"/>
      <c r="D9" s="2"/>
      <c r="E9" s="2"/>
      <c r="F9" s="2"/>
      <c r="G9" s="2"/>
      <c r="H9" s="2"/>
      <c r="I9" s="2"/>
      <c r="J9" s="2"/>
      <c r="K9" s="1" t="s">
        <v>1673</v>
      </c>
      <c r="L9" s="6">
        <f t="array" ref="L9">NPV(0.0789,M16:W16)</f>
        <v>-117.1699788</v>
      </c>
      <c r="M9" s="2"/>
      <c r="N9" s="2"/>
      <c r="O9" s="2"/>
      <c r="P9" s="2"/>
      <c r="Q9" s="2"/>
      <c r="R9" s="2"/>
      <c r="S9" s="2"/>
      <c r="T9" s="2"/>
      <c r="U9" s="2"/>
      <c r="V9" s="2"/>
      <c r="W9" s="2"/>
      <c r="X9" s="2"/>
      <c r="Y9" s="2"/>
      <c r="Z9" s="2"/>
    </row>
    <row r="10">
      <c r="A10" s="2"/>
      <c r="B10" s="2"/>
      <c r="C10" s="2"/>
      <c r="D10" s="2"/>
      <c r="E10" s="2"/>
      <c r="F10" s="2"/>
      <c r="G10" s="2"/>
      <c r="H10" s="2"/>
      <c r="I10" s="2"/>
      <c r="J10" s="2"/>
      <c r="K10" s="1" t="s">
        <v>1674</v>
      </c>
      <c r="L10" s="6">
        <f>L8 + L9</f>
        <v>-248.1455308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1675</v>
      </c>
      <c r="L12" s="6">
        <f>L10 - L11</f>
        <v>-186.1455308</v>
      </c>
      <c r="M12" s="2"/>
      <c r="N12" s="2"/>
      <c r="O12" s="2"/>
      <c r="P12" s="2"/>
      <c r="Q12" s="2"/>
      <c r="R12" s="2"/>
      <c r="S12" s="2"/>
      <c r="T12" s="2"/>
      <c r="U12" s="2"/>
      <c r="V12" s="2"/>
      <c r="W12" s="2"/>
      <c r="X12" s="2"/>
      <c r="Y12" s="2"/>
      <c r="Z12" s="2"/>
    </row>
    <row r="13">
      <c r="A13" s="2"/>
      <c r="B13" s="2"/>
      <c r="C13" s="2"/>
      <c r="D13" s="2"/>
      <c r="E13" s="2"/>
      <c r="F13" s="2"/>
      <c r="G13" s="2"/>
      <c r="H13" s="2"/>
      <c r="I13" s="2"/>
      <c r="J13" s="2"/>
      <c r="K13" s="1" t="s">
        <v>1676</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-4.046641974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-270.1528014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