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<sst xmlns="http://schemas.openxmlformats.org/spreadsheetml/2006/main" count="2020" uniqueCount="1762">
  <si>
    <t>ticker</t>
  </si>
  <si>
    <t>T</t>
  </si>
  <si>
    <t>nombre</t>
  </si>
  <si>
    <t>AT T INC</t>
  </si>
  <si>
    <t>empresa</t>
  </si>
  <si>
    <t>Wireless Telecommunications Services</t>
  </si>
  <si>
    <t>Open</t>
  </si>
  <si>
    <t>Target Price</t>
  </si>
  <si>
    <t>Upside</t>
  </si>
  <si>
    <t>817.81%</t>
  </si>
  <si>
    <t>Country</t>
  </si>
  <si>
    <t>China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</si>
  <si>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</si>
  <si>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</si>
  <si>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</si>
  <si>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</si>
  <si>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</si>
  <si>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</si>
  <si>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</si>
  <si>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</si>
  <si>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</si>
  <si>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</si>
  <si>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</si>
  <si>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</si>
  <si>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(Income) Loss On Equity Investments - (CF)</t>
  </si>
  <si>
    <t>Provision and Write-off of Bad Debts</t>
  </si>
  <si>
    <t>Net Cash From Discontinued Operations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</si>
  <si>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</si>
  <si>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</si>
  <si>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</si>
  <si>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</si>
  <si>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</si>
  <si>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</si>
  <si>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</si>
  <si>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</si>
  <si>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</si>
  <si>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</si>
  <si>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</si>
  <si>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</si>
  <si>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</si>
  <si>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</si>
  <si>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</si>
  <si>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</si>
  <si>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</si>
  <si>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</si>
  <si>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</si>
  <si>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</si>
  <si>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</si>
  <si>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</si>
  <si>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</si>
  <si>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</si>
  <si>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</si>
  <si>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</si>
  <si>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</si>
  <si>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</si>
  <si>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</si>
  <si>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</si>
  <si>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</si>
  <si>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</si>
  <si>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</si>
  <si>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</si>
  <si>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</si>
  <si>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</si>
  <si>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</si>
  <si>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</si>
  <si>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</si>
  <si>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</si>
  <si>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</si>
  <si>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</si>
  <si>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</si>
  <si>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</si>
  <si>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</si>
  <si>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</si>
  <si>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</si>
  <si>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</si>
  <si>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</si>
  <si>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</si>
  <si>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</si>
  <si>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</si>
  <si>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</si>
  <si>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</si>
  <si>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</si>
  <si>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</si>
  <si>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</si>
  <si>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</si>
  <si>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</si>
  <si>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</si>
  <si>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</si>
  <si>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</si>
  <si>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</si>
  <si>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</si>
  <si>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</si>
  <si>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</si>
  <si>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</si>
  <si>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</si>
  <si>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</si>
  <si>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</si>
  <si>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</si>
  <si>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</si>
  <si>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</si>
  <si>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</si>
  <si>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</si>
  <si>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</si>
  <si>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</si>
  <si>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</si>
  <si>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</si>
  <si>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</si>
  <si>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</si>
  <si>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</si>
  <si>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</si>
  <si>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</si>
  <si>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16.65</t>
  </si>
  <si>
    <t>19.96</t>
  </si>
  <si>
    <t>20.06</t>
  </si>
  <si>
    <t>22.94</t>
  </si>
  <si>
    <t>25.28</t>
  </si>
  <si>
    <t>25.39</t>
  </si>
  <si>
    <t>22.69</t>
  </si>
  <si>
    <t>23.29</t>
  </si>
  <si>
    <t>13.68</t>
  </si>
  <si>
    <t>14.45</t>
  </si>
  <si>
    <t>Tangible Book Value</t>
  </si>
  <si>
    <t>Tangible Book Value Per Share</t>
  </si>
  <si>
    <t>-9.69</t>
  </si>
  <si>
    <t>-16.7</t>
  </si>
  <si>
    <t>-16.12</t>
  </si>
  <si>
    <t>-12.85</t>
  </si>
  <si>
    <t>-17.32</t>
  </si>
  <si>
    <t>-16.49</t>
  </si>
  <si>
    <t>-16.83</t>
  </si>
  <si>
    <t>-17.7</t>
  </si>
  <si>
    <t>-14.01</t>
  </si>
  <si>
    <t>-13.57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</si>
  <si>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</si>
  <si>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</si>
  <si>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</si>
  <si>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</si>
  <si>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</si>
  <si>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</si>
  <si>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</si>
  <si>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Finished Goods, Total</t>
  </si>
  <si>
    <t>Inventories - Others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</si>
  <si>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</si>
  <si>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</si>
  <si>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</si>
  <si>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</si>
  <si>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</si>
  <si>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</si>
  <si>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</si>
  <si>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</si>
  <si>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</si>
  <si>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</si>
  <si>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</si>
  <si>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</si>
  <si>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</si>
  <si>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</si>
  <si>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</si>
  <si>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</si>
  <si>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</si>
  <si>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</si>
  <si>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</si>
  <si>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</si>
  <si>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</si>
  <si>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</si>
  <si>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</si>
  <si>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</si>
  <si>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</si>
  <si>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</si>
  <si>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</si>
  <si>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</si>
  <si>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</si>
  <si>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</si>
  <si>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</si>
  <si>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</si>
  <si>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</si>
  <si>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</si>
  <si>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</si>
  <si>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</si>
  <si>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</si>
  <si>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</si>
  <si>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1.2</t>
  </si>
  <si>
    <t>2.37</t>
  </si>
  <si>
    <t>2.1</t>
  </si>
  <si>
    <t>4.78</t>
  </si>
  <si>
    <t>2.86</t>
  </si>
  <si>
    <t>1.9</t>
  </si>
  <si>
    <t>-0.75</t>
  </si>
  <si>
    <t>2.77</t>
  </si>
  <si>
    <t>-1.13</t>
  </si>
  <si>
    <t>1.98</t>
  </si>
  <si>
    <t>Basic EPS - Continuing Operations</t>
  </si>
  <si>
    <t>-1.1</t>
  </si>
  <si>
    <t>Basic Weighted Average Shares Outstanding</t>
  </si>
  <si>
    <t>Net EPS - Diluted</t>
  </si>
  <si>
    <t>1.19</t>
  </si>
  <si>
    <t>4.77</t>
  </si>
  <si>
    <t>2.85</t>
  </si>
  <si>
    <t>1.89</t>
  </si>
  <si>
    <t>2.76</t>
  </si>
  <si>
    <t>1.97</t>
  </si>
  <si>
    <t>Diluted EPS - Continuing Operations</t>
  </si>
  <si>
    <t>Diluted Weighted Average Shares Outstanding</t>
  </si>
  <si>
    <t>Normalized Basic EPS</t>
  </si>
  <si>
    <t>1.21</t>
  </si>
  <si>
    <t>2.51</t>
  </si>
  <si>
    <t>2.12</t>
  </si>
  <si>
    <t>1.74</t>
  </si>
  <si>
    <t>2.14</t>
  </si>
  <si>
    <t>1.45</t>
  </si>
  <si>
    <t>1.27</t>
  </si>
  <si>
    <t>2.44</t>
  </si>
  <si>
    <t>1.92</t>
  </si>
  <si>
    <t>1.7</t>
  </si>
  <si>
    <t>Normalized Diluted EPS</t>
  </si>
  <si>
    <t>2.5</t>
  </si>
  <si>
    <t>1.73</t>
  </si>
  <si>
    <t>2.13</t>
  </si>
  <si>
    <t>1.26</t>
  </si>
  <si>
    <t>2.43</t>
  </si>
  <si>
    <t>1.68</t>
  </si>
  <si>
    <t>Dividend Per Share</t>
  </si>
  <si>
    <t>1.85</t>
  </si>
  <si>
    <t>1.93</t>
  </si>
  <si>
    <t>2.01</t>
  </si>
  <si>
    <t>2.05</t>
  </si>
  <si>
    <t>2.08</t>
  </si>
  <si>
    <t>1.11</t>
  </si>
  <si>
    <t>Payout Ratio</t>
  </si>
  <si>
    <t>153.47</t>
  </si>
  <si>
    <t>76.43</t>
  </si>
  <si>
    <t>90.91</t>
  </si>
  <si>
    <t>40.88</t>
  </si>
  <si>
    <t>69.23</t>
  </si>
  <si>
    <t>107.08</t>
  </si>
  <si>
    <t>-288.95</t>
  </si>
  <si>
    <t>75.04</t>
  </si>
  <si>
    <t>-115.66</t>
  </si>
  <si>
    <t>56.5</t>
  </si>
  <si>
    <t>American Depositary Receipts Ratio (ADR)</t>
  </si>
  <si>
    <t>0.33</t>
  </si>
  <si>
    <t>EBITDA</t>
  </si>
  <si>
    <t>EBITA</t>
  </si>
  <si>
    <t>EBIT</t>
  </si>
  <si>
    <t>EBITDAR</t>
  </si>
  <si>
    <t>Total Revenues (As Reported)</t>
  </si>
  <si>
    <t>Effective Tax Rate - (Ratio)</t>
  </si>
  <si>
    <t>34.56</t>
  </si>
  <si>
    <t>33.85</t>
  </si>
  <si>
    <t>32.7</t>
  </si>
  <si>
    <t>-97.15</t>
  </si>
  <si>
    <t>19.78</t>
  </si>
  <si>
    <t>18.91</t>
  </si>
  <si>
    <t>-33.79</t>
  </si>
  <si>
    <t>20.29</t>
  </si>
  <si>
    <t>-122.17</t>
  </si>
  <si>
    <t>21.29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</si>
  <si>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</si>
  <si>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</si>
  <si>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</si>
  <si>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</si>
  <si>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</si>
  <si>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</si>
  <si>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</si>
  <si>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</si>
  <si>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</si>
  <si>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</si>
  <si>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</si>
  <si>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</si>
  <si>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</si>
  <si>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</si>
  <si>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</si>
  <si>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</si>
  <si>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</si>
  <si>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</si>
  <si>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</si>
  <si>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</si>
  <si>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</si>
  <si>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3.04</t>
  </si>
  <si>
    <t>4.85</t>
  </si>
  <si>
    <t>4.07</t>
  </si>
  <si>
    <t>3.52</t>
  </si>
  <si>
    <t>4.05</t>
  </si>
  <si>
    <t>3.2</t>
  </si>
  <si>
    <t>2.98</t>
  </si>
  <si>
    <t>4.28</t>
  </si>
  <si>
    <t>3.71</t>
  </si>
  <si>
    <t>4.04</t>
  </si>
  <si>
    <t>Return on Total Capital</t>
  </si>
  <si>
    <t>5.14</t>
  </si>
  <si>
    <t>7.95</t>
  </si>
  <si>
    <t>6.5</t>
  </si>
  <si>
    <t>5.33</t>
  </si>
  <si>
    <t>5.81</t>
  </si>
  <si>
    <t>4.52</t>
  </si>
  <si>
    <t>4.26</t>
  </si>
  <si>
    <t>6.11</t>
  </si>
  <si>
    <t>5.42</t>
  </si>
  <si>
    <t>Return On Equity %</t>
  </si>
  <si>
    <t>7.31</t>
  </si>
  <si>
    <t>12.8</t>
  </si>
  <si>
    <t>10.76</t>
  </si>
  <si>
    <t>22.43</t>
  </si>
  <si>
    <t>11.88</t>
  </si>
  <si>
    <t>7.57</t>
  </si>
  <si>
    <t>11.83</t>
  </si>
  <si>
    <t>-4.74</t>
  </si>
  <si>
    <t>13.83</t>
  </si>
  <si>
    <t>Return on Common Equity</t>
  </si>
  <si>
    <t>7.02</t>
  </si>
  <si>
    <t>12.57</t>
  </si>
  <si>
    <t>10.56</t>
  </si>
  <si>
    <t>22.31</t>
  </si>
  <si>
    <t>11.92</t>
  </si>
  <si>
    <t>7.55</t>
  </si>
  <si>
    <t>-3.1</t>
  </si>
  <si>
    <t>12.12</t>
  </si>
  <si>
    <t>-5.98</t>
  </si>
  <si>
    <t>14.14</t>
  </si>
  <si>
    <t>Margin Analysis</t>
  </si>
  <si>
    <t>Gross Profit Margin %</t>
  </si>
  <si>
    <t>54.24</t>
  </si>
  <si>
    <t>55.68</t>
  </si>
  <si>
    <t>53.79</t>
  </si>
  <si>
    <t>51.8</t>
  </si>
  <si>
    <t>53.49</t>
  </si>
  <si>
    <t>53.56</t>
  </si>
  <si>
    <t>53.47</t>
  </si>
  <si>
    <t>52.74</t>
  </si>
  <si>
    <t>57.89</t>
  </si>
  <si>
    <t>59.06</t>
  </si>
  <si>
    <t>SG&amp;A Margin</t>
  </si>
  <si>
    <t>29.97</t>
  </si>
  <si>
    <t>22.19</t>
  </si>
  <si>
    <t>21.98</t>
  </si>
  <si>
    <t>21.75</t>
  </si>
  <si>
    <t>18.32</t>
  </si>
  <si>
    <t>22.68</t>
  </si>
  <si>
    <t>21.93</t>
  </si>
  <si>
    <t>17.35</t>
  </si>
  <si>
    <t>19.48</t>
  </si>
  <si>
    <t>22.35</t>
  </si>
  <si>
    <t>EBITDA Margin %</t>
  </si>
  <si>
    <t>23.13</t>
  </si>
  <si>
    <t>32.36</t>
  </si>
  <si>
    <t>30.37</t>
  </si>
  <si>
    <t>28.3</t>
  </si>
  <si>
    <t>33.36</t>
  </si>
  <si>
    <t>29.05</t>
  </si>
  <si>
    <t>29.51</t>
  </si>
  <si>
    <t>33.6</t>
  </si>
  <si>
    <t>35.94</t>
  </si>
  <si>
    <t>34.24</t>
  </si>
  <si>
    <t>EBITA Margin %</t>
  </si>
  <si>
    <t>10.85</t>
  </si>
  <si>
    <t>20.35</t>
  </si>
  <si>
    <t>19.2</t>
  </si>
  <si>
    <t>17.74</t>
  </si>
  <si>
    <t>23.39</t>
  </si>
  <si>
    <t>19.69</t>
  </si>
  <si>
    <t>19.73</t>
  </si>
  <si>
    <t>24.39</t>
  </si>
  <si>
    <t>23.62</t>
  </si>
  <si>
    <t>21.53</t>
  </si>
  <si>
    <t>EBIT Margin %</t>
  </si>
  <si>
    <t>10.47</t>
  </si>
  <si>
    <t>18.49</t>
  </si>
  <si>
    <t>16.03</t>
  </si>
  <si>
    <t>14.86</t>
  </si>
  <si>
    <t>18.52</t>
  </si>
  <si>
    <t>15.31</t>
  </si>
  <si>
    <t>14.94</t>
  </si>
  <si>
    <t>21.85</t>
  </si>
  <si>
    <t>23.48</t>
  </si>
  <si>
    <t>21.38</t>
  </si>
  <si>
    <t>Income From Continuing Operations Margin %</t>
  </si>
  <si>
    <t>4.92</t>
  </si>
  <si>
    <t>9.32</t>
  </si>
  <si>
    <t>8.14</t>
  </si>
  <si>
    <t>18.59</t>
  </si>
  <si>
    <t>11.68</t>
  </si>
  <si>
    <t>8.26</t>
  </si>
  <si>
    <t>-2.22</t>
  </si>
  <si>
    <t>12.72</t>
  </si>
  <si>
    <t>-5.69</t>
  </si>
  <si>
    <t>12.76</t>
  </si>
  <si>
    <t>Net Income Margin %</t>
  </si>
  <si>
    <t>4.7</t>
  </si>
  <si>
    <t>9.09</t>
  </si>
  <si>
    <t>7.92</t>
  </si>
  <si>
    <t>18.34</t>
  </si>
  <si>
    <t>11.34</t>
  </si>
  <si>
    <t>7.67</t>
  </si>
  <si>
    <t>-3.01</t>
  </si>
  <si>
    <t>11.89</t>
  </si>
  <si>
    <t>-7.06</t>
  </si>
  <si>
    <t>11.76</t>
  </si>
  <si>
    <t>Net Avail. For Common Margin %</t>
  </si>
  <si>
    <t>-3.13</t>
  </si>
  <si>
    <t>11.77</t>
  </si>
  <si>
    <t>-6.53</t>
  </si>
  <si>
    <t>11.59</t>
  </si>
  <si>
    <t>Normalized Net Income Margin</t>
  </si>
  <si>
    <t>4.75</t>
  </si>
  <si>
    <t>9.62</t>
  </si>
  <si>
    <t>6.67</t>
  </si>
  <si>
    <t>8.51</t>
  </si>
  <si>
    <t>5.86</t>
  </si>
  <si>
    <t>5.28</t>
  </si>
  <si>
    <t>10.36</t>
  </si>
  <si>
    <t>11.42</t>
  </si>
  <si>
    <t>9.97</t>
  </si>
  <si>
    <t>Levered Free Cash Flow Margin</t>
  </si>
  <si>
    <t>2.81</t>
  </si>
  <si>
    <t>13.91</t>
  </si>
  <si>
    <t>10.09</t>
  </si>
  <si>
    <t>12.77</t>
  </si>
  <si>
    <t>18.86</t>
  </si>
  <si>
    <t>21.17</t>
  </si>
  <si>
    <t>21.23</t>
  </si>
  <si>
    <t>85.1</t>
  </si>
  <si>
    <t>Unlevered Free Cash Flow Margin</t>
  </si>
  <si>
    <t>4.51</t>
  </si>
  <si>
    <t>15.67</t>
  </si>
  <si>
    <t>11.97</t>
  </si>
  <si>
    <t>15.22</t>
  </si>
  <si>
    <t>14.5</t>
  </si>
  <si>
    <t>21.76</t>
  </si>
  <si>
    <t>24.06</t>
  </si>
  <si>
    <t>23.78</t>
  </si>
  <si>
    <t>88.26</t>
  </si>
  <si>
    <t>8.75</t>
  </si>
  <si>
    <t>Asset Turnover</t>
  </si>
  <si>
    <t>0.46</t>
  </si>
  <si>
    <t>0.42</t>
  </si>
  <si>
    <t>0.41</t>
  </si>
  <si>
    <t>0.38</t>
  </si>
  <si>
    <t>0.35</t>
  </si>
  <si>
    <t>0.32</t>
  </si>
  <si>
    <t>0.31</t>
  </si>
  <si>
    <t>0.25</t>
  </si>
  <si>
    <t>0.3</t>
  </si>
  <si>
    <t>Fixed Assets Turnover</t>
  </si>
  <si>
    <t>1.18</t>
  </si>
  <si>
    <t>1.24</t>
  </si>
  <si>
    <t>1.31</t>
  </si>
  <si>
    <t>1.28</t>
  </si>
  <si>
    <t>1.33</t>
  </si>
  <si>
    <t>1.12</t>
  </si>
  <si>
    <t>0.82</t>
  </si>
  <si>
    <t>Receivables Turnover (Average Receivables)</t>
  </si>
  <si>
    <t>9.65</t>
  </si>
  <si>
    <t>9.45</t>
  </si>
  <si>
    <t>9.83</t>
  </si>
  <si>
    <t>9.64</t>
  </si>
  <si>
    <t>7.72</t>
  </si>
  <si>
    <t>6.97</t>
  </si>
  <si>
    <t>7.38</t>
  </si>
  <si>
    <t>7.94</t>
  </si>
  <si>
    <t>8.24</t>
  </si>
  <si>
    <t>8.67</t>
  </si>
  <si>
    <t>Inventory Turnover (Average Inventory)</t>
  </si>
  <si>
    <t>39.35</t>
  </si>
  <si>
    <t>21.81</t>
  </si>
  <si>
    <t>24.93</t>
  </si>
  <si>
    <t>36.29</t>
  </si>
  <si>
    <t>31.79</t>
  </si>
  <si>
    <t>29.86</t>
  </si>
  <si>
    <t>24.76</t>
  </si>
  <si>
    <t>22.3</t>
  </si>
  <si>
    <t>15.77</t>
  </si>
  <si>
    <t>Short Term Liquidity</t>
  </si>
  <si>
    <t>Current Ratio</t>
  </si>
  <si>
    <t>0.86</t>
  </si>
  <si>
    <t>0.75</t>
  </si>
  <si>
    <t>0.76</t>
  </si>
  <si>
    <t>0.97</t>
  </si>
  <si>
    <t>0.8</t>
  </si>
  <si>
    <t>0.79</t>
  </si>
  <si>
    <t>0.7</t>
  </si>
  <si>
    <t>0.59</t>
  </si>
  <si>
    <t>0.71</t>
  </si>
  <si>
    <t>Quick Ratio</t>
  </si>
  <si>
    <t>0.67</t>
  </si>
  <si>
    <t>0.5</t>
  </si>
  <si>
    <t>0.48</t>
  </si>
  <si>
    <t>0.85</t>
  </si>
  <si>
    <t>0.53</t>
  </si>
  <si>
    <t>0.55</t>
  </si>
  <si>
    <t>0.51</t>
  </si>
  <si>
    <t>0.43</t>
  </si>
  <si>
    <t>Operating Cash Flow to Current Liabilities</t>
  </si>
  <si>
    <t>0.84</t>
  </si>
  <si>
    <t>0.78</t>
  </si>
  <si>
    <t>0.68</t>
  </si>
  <si>
    <t>0.49</t>
  </si>
  <si>
    <t>0.57</t>
  </si>
  <si>
    <t>Days Sales Outstanding (Average Receivables)</t>
  </si>
  <si>
    <t>37.82</t>
  </si>
  <si>
    <t>38.61</t>
  </si>
  <si>
    <t>37.24</t>
  </si>
  <si>
    <t>37.87</t>
  </si>
  <si>
    <t>47.28</t>
  </si>
  <si>
    <t>52.34</t>
  </si>
  <si>
    <t>49.56</t>
  </si>
  <si>
    <t>45.96</t>
  </si>
  <si>
    <t>44.29</t>
  </si>
  <si>
    <t>42.1</t>
  </si>
  <si>
    <t>Days Outstanding Inventory (Average Inventory)</t>
  </si>
  <si>
    <t>9.28</t>
  </si>
  <si>
    <t>16.74</t>
  </si>
  <si>
    <t>14.68</t>
  </si>
  <si>
    <t>10.06</t>
  </si>
  <si>
    <t>11.48</t>
  </si>
  <si>
    <t>12.22</t>
  </si>
  <si>
    <t>14.78</t>
  </si>
  <si>
    <t>16.37</t>
  </si>
  <si>
    <t>23.14</t>
  </si>
  <si>
    <t>19.3</t>
  </si>
  <si>
    <t>Average Days Payable Outstanding</t>
  </si>
  <si>
    <t>78.9</t>
  </si>
  <si>
    <t>97.91</t>
  </si>
  <si>
    <t>106.97</t>
  </si>
  <si>
    <t>109.33</t>
  </si>
  <si>
    <t>117.44</t>
  </si>
  <si>
    <t>122.75</t>
  </si>
  <si>
    <t>139.5</t>
  </si>
  <si>
    <t>143.55</t>
  </si>
  <si>
    <t>218.41</t>
  </si>
  <si>
    <t>216.76</t>
  </si>
  <si>
    <t>Cash Conversion Cycle (Average Days)</t>
  </si>
  <si>
    <t>-31.81</t>
  </si>
  <si>
    <t>-42.56</t>
  </si>
  <si>
    <t>-55.06</t>
  </si>
  <si>
    <t>-61.4</t>
  </si>
  <si>
    <t>-58.68</t>
  </si>
  <si>
    <t>-58.19</t>
  </si>
  <si>
    <t>-75.15</t>
  </si>
  <si>
    <t>-81.22</t>
  </si>
  <si>
    <t>-150.98</t>
  </si>
  <si>
    <t>-155.36</t>
  </si>
  <si>
    <t>Long Term Solvency</t>
  </si>
  <si>
    <t>Total Debt/Equity</t>
  </si>
  <si>
    <t>96.3</t>
  </si>
  <si>
    <t>104.83</t>
  </si>
  <si>
    <t>102.65</t>
  </si>
  <si>
    <t>116.66</t>
  </si>
  <si>
    <t>92.38</t>
  </si>
  <si>
    <t>94.92</t>
  </si>
  <si>
    <t>102.09</t>
  </si>
  <si>
    <t>113.49</t>
  </si>
  <si>
    <t>154.4</t>
  </si>
  <si>
    <t>135.04</t>
  </si>
  <si>
    <t>Total Debt / Total Capital</t>
  </si>
  <si>
    <t>49.06</t>
  </si>
  <si>
    <t>51.18</t>
  </si>
  <si>
    <t>50.65</t>
  </si>
  <si>
    <t>53.84</t>
  </si>
  <si>
    <t>48.02</t>
  </si>
  <si>
    <t>48.7</t>
  </si>
  <si>
    <t>50.52</t>
  </si>
  <si>
    <t>53.16</t>
  </si>
  <si>
    <t>60.69</t>
  </si>
  <si>
    <t>57.45</t>
  </si>
  <si>
    <t>LT Debt/Equity</t>
  </si>
  <si>
    <t>89.33</t>
  </si>
  <si>
    <t>98.66</t>
  </si>
  <si>
    <t>94.72</t>
  </si>
  <si>
    <t>89.64</t>
  </si>
  <si>
    <t>87.09</t>
  </si>
  <si>
    <t>87.35</t>
  </si>
  <si>
    <t>98.18</t>
  </si>
  <si>
    <t>95.25</t>
  </si>
  <si>
    <t>144.32</t>
  </si>
  <si>
    <t>124.59</t>
  </si>
  <si>
    <t>Long-Term Debt / Total Capital</t>
  </si>
  <si>
    <t>45.51</t>
  </si>
  <si>
    <t>48.16</t>
  </si>
  <si>
    <t>46.74</t>
  </si>
  <si>
    <t>41.37</t>
  </si>
  <si>
    <t>45.27</t>
  </si>
  <si>
    <t>44.81</t>
  </si>
  <si>
    <t>48.58</t>
  </si>
  <si>
    <t>44.62</t>
  </si>
  <si>
    <t>56.73</t>
  </si>
  <si>
    <t>53.01</t>
  </si>
  <si>
    <t>Total Liabilities / Total Assets</t>
  </si>
  <si>
    <t>70.32</t>
  </si>
  <si>
    <t>69.3</t>
  </si>
  <si>
    <t>69.27</t>
  </si>
  <si>
    <t>68.02</t>
  </si>
  <si>
    <t>63.55</t>
  </si>
  <si>
    <t>63.4</t>
  </si>
  <si>
    <t>65.91</t>
  </si>
  <si>
    <t>66.67</t>
  </si>
  <si>
    <t>73.57</t>
  </si>
  <si>
    <t>70.66</t>
  </si>
  <si>
    <t>EBIT / Interest Expense</t>
  </si>
  <si>
    <t>3.84</t>
  </si>
  <si>
    <t>6.59</t>
  </si>
  <si>
    <t>5.35</t>
  </si>
  <si>
    <t>3.79</t>
  </si>
  <si>
    <t>3.97</t>
  </si>
  <si>
    <t>3.29</t>
  </si>
  <si>
    <t>3.24</t>
  </si>
  <si>
    <t>5.36</t>
  </si>
  <si>
    <t>4.64</t>
  </si>
  <si>
    <t>3.9</t>
  </si>
  <si>
    <t>EBITDA / Interest Expense</t>
  </si>
  <si>
    <t>8.48</t>
  </si>
  <si>
    <t>11.53</t>
  </si>
  <si>
    <t>10.13</t>
  </si>
  <si>
    <t>7.21</t>
  </si>
  <si>
    <t>7.16</t>
  </si>
  <si>
    <t>6.93</t>
  </si>
  <si>
    <t>7.14</t>
  </si>
  <si>
    <t>9.08</t>
  </si>
  <si>
    <t>7.09</t>
  </si>
  <si>
    <t>(EBITDA - Capex) / Interest Expense</t>
  </si>
  <si>
    <t>2.55</t>
  </si>
  <si>
    <t>5.57</t>
  </si>
  <si>
    <t>4.49</t>
  </si>
  <si>
    <t>4.59</t>
  </si>
  <si>
    <t>5.16</t>
  </si>
  <si>
    <t>6.68</t>
  </si>
  <si>
    <t>4.42</t>
  </si>
  <si>
    <t>Total Debt / EBITDA</t>
  </si>
  <si>
    <t>2.73</t>
  </si>
  <si>
    <t>2.56</t>
  </si>
  <si>
    <t>3.65</t>
  </si>
  <si>
    <t>3.14</t>
  </si>
  <si>
    <t>3.23</t>
  </si>
  <si>
    <t>3.34</t>
  </si>
  <si>
    <t>3.37</t>
  </si>
  <si>
    <t>3.39</t>
  </si>
  <si>
    <t>Net Debt / EBITDA</t>
  </si>
  <si>
    <t>2.39</t>
  </si>
  <si>
    <t>2.61</t>
  </si>
  <si>
    <t>2.53</t>
  </si>
  <si>
    <t>3.05</t>
  </si>
  <si>
    <t>3.08</t>
  </si>
  <si>
    <t>3.06</t>
  </si>
  <si>
    <t>3.25</t>
  </si>
  <si>
    <t>Total Debt / (EBITDA - Capex)</t>
  </si>
  <si>
    <t>9.1</t>
  </si>
  <si>
    <t>4.72</t>
  </si>
  <si>
    <t>4.66</t>
  </si>
  <si>
    <t>5.02</t>
  </si>
  <si>
    <t>4.95</t>
  </si>
  <si>
    <t>4.47</t>
  </si>
  <si>
    <t>4.53</t>
  </si>
  <si>
    <t>5.63</t>
  </si>
  <si>
    <t>5.44</t>
  </si>
  <si>
    <t>Net Debt / (EBITDA - Capex)</t>
  </si>
  <si>
    <t>4.44</t>
  </si>
  <si>
    <t>4.82</t>
  </si>
  <si>
    <t>4.87</t>
  </si>
  <si>
    <t>4.23</t>
  </si>
  <si>
    <t>5.5</t>
  </si>
  <si>
    <t>5.21</t>
  </si>
  <si>
    <t>Growth Over Prior Year</t>
  </si>
  <si>
    <t>Total Revenues, 1 Yr. Growth %</t>
  </si>
  <si>
    <t>2.87</t>
  </si>
  <si>
    <t>10.84</t>
  </si>
  <si>
    <t>11.57</t>
  </si>
  <si>
    <t>-1.98</t>
  </si>
  <si>
    <t>6.36</t>
  </si>
  <si>
    <t>-5.21</t>
  </si>
  <si>
    <t>-1.69</t>
  </si>
  <si>
    <t>-9.92</t>
  </si>
  <si>
    <t>1.4</t>
  </si>
  <si>
    <t>Gross Profit, 1 Yr. Growth %</t>
  </si>
  <si>
    <t>-7.05</t>
  </si>
  <si>
    <t>11.84</t>
  </si>
  <si>
    <t>7.78</t>
  </si>
  <si>
    <t>-4.3</t>
  </si>
  <si>
    <t>10.4</t>
  </si>
  <si>
    <t>6.26</t>
  </si>
  <si>
    <t>-5.37</t>
  </si>
  <si>
    <t>-3.03</t>
  </si>
  <si>
    <t>-5.08</t>
  </si>
  <si>
    <t>3.45</t>
  </si>
  <si>
    <t>EBITDA, 1 Yr. Growth %</t>
  </si>
  <si>
    <t>-34.45</t>
  </si>
  <si>
    <t>48.98</t>
  </si>
  <si>
    <t>4.63</t>
  </si>
  <si>
    <t>-6.38</t>
  </si>
  <si>
    <t>24.98</t>
  </si>
  <si>
    <t>-7.57</t>
  </si>
  <si>
    <t>-3.72</t>
  </si>
  <si>
    <t>11.95</t>
  </si>
  <si>
    <t>-12.69</t>
  </si>
  <si>
    <t>-3.39</t>
  </si>
  <si>
    <t>EBITA, 1 Yr. Growth %</t>
  </si>
  <si>
    <t>-53.88</t>
  </si>
  <si>
    <t>91.3</t>
  </si>
  <si>
    <t>5.12</t>
  </si>
  <si>
    <t>-5.78</t>
  </si>
  <si>
    <t>39.57</t>
  </si>
  <si>
    <t>-10.74</t>
  </si>
  <si>
    <t>-4.98</t>
  </si>
  <si>
    <t>-18.48</t>
  </si>
  <si>
    <t>-7.58</t>
  </si>
  <si>
    <t>EBIT, 1 Yr. Growth %</t>
  </si>
  <si>
    <t>-54.51</t>
  </si>
  <si>
    <t>79.58</t>
  </si>
  <si>
    <t>-3.41</t>
  </si>
  <si>
    <t>-4.75</t>
  </si>
  <si>
    <t>31.77</t>
  </si>
  <si>
    <t>-12.26</t>
  </si>
  <si>
    <t>-7.52</t>
  </si>
  <si>
    <t>43.85</t>
  </si>
  <si>
    <t>-18.45</t>
  </si>
  <si>
    <t>-7.68</t>
  </si>
  <si>
    <t>Earnings From Cont. Operations, 1 Yr. Growth %</t>
  </si>
  <si>
    <t>-64.87</t>
  </si>
  <si>
    <t>103.19</t>
  </si>
  <si>
    <t>-2.59</t>
  </si>
  <si>
    <t>123.86</t>
  </si>
  <si>
    <t>-33.15</t>
  </si>
  <si>
    <t>-24.95</t>
  </si>
  <si>
    <t>-125.52</t>
  </si>
  <si>
    <t>-662.13</t>
  </si>
  <si>
    <t>-128.91</t>
  </si>
  <si>
    <t>-327.28</t>
  </si>
  <si>
    <t>Net Income, 1 Yr. Growth %</t>
  </si>
  <si>
    <t>-65.89</t>
  </si>
  <si>
    <t>107.16</t>
  </si>
  <si>
    <t>-2.77</t>
  </si>
  <si>
    <t>126.96</t>
  </si>
  <si>
    <t>-34.23</t>
  </si>
  <si>
    <t>-28.22</t>
  </si>
  <si>
    <t>-137.23</t>
  </si>
  <si>
    <t>-487.96</t>
  </si>
  <si>
    <t>-142.45</t>
  </si>
  <si>
    <t>-268.93</t>
  </si>
  <si>
    <t>Normalized Net Income, 1 Yr. Growth %</t>
  </si>
  <si>
    <t>-62.42</t>
  </si>
  <si>
    <t>99.6</t>
  </si>
  <si>
    <t>-7.35</t>
  </si>
  <si>
    <t>-13.35</t>
  </si>
  <si>
    <t>35.66</t>
  </si>
  <si>
    <t>-26.9</t>
  </si>
  <si>
    <t>-14.56</t>
  </si>
  <si>
    <t>92.72</t>
  </si>
  <si>
    <t>-16.59</t>
  </si>
  <si>
    <t>-11.42</t>
  </si>
  <si>
    <t>Diluted EPS Before Extra, 1 Yr. Growth %</t>
  </si>
  <si>
    <t>-64.77</t>
  </si>
  <si>
    <t>91.36</t>
  </si>
  <si>
    <t>-11.29</t>
  </si>
  <si>
    <t>127.05</t>
  </si>
  <si>
    <t>-40.22</t>
  </si>
  <si>
    <t>-33.5</t>
  </si>
  <si>
    <t>-139.6</t>
  </si>
  <si>
    <t>-468.41</t>
  </si>
  <si>
    <t>-136.28</t>
  </si>
  <si>
    <t>-278.82</t>
  </si>
  <si>
    <t>Accounts Receivable, 1 Yr. Growth %</t>
  </si>
  <si>
    <t>12.46</t>
  </si>
  <si>
    <t>13.8</t>
  </si>
  <si>
    <t>1.58</t>
  </si>
  <si>
    <t>-1.62</t>
  </si>
  <si>
    <t>67.75</t>
  </si>
  <si>
    <t>-12.52</t>
  </si>
  <si>
    <t>-8.16</t>
  </si>
  <si>
    <t>-9.04</t>
  </si>
  <si>
    <t>-3.28</t>
  </si>
  <si>
    <t>-3.95</t>
  </si>
  <si>
    <t>Inventory, 1 Yr. Growth %</t>
  </si>
  <si>
    <t>68.38</t>
  </si>
  <si>
    <t>108.64</t>
  </si>
  <si>
    <t>-49.44</t>
  </si>
  <si>
    <t>9.12</t>
  </si>
  <si>
    <t>24.54</t>
  </si>
  <si>
    <t>3.36</t>
  </si>
  <si>
    <t>25.42</t>
  </si>
  <si>
    <t>-6.25</t>
  </si>
  <si>
    <t>-6.08</t>
  </si>
  <si>
    <t>-30.29</t>
  </si>
  <si>
    <t>Net Property, Plant and Equip., 1 Yr. Growth %</t>
  </si>
  <si>
    <t>10.23</t>
  </si>
  <si>
    <t>0.36</t>
  </si>
  <si>
    <t>0.26</t>
  </si>
  <si>
    <t>4.99</t>
  </si>
  <si>
    <t>17.26</t>
  </si>
  <si>
    <t>-1.39</t>
  </si>
  <si>
    <t>-1.28</t>
  </si>
  <si>
    <t>4.03</t>
  </si>
  <si>
    <t>0.09</t>
  </si>
  <si>
    <t>Total Assets, 1 Yr. Growth %</t>
  </si>
  <si>
    <t>5.41</t>
  </si>
  <si>
    <t>0.29</t>
  </si>
  <si>
    <t>19.76</t>
  </si>
  <si>
    <t>3.72</t>
  </si>
  <si>
    <t>-4.7</t>
  </si>
  <si>
    <t>-26.97</t>
  </si>
  <si>
    <t>1.04</t>
  </si>
  <si>
    <t>Tangible Book Value, 1 Yr. Growth %</t>
  </si>
  <si>
    <t>24.17</t>
  </si>
  <si>
    <t>118.6</t>
  </si>
  <si>
    <t>-3.58</t>
  </si>
  <si>
    <t>-20.28</t>
  </si>
  <si>
    <t>59.91</t>
  </si>
  <si>
    <t>-5.13</t>
  </si>
  <si>
    <t>0.22</t>
  </si>
  <si>
    <t>118.81</t>
  </si>
  <si>
    <t>-2.79</t>
  </si>
  <si>
    <t>Common Equity, 1 Yr. Growth %</t>
  </si>
  <si>
    <t>36.73</t>
  </si>
  <si>
    <t>14.4</t>
  </si>
  <si>
    <t>30.69</t>
  </si>
  <si>
    <t>0.07</t>
  </si>
  <si>
    <t>-12.24</t>
  </si>
  <si>
    <t>2.88</t>
  </si>
  <si>
    <t>-41.38</t>
  </si>
  <si>
    <t>5.95</t>
  </si>
  <si>
    <t>Cash From Operations, 1 Yr. Growth %</t>
  </si>
  <si>
    <t>-9.94</t>
  </si>
  <si>
    <t>14.49</t>
  </si>
  <si>
    <t>-0.49</t>
  </si>
  <si>
    <t>14.71</t>
  </si>
  <si>
    <t>11.62</t>
  </si>
  <si>
    <t>-11.38</t>
  </si>
  <si>
    <t>-2.72</t>
  </si>
  <si>
    <t>-23.68</t>
  </si>
  <si>
    <t>19.65</t>
  </si>
  <si>
    <t>Capital Expenditures, 1 Yr. Growth %</t>
  </si>
  <si>
    <t>-6.62</t>
  </si>
  <si>
    <t>11.96</t>
  </si>
  <si>
    <t>-3.83</t>
  </si>
  <si>
    <t>-7.6</t>
  </si>
  <si>
    <t>-20.17</t>
  </si>
  <si>
    <t>26.25</t>
  </si>
  <si>
    <t>-9.03</t>
  </si>
  <si>
    <t>Levered Free Cash Flow, 1 Yr. Growth %</t>
  </si>
  <si>
    <t>-72.22</t>
  </si>
  <si>
    <t>-17.14</t>
  </si>
  <si>
    <t>31.95</t>
  </si>
  <si>
    <t>-3.86</t>
  </si>
  <si>
    <t>72.76</t>
  </si>
  <si>
    <t>6.61</t>
  </si>
  <si>
    <t>-1.34</t>
  </si>
  <si>
    <t>-251.67</t>
  </si>
  <si>
    <t>-93.65</t>
  </si>
  <si>
    <t>Unlevered Free Cash Flow, 1 Yr. Growth %</t>
  </si>
  <si>
    <t>-62.29</t>
  </si>
  <si>
    <t>621.23</t>
  </si>
  <si>
    <t>-12.99</t>
  </si>
  <si>
    <t>31.35</t>
  </si>
  <si>
    <t>0.98</t>
  </si>
  <si>
    <t>59.32</t>
  </si>
  <si>
    <t>4.93</t>
  </si>
  <si>
    <t>-2.76</t>
  </si>
  <si>
    <t>-267.7</t>
  </si>
  <si>
    <t>-89.94</t>
  </si>
  <si>
    <t>Dividend Per Share, 1 Yr. Growth %</t>
  </si>
  <si>
    <t>2.21</t>
  </si>
  <si>
    <t>2.16</t>
  </si>
  <si>
    <t>2.07</t>
  </si>
  <si>
    <t>2.03</t>
  </si>
  <si>
    <t>1.99</t>
  </si>
  <si>
    <t>1.46</t>
  </si>
  <si>
    <t>0</t>
  </si>
  <si>
    <t>-46.63</t>
  </si>
  <si>
    <t>Compound Annual Growth Rate Over Two Years</t>
  </si>
  <si>
    <t>Total Revenues, 2 Yr. CAGR %</t>
  </si>
  <si>
    <t>1.95</t>
  </si>
  <si>
    <t>6.78</t>
  </si>
  <si>
    <t>11.2</t>
  </si>
  <si>
    <t>4.58</t>
  </si>
  <si>
    <t>2.11</t>
  </si>
  <si>
    <t>6.24</t>
  </si>
  <si>
    <t>-3.46</t>
  </si>
  <si>
    <t>-8.13</t>
  </si>
  <si>
    <t>-4.43</t>
  </si>
  <si>
    <t>Gross Profit, 2 Yr. CAGR %</t>
  </si>
  <si>
    <t>-0.26</t>
  </si>
  <si>
    <t>2.66</t>
  </si>
  <si>
    <t>9.79</t>
  </si>
  <si>
    <t>2.7</t>
  </si>
  <si>
    <t>8.31</t>
  </si>
  <si>
    <t>0.28</t>
  </si>
  <si>
    <t>-4.21</t>
  </si>
  <si>
    <t>-4.97</t>
  </si>
  <si>
    <t>-0.9</t>
  </si>
  <si>
    <t>EBITDA, 2 Yr. CAGR %</t>
  </si>
  <si>
    <t>24.9</t>
  </si>
  <si>
    <t>-0.12</t>
  </si>
  <si>
    <t>8.49</t>
  </si>
  <si>
    <t>7.48</t>
  </si>
  <si>
    <t>-5.66</t>
  </si>
  <si>
    <t>3.82</t>
  </si>
  <si>
    <t>-0.24</t>
  </si>
  <si>
    <t>EBITA, 2 Yr. CAGR %</t>
  </si>
  <si>
    <t>0.56</t>
  </si>
  <si>
    <t>-2.5</t>
  </si>
  <si>
    <t>41.89</t>
  </si>
  <si>
    <t>1.01</t>
  </si>
  <si>
    <t>11.64</t>
  </si>
  <si>
    <t>-7.91</t>
  </si>
  <si>
    <t>7.46</t>
  </si>
  <si>
    <t>1.06</t>
  </si>
  <si>
    <t>-13.2</t>
  </si>
  <si>
    <t>EBIT, 2 Yr. CAGR %</t>
  </si>
  <si>
    <t>-6.04</t>
  </si>
  <si>
    <t>-2.68</t>
  </si>
  <si>
    <t>12.67</t>
  </si>
  <si>
    <t>7.52</t>
  </si>
  <si>
    <t>15.34</t>
  </si>
  <si>
    <t>-13.23</t>
  </si>
  <si>
    <t>Earnings From Cont. Operations, 2 Yr. CAGR %</t>
  </si>
  <si>
    <t>-7.02</t>
  </si>
  <si>
    <t>-14.5</t>
  </si>
  <si>
    <t>40.69</t>
  </si>
  <si>
    <t>47.67</t>
  </si>
  <si>
    <t>22.33</t>
  </si>
  <si>
    <t>-29.17</t>
  </si>
  <si>
    <t>-56.24</t>
  </si>
  <si>
    <t>112.52</t>
  </si>
  <si>
    <t>-18.94</t>
  </si>
  <si>
    <t>Net Income, 2 Yr. CAGR %</t>
  </si>
  <si>
    <t>-7.44</t>
  </si>
  <si>
    <t>-14.88</t>
  </si>
  <si>
    <t>41.93</t>
  </si>
  <si>
    <t>48.55</t>
  </si>
  <si>
    <t>22.18</t>
  </si>
  <si>
    <t>-31.29</t>
  </si>
  <si>
    <t>-48.31</t>
  </si>
  <si>
    <t>20.18</t>
  </si>
  <si>
    <t>28.33</t>
  </si>
  <si>
    <t>-15.32</t>
  </si>
  <si>
    <t>Normalized Net Income, 2 Yr. CAGR %</t>
  </si>
  <si>
    <t>-8.63</t>
  </si>
  <si>
    <t>36.09</t>
  </si>
  <si>
    <t>-8.9</t>
  </si>
  <si>
    <t>9.37</t>
  </si>
  <si>
    <t>-0.42</t>
  </si>
  <si>
    <t>-20.97</t>
  </si>
  <si>
    <t>28.32</t>
  </si>
  <si>
    <t>23.03</t>
  </si>
  <si>
    <t>-14.05</t>
  </si>
  <si>
    <t>Diluted EPS Before Extra, 2 Yr. CAGR %</t>
  </si>
  <si>
    <t>-2.24</t>
  </si>
  <si>
    <t>-16.86</t>
  </si>
  <si>
    <t>30.29</t>
  </si>
  <si>
    <t>41.92</t>
  </si>
  <si>
    <t>16.51</t>
  </si>
  <si>
    <t>-36.95</t>
  </si>
  <si>
    <t>-48.68</t>
  </si>
  <si>
    <t>20.78</t>
  </si>
  <si>
    <t>60.14</t>
  </si>
  <si>
    <t>-19.46</t>
  </si>
  <si>
    <t>Accounts Receivable, 2 Yr. CAGR %</t>
  </si>
  <si>
    <t>7.13</t>
  </si>
  <si>
    <t>13.13</t>
  </si>
  <si>
    <t>-0.03</t>
  </si>
  <si>
    <t>28.47</t>
  </si>
  <si>
    <t>21.14</t>
  </si>
  <si>
    <t>-10.36</t>
  </si>
  <si>
    <t>-8.6</t>
  </si>
  <si>
    <t>-19.57</t>
  </si>
  <si>
    <t>-3.61</t>
  </si>
  <si>
    <t>Inventory, 2 Yr. CAGR %</t>
  </si>
  <si>
    <t>36.6</t>
  </si>
  <si>
    <t>87.43</t>
  </si>
  <si>
    <t>2.71</t>
  </si>
  <si>
    <t>-25.72</t>
  </si>
  <si>
    <t>16.58</t>
  </si>
  <si>
    <t>13.45</t>
  </si>
  <si>
    <t>13.85</t>
  </si>
  <si>
    <t>9.98</t>
  </si>
  <si>
    <t>-8.07</t>
  </si>
  <si>
    <t>-19.08</t>
  </si>
  <si>
    <t>Net Property, Plant and Equip., 2 Yr. CAGR %</t>
  </si>
  <si>
    <t>1.42</t>
  </si>
  <si>
    <t>5.9</t>
  </si>
  <si>
    <t>5.18</t>
  </si>
  <si>
    <t>2.6</t>
  </si>
  <si>
    <t>10.96</t>
  </si>
  <si>
    <t>7.53</t>
  </si>
  <si>
    <t>-1.33</t>
  </si>
  <si>
    <t>-0.92</t>
  </si>
  <si>
    <t>2.04</t>
  </si>
  <si>
    <t>Total Assets, 2 Yr. CAGR %</t>
  </si>
  <si>
    <t>3.7</t>
  </si>
  <si>
    <t>20.4</t>
  </si>
  <si>
    <t>16.64</t>
  </si>
  <si>
    <t>14.76</t>
  </si>
  <si>
    <t>11.46</t>
  </si>
  <si>
    <t>-0.58</t>
  </si>
  <si>
    <t>-12.47</t>
  </si>
  <si>
    <t>-14.1</t>
  </si>
  <si>
    <t>Tangible Book Value, 2 Yr. CAGR %</t>
  </si>
  <si>
    <t>17.88</t>
  </si>
  <si>
    <t>59.18</t>
  </si>
  <si>
    <t>45.18</t>
  </si>
  <si>
    <t>-12.33</t>
  </si>
  <si>
    <t>12.9</t>
  </si>
  <si>
    <t>23.17</t>
  </si>
  <si>
    <t>-2.49</t>
  </si>
  <si>
    <t>2.78</t>
  </si>
  <si>
    <t>-8.75</t>
  </si>
  <si>
    <t>45.85</t>
  </si>
  <si>
    <t>Common Equity, 2 Yr. CAGR %</t>
  </si>
  <si>
    <t>-3.3</t>
  </si>
  <si>
    <t>16.11</t>
  </si>
  <si>
    <t>17.15</t>
  </si>
  <si>
    <t>22.27</t>
  </si>
  <si>
    <t>14.36</t>
  </si>
  <si>
    <t>-6.29</t>
  </si>
  <si>
    <t>-22.34</t>
  </si>
  <si>
    <t>-21.19</t>
  </si>
  <si>
    <t>Cash From Operations, 2 Yr. CAGR %</t>
  </si>
  <si>
    <t>-10.56</t>
  </si>
  <si>
    <t>1.55</t>
  </si>
  <si>
    <t>12.05</t>
  </si>
  <si>
    <t>4.46</t>
  </si>
  <si>
    <t>13.15</t>
  </si>
  <si>
    <t>-0.54</t>
  </si>
  <si>
    <t>-7.15</t>
  </si>
  <si>
    <t>-13.83</t>
  </si>
  <si>
    <t>-4.44</t>
  </si>
  <si>
    <t>Capital Expenditures, 2 Yr. CAGR %</t>
  </si>
  <si>
    <t>-2.9</t>
  </si>
  <si>
    <t>2.25</t>
  </si>
  <si>
    <t>3.76</t>
  </si>
  <si>
    <t>-2.62</t>
  </si>
  <si>
    <t>-4.55</t>
  </si>
  <si>
    <t>-14.12</t>
  </si>
  <si>
    <t>-8.26</t>
  </si>
  <si>
    <t>15.59</t>
  </si>
  <si>
    <t>7.17</t>
  </si>
  <si>
    <t>Levered Free Cash Flow, 2 Yr. CAGR %</t>
  </si>
  <si>
    <t>-31.22</t>
  </si>
  <si>
    <t>22.74</t>
  </si>
  <si>
    <t>321.39</t>
  </si>
  <si>
    <t>4.67</t>
  </si>
  <si>
    <t>13.19</t>
  </si>
  <si>
    <t>28.85</t>
  </si>
  <si>
    <t>35.6</t>
  </si>
  <si>
    <t>116.77</t>
  </si>
  <si>
    <t>-68.96</t>
  </si>
  <si>
    <t>Unlevered Free Cash Flow, 2 Yr. CAGR %</t>
  </si>
  <si>
    <t>-22.74</t>
  </si>
  <si>
    <t>19.82</t>
  </si>
  <si>
    <t>147.91</t>
  </si>
  <si>
    <t>7.15</t>
  </si>
  <si>
    <t>15.65</t>
  </si>
  <si>
    <t>26.82</t>
  </si>
  <si>
    <t>29.21</t>
  </si>
  <si>
    <t>99.79</t>
  </si>
  <si>
    <t>-58.93</t>
  </si>
  <si>
    <t>Dividend Per Share, 2 Yr. CAGR %</t>
  </si>
  <si>
    <t>2.23</t>
  </si>
  <si>
    <t>2.19</t>
  </si>
  <si>
    <t>2.09</t>
  </si>
  <si>
    <t>0.73</t>
  </si>
  <si>
    <t>-26.95</t>
  </si>
  <si>
    <t>Compound Annual Growth Rate Over Three Years</t>
  </si>
  <si>
    <t>Total Revenues, 3 Yr. CAGR %</t>
  </si>
  <si>
    <t>1.48</t>
  </si>
  <si>
    <t>4.83</t>
  </si>
  <si>
    <t>8.35</t>
  </si>
  <si>
    <t>6.62</t>
  </si>
  <si>
    <t>5.17</t>
  </si>
  <si>
    <t>3.42</t>
  </si>
  <si>
    <t>2.28</t>
  </si>
  <si>
    <t>-0.37</t>
  </si>
  <si>
    <t>-12.66</t>
  </si>
  <si>
    <t>-5.06</t>
  </si>
  <si>
    <t>Gross Profit, 3 Yr. CAGR %</t>
  </si>
  <si>
    <t>0.01</t>
  </si>
  <si>
    <t>4.22</t>
  </si>
  <si>
    <t>4.34</t>
  </si>
  <si>
    <t>4.4</t>
  </si>
  <si>
    <t>4.62</t>
  </si>
  <si>
    <t>3.87</t>
  </si>
  <si>
    <t>3.54</t>
  </si>
  <si>
    <t>-0.84</t>
  </si>
  <si>
    <t>-10.37</t>
  </si>
  <si>
    <t>EBITDA, 3 Yr. CAGR %</t>
  </si>
  <si>
    <t>-1.89</t>
  </si>
  <si>
    <t>17.87</t>
  </si>
  <si>
    <t>12.53</t>
  </si>
  <si>
    <t>7.73</t>
  </si>
  <si>
    <t>3.61</t>
  </si>
  <si>
    <t>-6.24</t>
  </si>
  <si>
    <t>-1.3</t>
  </si>
  <si>
    <t>EBITA, 3 Yr. CAGR %</t>
  </si>
  <si>
    <t>-7.78</t>
  </si>
  <si>
    <t>28.12</t>
  </si>
  <si>
    <t>0.02</t>
  </si>
  <si>
    <t>12.68</t>
  </si>
  <si>
    <t>5.84</t>
  </si>
  <si>
    <t>5.8</t>
  </si>
  <si>
    <t>-7.19</t>
  </si>
  <si>
    <t>-1.91</t>
  </si>
  <si>
    <t>EBIT, 3 Yr. CAGR %</t>
  </si>
  <si>
    <t>-5.27</t>
  </si>
  <si>
    <t>27.83</t>
  </si>
  <si>
    <t>16.44</t>
  </si>
  <si>
    <t>7.86</t>
  </si>
  <si>
    <t>3.66</t>
  </si>
  <si>
    <t>2.26</t>
  </si>
  <si>
    <t>5.29</t>
  </si>
  <si>
    <t>2.32</t>
  </si>
  <si>
    <t>Earnings From Cont. Operations, 3 Yr. CAGR %</t>
  </si>
  <si>
    <t>15.92</t>
  </si>
  <si>
    <t>21.99</t>
  </si>
  <si>
    <t>-10.7</t>
  </si>
  <si>
    <t>64.25</t>
  </si>
  <si>
    <t>13.39</t>
  </si>
  <si>
    <t>3.95</t>
  </si>
  <si>
    <t>-49.6</t>
  </si>
  <si>
    <t>2.49</t>
  </si>
  <si>
    <t>-22.86</t>
  </si>
  <si>
    <t>117.33</t>
  </si>
  <si>
    <t>Net Income, 3 Yr. CAGR %</t>
  </si>
  <si>
    <t>16.42</t>
  </si>
  <si>
    <t>22.48</t>
  </si>
  <si>
    <t>-11.02</t>
  </si>
  <si>
    <t>65.97</t>
  </si>
  <si>
    <t>13.22</t>
  </si>
  <si>
    <t>2.33</t>
  </si>
  <si>
    <t>-43.99</t>
  </si>
  <si>
    <t>-15.05</t>
  </si>
  <si>
    <t>40.64</t>
  </si>
  <si>
    <t>Normalized Net Income, 3 Yr. CAGR %</t>
  </si>
  <si>
    <t>-8.92</t>
  </si>
  <si>
    <t>31.3</t>
  </si>
  <si>
    <t>14.82</t>
  </si>
  <si>
    <t>-4.37</t>
  </si>
  <si>
    <t>6.37</t>
  </si>
  <si>
    <t>10.27</t>
  </si>
  <si>
    <t>Diluted EPS Before Extra, 3 Yr. CAGR %</t>
  </si>
  <si>
    <t>21.58</t>
  </si>
  <si>
    <t>23.7</t>
  </si>
  <si>
    <t>-15.04</t>
  </si>
  <si>
    <t>56.79</t>
  </si>
  <si>
    <t>6.39</t>
  </si>
  <si>
    <t>-3.35</t>
  </si>
  <si>
    <t>-1.01</t>
  </si>
  <si>
    <t>-16.57</t>
  </si>
  <si>
    <t>66.14</t>
  </si>
  <si>
    <t>Accounts Receivable, 3 Yr. CAGR %</t>
  </si>
  <si>
    <t>3.16</t>
  </si>
  <si>
    <t>9.31</t>
  </si>
  <si>
    <t>9.14</t>
  </si>
  <si>
    <t>4.38</t>
  </si>
  <si>
    <t>18.8</t>
  </si>
  <si>
    <t>13.02</t>
  </si>
  <si>
    <t>10.46</t>
  </si>
  <si>
    <t>-9.93</t>
  </si>
  <si>
    <t>-15.93</t>
  </si>
  <si>
    <t>-14.67</t>
  </si>
  <si>
    <t>Inventory, 3 Yr. CAGR %</t>
  </si>
  <si>
    <t>17.62</t>
  </si>
  <si>
    <t>57.31</t>
  </si>
  <si>
    <t>21.1</t>
  </si>
  <si>
    <t>4.8</t>
  </si>
  <si>
    <t>-11.76</t>
  </si>
  <si>
    <t>11.99</t>
  </si>
  <si>
    <t>17.31</t>
  </si>
  <si>
    <t>2.93</t>
  </si>
  <si>
    <t>-16.17</t>
  </si>
  <si>
    <t>Net Property, Plant and Equip., 3 Yr. CAGR %</t>
  </si>
  <si>
    <t>1.78</t>
  </si>
  <si>
    <t>4.27</t>
  </si>
  <si>
    <t>4.02</t>
  </si>
  <si>
    <t>3.51</t>
  </si>
  <si>
    <t>7.27</t>
  </si>
  <si>
    <t>-1.07</t>
  </si>
  <si>
    <t>Total Assets, 3 Yr. CAGR %</t>
  </si>
  <si>
    <t>2.69</t>
  </si>
  <si>
    <t>13.93</t>
  </si>
  <si>
    <t>13.28</t>
  </si>
  <si>
    <t>14.37</t>
  </si>
  <si>
    <t>9.72</t>
  </si>
  <si>
    <t>5.79</t>
  </si>
  <si>
    <t>1.22</t>
  </si>
  <si>
    <t>-9.95</t>
  </si>
  <si>
    <t>-8.18</t>
  </si>
  <si>
    <t>Tangible Book Value, 3 Yr. CAGR %</t>
  </si>
  <si>
    <t>41.54</t>
  </si>
  <si>
    <t>34.68</t>
  </si>
  <si>
    <t>18.88</t>
  </si>
  <si>
    <t>7.12</t>
  </si>
  <si>
    <t>6.54</t>
  </si>
  <si>
    <t>14.99</t>
  </si>
  <si>
    <t>-5.85</t>
  </si>
  <si>
    <t>-6.8</t>
  </si>
  <si>
    <t>Common Equity, 3 Yr. CAGR %</t>
  </si>
  <si>
    <t>-6.46</t>
  </si>
  <si>
    <t>9.92</t>
  </si>
  <si>
    <t>10.61</t>
  </si>
  <si>
    <t>16.23</t>
  </si>
  <si>
    <t>-3.32</t>
  </si>
  <si>
    <t>-19.11</t>
  </si>
  <si>
    <t>-13.87</t>
  </si>
  <si>
    <t>Cash From Operations, 3 Yr. CAGR %</t>
  </si>
  <si>
    <t>-3.38</t>
  </si>
  <si>
    <t>-2.89</t>
  </si>
  <si>
    <t>4.18</t>
  </si>
  <si>
    <t>7.7</t>
  </si>
  <si>
    <t>6.71</t>
  </si>
  <si>
    <t>8.18</t>
  </si>
  <si>
    <t>4.3</t>
  </si>
  <si>
    <t>-1.27</t>
  </si>
  <si>
    <t>-13.02</t>
  </si>
  <si>
    <t>-3.87</t>
  </si>
  <si>
    <t>Capital Expenditures, 3 Yr. CAGR %</t>
  </si>
  <si>
    <t>1.87</t>
  </si>
  <si>
    <t>1.82</t>
  </si>
  <si>
    <t>0.18</t>
  </si>
  <si>
    <t>2.02</t>
  </si>
  <si>
    <t>-4.31</t>
  </si>
  <si>
    <t>-10.07</t>
  </si>
  <si>
    <t>-8.04</t>
  </si>
  <si>
    <t>-0.02</t>
  </si>
  <si>
    <t>6.72</t>
  </si>
  <si>
    <t>Levered Free Cash Flow, 3 Yr. CAGR %</t>
  </si>
  <si>
    <t>-13.94</t>
  </si>
  <si>
    <t>37.48</t>
  </si>
  <si>
    <t>6.83</t>
  </si>
  <si>
    <t>180.28</t>
  </si>
  <si>
    <t>1.88</t>
  </si>
  <si>
    <t>30.3</t>
  </si>
  <si>
    <t>20.9</t>
  </si>
  <si>
    <t>44.42</t>
  </si>
  <si>
    <t>-33.17</t>
  </si>
  <si>
    <t>Unlevered Free Cash Flow, 3 Yr. CAGR %</t>
  </si>
  <si>
    <t>-9.43</t>
  </si>
  <si>
    <t>31.94</t>
  </si>
  <si>
    <t>6.95</t>
  </si>
  <si>
    <t>97.15</t>
  </si>
  <si>
    <t>28.67</t>
  </si>
  <si>
    <t>17.5</t>
  </si>
  <si>
    <t>39.36</t>
  </si>
  <si>
    <t>-26.23</t>
  </si>
  <si>
    <t>Dividend Per Share, 3 Yr. CAGR %</t>
  </si>
  <si>
    <t>1.83</t>
  </si>
  <si>
    <t>1.15</t>
  </si>
  <si>
    <t>-18.49</t>
  </si>
  <si>
    <t>-18.89</t>
  </si>
  <si>
    <t>Compound Annual Growth Rate Over Five Years</t>
  </si>
  <si>
    <t>Total Revenues, 5 Yr. CAGR %</t>
  </si>
  <si>
    <t>1.57</t>
  </si>
  <si>
    <t>5.27</t>
  </si>
  <si>
    <t>4.73</t>
  </si>
  <si>
    <t>6.47</t>
  </si>
  <si>
    <t>3.19</t>
  </si>
  <si>
    <t>0.61</t>
  </si>
  <si>
    <t>-5.54</t>
  </si>
  <si>
    <t>-6.44</t>
  </si>
  <si>
    <t>Gross Profit, 5 Yr. CAGR %</t>
  </si>
  <si>
    <t>-0.01</t>
  </si>
  <si>
    <t>4.17</t>
  </si>
  <si>
    <t>3.32</t>
  </si>
  <si>
    <t>-4.57</t>
  </si>
  <si>
    <t>EBITDA, 5 Yr. CAGR %</t>
  </si>
  <si>
    <t>-5.44</t>
  </si>
  <si>
    <t>5.4</t>
  </si>
  <si>
    <t>8.92</t>
  </si>
  <si>
    <t>9.39</t>
  </si>
  <si>
    <t>3.92</t>
  </si>
  <si>
    <t>10.55</t>
  </si>
  <si>
    <t>-0.97</t>
  </si>
  <si>
    <t>-5.94</t>
  </si>
  <si>
    <t>EBITA, 5 Yr. CAGR %</t>
  </si>
  <si>
    <t>-10.25</t>
  </si>
  <si>
    <t>5.71</t>
  </si>
  <si>
    <t>11.41</t>
  </si>
  <si>
    <t>14.93</t>
  </si>
  <si>
    <t>17.96</t>
  </si>
  <si>
    <t>6.48</t>
  </si>
  <si>
    <t>-0.07</t>
  </si>
  <si>
    <t>-7.99</t>
  </si>
  <si>
    <t>EBIT, 5 Yr. CAGR %</t>
  </si>
  <si>
    <t>-7.97</t>
  </si>
  <si>
    <t>9.99</t>
  </si>
  <si>
    <t>12.92</t>
  </si>
  <si>
    <t>12.91</t>
  </si>
  <si>
    <t>-3.71</t>
  </si>
  <si>
    <t>Earnings From Cont. Operations, 5 Yr. CAGR %</t>
  </si>
  <si>
    <t>-12.11</t>
  </si>
  <si>
    <t>-6.74</t>
  </si>
  <si>
    <t>26.09</t>
  </si>
  <si>
    <t>31.68</t>
  </si>
  <si>
    <t>17.33</t>
  </si>
  <si>
    <t>-22.52</t>
  </si>
  <si>
    <t>10.01</t>
  </si>
  <si>
    <t>-25.45</t>
  </si>
  <si>
    <t>-4.77</t>
  </si>
  <si>
    <t>Net Income, 5 Yr. CAGR %</t>
  </si>
  <si>
    <t>-12.5</t>
  </si>
  <si>
    <t>-7.65</t>
  </si>
  <si>
    <t>26.89</t>
  </si>
  <si>
    <t>32.31</t>
  </si>
  <si>
    <t>16.63</t>
  </si>
  <si>
    <t>-17.26</t>
  </si>
  <si>
    <t>9.13</t>
  </si>
  <si>
    <t>-21.96</t>
  </si>
  <si>
    <t>-5.76</t>
  </si>
  <si>
    <t>Normalized Net Income, 5 Yr. CAGR %</t>
  </si>
  <si>
    <t>-10.94</t>
  </si>
  <si>
    <t>5.78</t>
  </si>
  <si>
    <t>9.49</t>
  </si>
  <si>
    <t>8.46</t>
  </si>
  <si>
    <t>7.56</t>
  </si>
  <si>
    <t>-3.42</t>
  </si>
  <si>
    <t>Diluted EPS Before Extra, 5 Yr. CAGR %</t>
  </si>
  <si>
    <t>-10.21</t>
  </si>
  <si>
    <t>-5.95</t>
  </si>
  <si>
    <t>25.85</t>
  </si>
  <si>
    <t>-3.6</t>
  </si>
  <si>
    <t>8.91</t>
  </si>
  <si>
    <t>-20.52</t>
  </si>
  <si>
    <t>5.66</t>
  </si>
  <si>
    <t>-25.41</t>
  </si>
  <si>
    <t>-7.14</t>
  </si>
  <si>
    <t>Accounts Receivable, 5 Yr. CAGR %</t>
  </si>
  <si>
    <t>-0.43</t>
  </si>
  <si>
    <t>4.88</t>
  </si>
  <si>
    <t>5.47</t>
  </si>
  <si>
    <t>16.49</t>
  </si>
  <si>
    <t>10.79</t>
  </si>
  <si>
    <t>6.14</t>
  </si>
  <si>
    <t>-2.7</t>
  </si>
  <si>
    <t>-12.97</t>
  </si>
  <si>
    <t>Inventory, 5 Yr. CAGR %</t>
  </si>
  <si>
    <t>16.91</t>
  </si>
  <si>
    <t>25.35</t>
  </si>
  <si>
    <t>16.52</t>
  </si>
  <si>
    <t>19.27</t>
  </si>
  <si>
    <t>-2.29</t>
  </si>
  <si>
    <t>11.18</t>
  </si>
  <si>
    <t>-4.71</t>
  </si>
  <si>
    <t>Net Property, Plant and Equip., 5 Yr. CAGR %</t>
  </si>
  <si>
    <t>3.13</t>
  </si>
  <si>
    <t>2.67</t>
  </si>
  <si>
    <t>6.43</t>
  </si>
  <si>
    <t>4.08</t>
  </si>
  <si>
    <t>3.74</t>
  </si>
  <si>
    <t>3.57</t>
  </si>
  <si>
    <t>2.59</t>
  </si>
  <si>
    <t>Total Assets, 5 Yr. CAGR %</t>
  </si>
  <si>
    <t>1.76</t>
  </si>
  <si>
    <t>8.37</t>
  </si>
  <si>
    <t>10.28</t>
  </si>
  <si>
    <t>13.87</t>
  </si>
  <si>
    <t>13.2</t>
  </si>
  <si>
    <t>5.48</t>
  </si>
  <si>
    <t>6.44</t>
  </si>
  <si>
    <t>-1.93</t>
  </si>
  <si>
    <t>Tangible Book Value, 5 Yr. CAGR %</t>
  </si>
  <si>
    <t>8.89</t>
  </si>
  <si>
    <t>35.49</t>
  </si>
  <si>
    <t>32.04</t>
  </si>
  <si>
    <t>16.86</t>
  </si>
  <si>
    <t>25.51</t>
  </si>
  <si>
    <t>20.58</t>
  </si>
  <si>
    <t>-5.1</t>
  </si>
  <si>
    <t>Common Equity, 5 Yr. CAGR %</t>
  </si>
  <si>
    <t>-3.19</t>
  </si>
  <si>
    <t>8.81</t>
  </si>
  <si>
    <t>15.14</t>
  </si>
  <si>
    <t>15.48</t>
  </si>
  <si>
    <t>5.68</t>
  </si>
  <si>
    <t>6.2</t>
  </si>
  <si>
    <t>-7.09</t>
  </si>
  <si>
    <t>-10.91</t>
  </si>
  <si>
    <t>Cash From Operations, 5 Yr. CAGR %</t>
  </si>
  <si>
    <t>-1.85</t>
  </si>
  <si>
    <t>0.37</t>
  </si>
  <si>
    <t>2.52</t>
  </si>
  <si>
    <t>9.2</t>
  </si>
  <si>
    <t>3.75</t>
  </si>
  <si>
    <t>1.77</t>
  </si>
  <si>
    <t>-3.37</t>
  </si>
  <si>
    <t>-2.55</t>
  </si>
  <si>
    <t>Capital Expenditures, 5 Yr. CAGR %</t>
  </si>
  <si>
    <t>-0.28</t>
  </si>
  <si>
    <t>-1.74</t>
  </si>
  <si>
    <t>-5.91</t>
  </si>
  <si>
    <t>Levered Free Cash Flow, 5 Yr. CAGR %</t>
  </si>
  <si>
    <t>-23.61</t>
  </si>
  <si>
    <t>15.12</t>
  </si>
  <si>
    <t>23.15</t>
  </si>
  <si>
    <t>21.13</t>
  </si>
  <si>
    <t>7.85</t>
  </si>
  <si>
    <t>105.56</t>
  </si>
  <si>
    <t>14.21</t>
  </si>
  <si>
    <t>37.93</t>
  </si>
  <si>
    <t>-19.89</t>
  </si>
  <si>
    <t>Unlevered Free Cash Flow, 5 Yr. CAGR %</t>
  </si>
  <si>
    <t>-18.28</t>
  </si>
  <si>
    <t>13.95</t>
  </si>
  <si>
    <t>19.49</t>
  </si>
  <si>
    <t>19.53</t>
  </si>
  <si>
    <t>65.36</t>
  </si>
  <si>
    <t>14.19</t>
  </si>
  <si>
    <t>16.75</t>
  </si>
  <si>
    <t>34.16</t>
  </si>
  <si>
    <t>-15.41</t>
  </si>
  <si>
    <t>Dividend Per Share, 5 Yr. CAGR %</t>
  </si>
  <si>
    <t>2.31</t>
  </si>
  <si>
    <t>1.51</t>
  </si>
  <si>
    <t>-10.84</t>
  </si>
  <si>
    <t>-11.2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</si>
  <si>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</si>
  <si>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</si>
  <si>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</si>
  <si>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</si>
  <si>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</si>
  <si>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</si>
  <si>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</si>
  <si>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</si>
  <si>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</si>
  <si>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285,479</t>
  </si>
  <si>
    <t>204,916</t>
  </si>
  <si>
    <t>175,669</t>
  </si>
  <si>
    <t>131,193</t>
  </si>
  <si>
    <t>119,977</t>
  </si>
  <si>
    <t>163,381</t>
  </si>
  <si>
    <t>-</t>
  </si>
  <si>
    <t>Change</t>
  </si>
  <si>
    <t>-28.22%</t>
  </si>
  <si>
    <t>-14.27%</t>
  </si>
  <si>
    <t>-25.32%</t>
  </si>
  <si>
    <t>-8.55%</t>
  </si>
  <si>
    <t>36.18%</t>
  </si>
  <si>
    <t>0%</t>
  </si>
  <si>
    <t>Enterprise Value (EV)
                                    1</t>
  </si>
  <si>
    <t>436,496</t>
  </si>
  <si>
    <t>352,421</t>
  </si>
  <si>
    <t>331,854</t>
  </si>
  <si>
    <t>263,382</t>
  </si>
  <si>
    <t>250,586</t>
  </si>
  <si>
    <t>289,179</t>
  </si>
  <si>
    <t>279,645</t>
  </si>
  <si>
    <t>276,672</t>
  </si>
  <si>
    <t>-19.26%</t>
  </si>
  <si>
    <t>-5.84%</t>
  </si>
  <si>
    <t>-20.63%</t>
  </si>
  <si>
    <t>-4.86%</t>
  </si>
  <si>
    <t>15.4%</t>
  </si>
  <si>
    <t>-3.3%</t>
  </si>
  <si>
    <t>-1.06%</t>
  </si>
  <si>
    <t>P/E ratio</t>
  </si>
  <si>
    <t>20.7x</t>
  </si>
  <si>
    <t>-38.3x</t>
  </si>
  <si>
    <t>8.91x</t>
  </si>
  <si>
    <t>-16.3x</t>
  </si>
  <si>
    <t>8.52x</t>
  </si>
  <si>
    <t>15.9x</t>
  </si>
  <si>
    <t>10.4x</t>
  </si>
  <si>
    <t>10.1x</t>
  </si>
  <si>
    <t>PBR</t>
  </si>
  <si>
    <t>1.55x</t>
  </si>
  <si>
    <t>1.27x</t>
  </si>
  <si>
    <t>1.06x</t>
  </si>
  <si>
    <t>1.35x</t>
  </si>
  <si>
    <t>1.16x</t>
  </si>
  <si>
    <t>1.45x</t>
  </si>
  <si>
    <t>1.36x</t>
  </si>
  <si>
    <t>PEG</t>
  </si>
  <si>
    <t>0x</t>
  </si>
  <si>
    <t>-0x</t>
  </si>
  <si>
    <t>-0.6x</t>
  </si>
  <si>
    <t>0.2x</t>
  </si>
  <si>
    <t>3.93x</t>
  </si>
  <si>
    <t>Capitalization / Revenue</t>
  </si>
  <si>
    <t>1.58x</t>
  </si>
  <si>
    <t>1.19x</t>
  </si>
  <si>
    <t>1.04x</t>
  </si>
  <si>
    <t>1.09x</t>
  </si>
  <si>
    <t>0.98x</t>
  </si>
  <si>
    <t>1.34x</t>
  </si>
  <si>
    <t>1.32x</t>
  </si>
  <si>
    <t>1.3x</t>
  </si>
  <si>
    <t>EV / Revenue</t>
  </si>
  <si>
    <t>2.41x</t>
  </si>
  <si>
    <t>2.05x</t>
  </si>
  <si>
    <t>1.97x</t>
  </si>
  <si>
    <t>2.18x</t>
  </si>
  <si>
    <t>2.37x</t>
  </si>
  <si>
    <t>2.26x</t>
  </si>
  <si>
    <t>2.2x</t>
  </si>
  <si>
    <t>EV / EBITDA</t>
  </si>
  <si>
    <t>7.36x</t>
  </si>
  <si>
    <t>6.46x</t>
  </si>
  <si>
    <t>6.45x</t>
  </si>
  <si>
    <t>6.35x</t>
  </si>
  <si>
    <t>5.77x</t>
  </si>
  <si>
    <t>6.07x</t>
  </si>
  <si>
    <t>5.86x</t>
  </si>
  <si>
    <t>EV / EBIT</t>
  </si>
  <si>
    <t>15.6x</t>
  </si>
  <si>
    <t>55x</t>
  </si>
  <si>
    <t>14.2x</t>
  </si>
  <si>
    <t>-57.4x</t>
  </si>
  <si>
    <t>10.7x</t>
  </si>
  <si>
    <t>14.1x</t>
  </si>
  <si>
    <t>11x</t>
  </si>
  <si>
    <t>10.3x</t>
  </si>
  <si>
    <t>EV / FCF</t>
  </si>
  <si>
    <t>15x</t>
  </si>
  <si>
    <t>12.8x</t>
  </si>
  <si>
    <t>13x</t>
  </si>
  <si>
    <t>16.3x</t>
  </si>
  <si>
    <t>12.2x</t>
  </si>
  <si>
    <t>16.5x</t>
  </si>
  <si>
    <t>15.2x</t>
  </si>
  <si>
    <t>17.2x</t>
  </si>
  <si>
    <t>FCF Yield</t>
  </si>
  <si>
    <t>6.65%</t>
  </si>
  <si>
    <t>7.79%</t>
  </si>
  <si>
    <t>7.66%</t>
  </si>
  <si>
    <t>6.15%</t>
  </si>
  <si>
    <t>8.17%</t>
  </si>
  <si>
    <t>6.06%</t>
  </si>
  <si>
    <t>6.58%</t>
  </si>
  <si>
    <t>5.83%</t>
  </si>
  <si>
    <t>Dividend per Share
                                    2</t>
  </si>
  <si>
    <t>1.115</t>
  </si>
  <si>
    <t>1.124</t>
  </si>
  <si>
    <t>Rate of return</t>
  </si>
  <si>
    <t>5.25%</t>
  </si>
  <si>
    <t>7.23%</t>
  </si>
  <si>
    <t>8.46%</t>
  </si>
  <si>
    <t>6.03%</t>
  </si>
  <si>
    <t>6.62%</t>
  </si>
  <si>
    <t>4.9%</t>
  </si>
  <si>
    <t>4.92%</t>
  </si>
  <si>
    <t>4.93%</t>
  </si>
  <si>
    <t>EPS
                                    2</t>
  </si>
  <si>
    <t>1.428</t>
  </si>
  <si>
    <t>2.197</t>
  </si>
  <si>
    <t>2.253</t>
  </si>
  <si>
    <t>Distribution rate</t>
  </si>
  <si>
    <t>108%</t>
  </si>
  <si>
    <t>-277%</t>
  </si>
  <si>
    <t>75.4%</t>
  </si>
  <si>
    <t>-98.2%</t>
  </si>
  <si>
    <t>56.3%</t>
  </si>
  <si>
    <t>78.1%</t>
  </si>
  <si>
    <t>51%</t>
  </si>
  <si>
    <t>49.9%</t>
  </si>
  <si>
    <t>Net sales
                                    1</t>
  </si>
  <si>
    <t>181,193</t>
  </si>
  <si>
    <t>171,760</t>
  </si>
  <si>
    <t>168,864</t>
  </si>
  <si>
    <t>120,741</t>
  </si>
  <si>
    <t>122,428</t>
  </si>
  <si>
    <t>122,109</t>
  </si>
  <si>
    <t>123,744</t>
  </si>
  <si>
    <t>125,548</t>
  </si>
  <si>
    <t>EBITDA
                                    1</t>
  </si>
  <si>
    <t>59,287</t>
  </si>
  <si>
    <t>54,546</t>
  </si>
  <si>
    <t>51,469</t>
  </si>
  <si>
    <t>41,465</t>
  </si>
  <si>
    <t>43,400</t>
  </si>
  <si>
    <t>44,786</t>
  </si>
  <si>
    <t>46,058</t>
  </si>
  <si>
    <t>47,240</t>
  </si>
  <si>
    <t>EBIT
                                    1</t>
  </si>
  <si>
    <t>27,955</t>
  </si>
  <si>
    <t>6,405</t>
  </si>
  <si>
    <t>23,347</t>
  </si>
  <si>
    <t>-4,587</t>
  </si>
  <si>
    <t>23,461</t>
  </si>
  <si>
    <t>20,493</t>
  </si>
  <si>
    <t>25,420</t>
  </si>
  <si>
    <t>26,853</t>
  </si>
  <si>
    <t>Net income
                                    1</t>
  </si>
  <si>
    <t>13,900</t>
  </si>
  <si>
    <t>-5,400</t>
  </si>
  <si>
    <t>19,900</t>
  </si>
  <si>
    <t>-8,727</t>
  </si>
  <si>
    <t>14,192</t>
  </si>
  <si>
    <t>10,141</t>
  </si>
  <si>
    <t>15,395</t>
  </si>
  <si>
    <t>15,411</t>
  </si>
  <si>
    <t>Net Debt
                                    1</t>
  </si>
  <si>
    <t>151,017</t>
  </si>
  <si>
    <t>147,505</t>
  </si>
  <si>
    <t>156,185</t>
  </si>
  <si>
    <t>132,189</t>
  </si>
  <si>
    <t>130,609</t>
  </si>
  <si>
    <t>125,798</t>
  </si>
  <si>
    <t>116,264</t>
  </si>
  <si>
    <t>113,291</t>
  </si>
  <si>
    <t>Reference price
                                    2</t>
  </si>
  <si>
    <t>39.08</t>
  </si>
  <si>
    <t>28.76</t>
  </si>
  <si>
    <t>24.60</t>
  </si>
  <si>
    <t>18.41</t>
  </si>
  <si>
    <t>16.78</t>
  </si>
  <si>
    <t>22.77</t>
  </si>
  <si>
    <t>Nbr of stocks (in thousands)</t>
  </si>
  <si>
    <t>7,305,000</t>
  </si>
  <si>
    <t>7,125,045</t>
  </si>
  <si>
    <t>7,141,000</t>
  </si>
  <si>
    <t>7,126,188</t>
  </si>
  <si>
    <t>7,150,020</t>
  </si>
  <si>
    <t>7,175,289</t>
  </si>
  <si>
    <t>Announcement Date</t>
  </si>
  <si>
    <t>1/29/20</t>
  </si>
  <si>
    <t>1/27/21</t>
  </si>
  <si>
    <t>1/26/22</t>
  </si>
  <si>
    <t>1/25/23</t>
  </si>
  <si>
    <t>1/24/24</t>
  </si>
  <si>
    <t>address1</t>
  </si>
  <si>
    <t>Wuzhong Building</t>
  </si>
  <si>
    <t>address2</t>
  </si>
  <si>
    <t>1st floor 618 Wuzhong Road Minhang District</t>
  </si>
  <si>
    <t>city</t>
  </si>
  <si>
    <t>Shanghai</t>
  </si>
  <si>
    <t>zip</t>
  </si>
  <si>
    <t>201103</t>
  </si>
  <si>
    <t>country</t>
  </si>
  <si>
    <t>phone</t>
  </si>
  <si>
    <t>86 21 6405 9928</t>
  </si>
  <si>
    <t>website</t>
  </si>
  <si>
    <t>https://ir.yaduo.com</t>
  </si>
  <si>
    <t>industry</t>
  </si>
  <si>
    <t>Lodging</t>
  </si>
  <si>
    <t>industryKey</t>
  </si>
  <si>
    <t>lodging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</si>
  <si>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</si>
  <si>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</si>
  <si>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</si>
  <si>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</si>
  <si>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</si>
  <si>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</si>
  <si>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</si>
  <si>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Atour Lifestyle Holdings Limited, through its subsidiaries, develops lifestyle brands around hotel offerings in the People's Republic of China. The company provides hotel management services, including day-to-day management services of the hotels for the franchisees; and sells hotel supplies and other products. It also offers retail management service; investment management service; financial information service management; property management services; and software and technology services, as well as operates travel agency. Atour Lifestyle Holdings Limited was incorporated in 2012 and is headquartered in Shanghai, China.</t>
  </si>
  <si>
    <t>fullTimeEmployees</t>
  </si>
  <si>
    <t>companyOfficers</t>
  </si>
  <si>
    <t>[{'maxAge': 1, 'name': 'Mr. Haijun  Wang', 'age': 46, 'title': 'Founder, Chairman of Board of Directors &amp; CEO', 'yearBorn': 1977, 'fiscalYear': 2023, 'exercisedValue': 0, 'unexercisedValue': 0}, {'maxAge': 1, 'name': 'Mr. Hong  Lu', 'age': 48, 'title': 'Senior VP in Charge of Corporate Strategies, Internal Control &amp; Investor Relations', 'yearBorn': 1975, 'fiscalYear': 2023, 'exercisedValue': 0, 'unexercisedValue': 0}, {'maxAge': 1, 'name': 'Mr. Shoudong  Wang', 'age': 46, 'title': 'Co-Chief Financial Officer', 'yearBorn': 1977, 'fiscalYear': 2023, 'exercisedValue': 0, 'unexercisedValue': 0}, {'maxAge': 1, 'name': 'Mr. Jianfeng  Wu', 'age': 37, 'title': 'Co-CFO, Executive VP &amp; Director', 'yearBorn': 1986, 'fiscalYear': 2023, 'exercisedValue': 0, 'unexercisedValue': 0}, {'maxAge': 1, 'name': 'Ms. Lijun  Gao', 'age': 40, 'title': 'Chief Compliance Officer &amp; Director', 'yearBorn': 1983,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</si>
  <si>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</si>
  <si>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</si>
  <si>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</si>
  <si>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</si>
  <si>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</si>
  <si>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</si>
  <si>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</si>
  <si>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</si>
  <si>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</si>
  <si>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</si>
  <si>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</si>
  <si>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</si>
  <si>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</si>
  <si>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</si>
  <si>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</si>
  <si>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</si>
  <si>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</si>
  <si>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</si>
  <si>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</si>
  <si>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</si>
  <si>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</si>
  <si>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</si>
  <si>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</si>
  <si>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</si>
  <si>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</si>
  <si>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</si>
  <si>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</si>
  <si>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</si>
  <si>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</si>
  <si>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</si>
  <si>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</si>
  <si>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</si>
  <si>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</si>
  <si>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</si>
  <si>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</si>
  <si>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</si>
  <si>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</si>
  <si>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</si>
  <si>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</si>
  <si>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</si>
  <si>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</si>
  <si>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</si>
  <si>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</si>
  <si>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</si>
  <si>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</si>
  <si>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</si>
  <si>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</si>
  <si>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</si>
  <si>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</si>
  <si>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</si>
  <si>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</si>
  <si>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</si>
  <si>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</si>
  <si>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</si>
  <si>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</si>
  <si>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</si>
  <si>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</si>
  <si>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</si>
  <si>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</si>
  <si>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</si>
  <si>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</si>
  <si>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</si>
  <si>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</si>
  <si>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</si>
  <si>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</si>
  <si>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</si>
  <si>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</si>
  <si>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</si>
  <si>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</si>
  <si>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ATAT</t>
  </si>
  <si>
    <t>underlyingSymbol</t>
  </si>
  <si>
    <t>shortName</t>
  </si>
  <si>
    <t>Atour Lifestyle Holdings Limite</t>
  </si>
  <si>
    <t>longName</t>
  </si>
  <si>
    <t>Atour Lifestyle Holdings Limited</t>
  </si>
  <si>
    <t>firstTradeDateEpochUtc</t>
  </si>
  <si>
    <t>timeZoneFullName</t>
  </si>
  <si>
    <t>America/New_York</t>
  </si>
  <si>
    <t>timeZoneShortName</t>
  </si>
  <si>
    <t>EST</t>
  </si>
  <si>
    <t>uuid</t>
  </si>
  <si>
    <t>38543412-d616-344a-b5c6-54b236207cd5</t>
  </si>
  <si>
    <t>messageBoardId</t>
  </si>
  <si>
    <t>finmb_717764235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</si>
  <si>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</si>
  <si>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</si>
  <si>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</si>
  <si>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</si>
  <si>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</si>
  <si>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</si>
  <si>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</si>
  <si>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</si>
  <si>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</si>
  <si>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</si>
  <si>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</si>
  <si>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</si>
  <si>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</si>
  <si>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</si>
  <si>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</si>
  <si>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</si>
  <si>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</si>
  <si>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</si>
  <si>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</si>
  <si>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</si>
  <si>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</si>
  <si>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</si>
  <si>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</si>
  <si>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</si>
  <si>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</si>
  <si>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</si>
  <si>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</si>
  <si>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</si>
  <si>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CNY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</si>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</sst>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ir.yadu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26.59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244.0469745665203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3.717817088E9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15.03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2.3803253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0.45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6220.0</v>
      </c>
      <c r="C2" s="1">
        <v>13340.0</v>
      </c>
      <c r="D2" s="1">
        <v>12980.0</v>
      </c>
      <c r="E2" s="1">
        <v>29450.0</v>
      </c>
      <c r="F2" s="1">
        <v>19370.0</v>
      </c>
      <c r="G2" s="1">
        <v>13900.0</v>
      </c>
      <c r="H2" s="1">
        <v>-5180.0</v>
      </c>
      <c r="I2" s="1">
        <v>20080.0</v>
      </c>
      <c r="J2" s="1">
        <v>-8520.0</v>
      </c>
      <c r="K2" s="1">
        <v>14400.0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16270.0</v>
      </c>
      <c r="C3" s="1">
        <v>17630.0</v>
      </c>
      <c r="D3" s="1">
        <v>18300.0</v>
      </c>
      <c r="E3" s="1">
        <v>16950.0</v>
      </c>
      <c r="F3" s="1">
        <v>17010.0</v>
      </c>
      <c r="G3" s="1">
        <v>16970.0</v>
      </c>
      <c r="H3" s="1">
        <v>16790.0</v>
      </c>
      <c r="I3" s="1">
        <v>15550.0</v>
      </c>
      <c r="J3" s="1">
        <v>14880.0</v>
      </c>
      <c r="K3" s="1">
        <v>15570.0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500.0</v>
      </c>
      <c r="C4" s="1">
        <v>2730.0</v>
      </c>
      <c r="D4" s="1">
        <v>5190.0</v>
      </c>
      <c r="E4" s="1">
        <v>4630.0</v>
      </c>
      <c r="F4" s="1">
        <v>8330.0</v>
      </c>
      <c r="G4" s="1">
        <v>7930.0</v>
      </c>
      <c r="H4" s="1">
        <v>8240.0</v>
      </c>
      <c r="I4" s="1">
        <v>4290.0</v>
      </c>
      <c r="J4" s="1">
        <v>169.0</v>
      </c>
      <c r="K4" s="1">
        <v>184.0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16770.0</v>
      </c>
      <c r="C5" s="1">
        <v>20360.0</v>
      </c>
      <c r="D5" s="1">
        <v>23480.0</v>
      </c>
      <c r="E5" s="1">
        <v>21580.0</v>
      </c>
      <c r="F5" s="1">
        <v>25340.0</v>
      </c>
      <c r="G5" s="1">
        <v>24900.0</v>
      </c>
      <c r="H5" s="1">
        <v>25030.0</v>
      </c>
      <c r="I5" s="1">
        <v>19840.0</v>
      </c>
      <c r="J5" s="1">
        <v>15050.0</v>
      </c>
      <c r="K5" s="1">
        <v>15750.0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1500.0</v>
      </c>
      <c r="C6" s="1">
        <v>1660.0</v>
      </c>
      <c r="D6" s="1">
        <v>2360.0</v>
      </c>
      <c r="E6" s="1">
        <v>2810.0</v>
      </c>
      <c r="F6" s="1">
        <v>6860.0</v>
      </c>
      <c r="G6" s="1">
        <v>12900.0</v>
      </c>
      <c r="H6" s="1">
        <v>12090.0</v>
      </c>
      <c r="I6" s="1">
        <v>14030.0</v>
      </c>
      <c r="J6" s="1">
        <v>2970.0</v>
      </c>
      <c r="K6" s="1">
        <v>3020.0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-1530.0</v>
      </c>
      <c r="C7" s="1">
        <v>91.0</v>
      </c>
      <c r="D7" s="1">
        <v>-169.0</v>
      </c>
      <c r="E7" s="1">
        <v>-282.0</v>
      </c>
      <c r="F7" s="1">
        <v>-739.0</v>
      </c>
      <c r="G7" s="1">
        <v>-1220.0</v>
      </c>
      <c r="H7" s="1">
        <v>-742.0</v>
      </c>
      <c r="I7" s="1">
        <v>-927.0</v>
      </c>
      <c r="J7" s="1">
        <v>381.0</v>
      </c>
      <c r="K7" s="1">
        <v>441.0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2120.0</v>
      </c>
      <c r="C8" s="1">
        <v>0.0</v>
      </c>
      <c r="D8" s="1">
        <v>361.0</v>
      </c>
      <c r="E8" s="1">
        <v>2910.0</v>
      </c>
      <c r="F8" s="1">
        <v>46.0</v>
      </c>
      <c r="G8" s="1">
        <v>1460.0</v>
      </c>
      <c r="H8" s="1">
        <v>18880.0</v>
      </c>
      <c r="I8" s="1">
        <v>4900.0</v>
      </c>
      <c r="J8" s="1">
        <v>27500.0</v>
      </c>
      <c r="K8" s="1">
        <v>1190.0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-27.0</v>
      </c>
      <c r="C9" s="1">
        <v>-49.0</v>
      </c>
      <c r="D9" s="1">
        <v>-37.0</v>
      </c>
      <c r="E9" s="1">
        <v>174.0</v>
      </c>
      <c r="F9" s="1">
        <v>292.0</v>
      </c>
      <c r="G9" s="1">
        <v>295.0</v>
      </c>
      <c r="H9" s="1">
        <v>38.0</v>
      </c>
      <c r="I9" s="1">
        <v>184.0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1030.0</v>
      </c>
      <c r="C10" s="1">
        <v>1420.0</v>
      </c>
      <c r="D10" s="1">
        <v>1470.0</v>
      </c>
      <c r="E10" s="1">
        <v>1640.0</v>
      </c>
      <c r="F10" s="1">
        <v>1790.0</v>
      </c>
      <c r="G10" s="1">
        <v>2580.0</v>
      </c>
      <c r="H10" s="1">
        <v>1970.0</v>
      </c>
      <c r="I10" s="1">
        <v>1240.0</v>
      </c>
      <c r="J10" s="1">
        <v>1860.0</v>
      </c>
      <c r="K10" s="1">
        <v>1970.0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-3790.0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6450.0</v>
      </c>
      <c r="C12" s="1">
        <v>94.0</v>
      </c>
      <c r="D12" s="1">
        <v>1000.0</v>
      </c>
      <c r="E12" s="1">
        <v>-16500.0</v>
      </c>
      <c r="F12" s="1">
        <v>672.0</v>
      </c>
      <c r="G12" s="1">
        <v>5780.0</v>
      </c>
      <c r="H12" s="1">
        <v>4360.0</v>
      </c>
      <c r="I12" s="1">
        <v>-1710.0</v>
      </c>
      <c r="J12" s="1">
        <v>-1580.0</v>
      </c>
      <c r="K12" s="1">
        <v>3990.0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-2650.0</v>
      </c>
      <c r="C13" s="1">
        <v>-535.0</v>
      </c>
      <c r="D13" s="1">
        <v>-1000.0</v>
      </c>
      <c r="E13" s="1">
        <v>-986.0</v>
      </c>
      <c r="F13" s="1">
        <v>-1240.0</v>
      </c>
      <c r="G13" s="1">
        <v>2810.0</v>
      </c>
      <c r="H13" s="1">
        <v>2220.0</v>
      </c>
      <c r="I13" s="1">
        <v>-634.0</v>
      </c>
      <c r="J13" s="1">
        <v>727.0</v>
      </c>
      <c r="K13" s="1">
        <v>82.0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2410.0</v>
      </c>
      <c r="C14" s="1">
        <v>1290.0</v>
      </c>
      <c r="D14" s="1">
        <v>118.0</v>
      </c>
      <c r="E14" s="1">
        <v>816.0</v>
      </c>
      <c r="F14" s="1">
        <v>1600.0</v>
      </c>
      <c r="G14" s="1">
        <v>-1520.0</v>
      </c>
      <c r="H14" s="1">
        <v>-1410.0</v>
      </c>
      <c r="I14" s="1">
        <v>1640.0</v>
      </c>
      <c r="J14" s="1">
        <v>-1110.0</v>
      </c>
      <c r="K14" s="1">
        <v>-1760.0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-962.0</v>
      </c>
      <c r="C15" s="1">
        <v>-1790.0</v>
      </c>
      <c r="D15" s="1">
        <v>-1230.0</v>
      </c>
      <c r="E15" s="1">
        <v>-2460.0</v>
      </c>
      <c r="F15" s="1">
        <v>-10390.0</v>
      </c>
      <c r="G15" s="1">
        <v>-13210.0</v>
      </c>
      <c r="H15" s="1">
        <v>-14120.0</v>
      </c>
      <c r="I15" s="1">
        <v>-16680.0</v>
      </c>
      <c r="J15" s="1">
        <v>-1470.0</v>
      </c>
      <c r="K15" s="1">
        <v>-774.0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31340.0</v>
      </c>
      <c r="C16" s="1">
        <v>35880.0</v>
      </c>
      <c r="D16" s="1">
        <v>39340.0</v>
      </c>
      <c r="E16" s="1">
        <v>39150.0</v>
      </c>
      <c r="F16" s="1">
        <v>43600.0</v>
      </c>
      <c r="G16" s="1">
        <v>48670.0</v>
      </c>
      <c r="H16" s="1">
        <v>43130.0</v>
      </c>
      <c r="I16" s="1">
        <v>41960.0</v>
      </c>
      <c r="J16" s="1">
        <v>32020.0</v>
      </c>
      <c r="K16" s="1">
        <v>38310.0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-21430.0</v>
      </c>
      <c r="C17" s="1">
        <v>-20020.0</v>
      </c>
      <c r="D17" s="1">
        <v>-22410.0</v>
      </c>
      <c r="E17" s="1">
        <v>-21550.0</v>
      </c>
      <c r="F17" s="1">
        <v>-21250.0</v>
      </c>
      <c r="G17" s="1">
        <v>-19640.0</v>
      </c>
      <c r="H17" s="1">
        <v>-15680.0</v>
      </c>
      <c r="I17" s="1">
        <v>-16530.0</v>
      </c>
      <c r="J17" s="1">
        <v>-19630.0</v>
      </c>
      <c r="K17" s="1">
        <v>-17850.0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220.0</v>
      </c>
      <c r="C18" s="1">
        <v>83.0</v>
      </c>
      <c r="D18" s="1">
        <v>646.0</v>
      </c>
      <c r="E18" s="1">
        <v>59.0</v>
      </c>
      <c r="F18" s="1">
        <v>2150.0</v>
      </c>
      <c r="G18" s="1">
        <v>4680.0</v>
      </c>
      <c r="H18" s="1">
        <v>3640.0</v>
      </c>
      <c r="I18" s="1">
        <v>8740.0</v>
      </c>
      <c r="J18" s="1">
        <v>199.0</v>
      </c>
      <c r="K18" s="1">
        <v>72.0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-3140.0</v>
      </c>
      <c r="C19" s="1">
        <v>-30760.0</v>
      </c>
      <c r="D19" s="1">
        <v>-2960.0</v>
      </c>
      <c r="E19" s="1">
        <v>1120.0</v>
      </c>
      <c r="F19" s="1">
        <v>-43310.0</v>
      </c>
      <c r="G19" s="1">
        <v>-1810.0</v>
      </c>
      <c r="H19" s="1">
        <v>-1850.0</v>
      </c>
      <c r="I19" s="1">
        <v>-25450.0</v>
      </c>
      <c r="J19" s="1">
        <v>-10200.0</v>
      </c>
      <c r="K19" s="1">
        <v>-2940.0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2020.0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4000.0</v>
      </c>
      <c r="C21" s="1">
        <v>1550.0</v>
      </c>
      <c r="D21" s="1">
        <v>506.0</v>
      </c>
      <c r="E21" s="1">
        <v>-4.0</v>
      </c>
      <c r="F21" s="1">
        <v>-1240.0</v>
      </c>
      <c r="G21" s="1">
        <v>70.0</v>
      </c>
      <c r="H21" s="1">
        <v>337.0</v>
      </c>
      <c r="I21" s="1">
        <v>1320.0</v>
      </c>
      <c r="J21" s="1">
        <v>2650.0</v>
      </c>
      <c r="K21" s="1">
        <v>1150.0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1.0</v>
      </c>
      <c r="D22" s="1">
        <v>0.0</v>
      </c>
      <c r="E22" s="1">
        <v>1.0</v>
      </c>
      <c r="F22" s="1">
        <v>502.0</v>
      </c>
      <c r="G22" s="1">
        <v>0.0</v>
      </c>
      <c r="H22" s="1">
        <v>0.0</v>
      </c>
      <c r="I22" s="1">
        <v>-172.0</v>
      </c>
      <c r="J22" s="1">
        <v>1170.0</v>
      </c>
      <c r="K22" s="1">
        <v>-84.0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-18340.0</v>
      </c>
      <c r="C23" s="1">
        <v>-49140.0</v>
      </c>
      <c r="D23" s="1">
        <v>-24220.0</v>
      </c>
      <c r="E23" s="1">
        <v>-20370.0</v>
      </c>
      <c r="F23" s="1">
        <v>-63140.0</v>
      </c>
      <c r="G23" s="1">
        <v>-16690.0</v>
      </c>
      <c r="H23" s="1">
        <v>-13550.0</v>
      </c>
      <c r="I23" s="1">
        <v>-32090.0</v>
      </c>
      <c r="J23" s="1">
        <v>-25800.0</v>
      </c>
      <c r="K23" s="1">
        <v>-19660.0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0.0</v>
      </c>
      <c r="C24" s="1">
        <v>0.0</v>
      </c>
      <c r="D24" s="1">
        <v>0.0</v>
      </c>
      <c r="E24" s="1">
        <v>0.0</v>
      </c>
      <c r="F24" s="1">
        <v>4900.0</v>
      </c>
      <c r="G24" s="1">
        <v>4010.0</v>
      </c>
      <c r="H24" s="1">
        <v>9440.0</v>
      </c>
      <c r="I24" s="1">
        <v>23170.0</v>
      </c>
      <c r="J24" s="1">
        <v>3960.0</v>
      </c>
      <c r="K24" s="1">
        <v>5410.0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16030.0</v>
      </c>
      <c r="C25" s="1">
        <v>33970.0</v>
      </c>
      <c r="D25" s="1">
        <v>10140.0</v>
      </c>
      <c r="E25" s="1">
        <v>48790.0</v>
      </c>
      <c r="F25" s="1">
        <v>41880.0</v>
      </c>
      <c r="G25" s="1">
        <v>17040.0</v>
      </c>
      <c r="H25" s="1">
        <v>31990.0</v>
      </c>
      <c r="I25" s="1">
        <v>11270.0</v>
      </c>
      <c r="J25" s="1">
        <v>2980.0</v>
      </c>
      <c r="K25" s="1">
        <v>10000.0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16030.0</v>
      </c>
      <c r="C26" s="1">
        <v>33970.0</v>
      </c>
      <c r="D26" s="1">
        <v>10140.0</v>
      </c>
      <c r="E26" s="1">
        <v>48790.0</v>
      </c>
      <c r="F26" s="1">
        <v>46770.0</v>
      </c>
      <c r="G26" s="1">
        <v>21050.0</v>
      </c>
      <c r="H26" s="1">
        <v>41430.0</v>
      </c>
      <c r="I26" s="1">
        <v>34440.0</v>
      </c>
      <c r="J26" s="1">
        <v>6930.0</v>
      </c>
      <c r="K26" s="1">
        <v>15410.0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-16.0</v>
      </c>
      <c r="C27" s="1">
        <v>-1.0</v>
      </c>
      <c r="D27" s="1">
        <v>0.0</v>
      </c>
      <c r="E27" s="1">
        <v>0.0</v>
      </c>
      <c r="F27" s="1">
        <v>-2920.0</v>
      </c>
      <c r="G27" s="1">
        <v>-7180.0</v>
      </c>
      <c r="H27" s="1">
        <v>-9480.0</v>
      </c>
      <c r="I27" s="1">
        <v>-7510.0</v>
      </c>
      <c r="J27" s="1">
        <v>-18860.0</v>
      </c>
      <c r="K27" s="1">
        <v>-4330.0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-10400.0</v>
      </c>
      <c r="C28" s="1">
        <v>-10040.0</v>
      </c>
      <c r="D28" s="1">
        <v>-10820.0</v>
      </c>
      <c r="E28" s="1">
        <v>-12340.0</v>
      </c>
      <c r="F28" s="1">
        <v>-52640.0</v>
      </c>
      <c r="G28" s="1">
        <v>-30640.0</v>
      </c>
      <c r="H28" s="1">
        <v>-42930.0</v>
      </c>
      <c r="I28" s="1">
        <v>-7740.0</v>
      </c>
      <c r="J28" s="1">
        <v>-31030.0</v>
      </c>
      <c r="K28" s="1">
        <v>-17920.0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-10420.0</v>
      </c>
      <c r="C29" s="1">
        <v>-10040.0</v>
      </c>
      <c r="D29" s="1">
        <v>-10820.0</v>
      </c>
      <c r="E29" s="1">
        <v>-12340.0</v>
      </c>
      <c r="F29" s="1">
        <v>-55560.0</v>
      </c>
      <c r="G29" s="1">
        <v>-37820.0</v>
      </c>
      <c r="H29" s="1">
        <v>-52410.0</v>
      </c>
      <c r="I29" s="1">
        <v>-15250.0</v>
      </c>
      <c r="J29" s="1">
        <v>-49890.0</v>
      </c>
      <c r="K29" s="1">
        <v>-22240.0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39.0</v>
      </c>
      <c r="C30" s="1">
        <v>143.0</v>
      </c>
      <c r="D30" s="1">
        <v>146.0</v>
      </c>
      <c r="E30" s="1">
        <v>33.0</v>
      </c>
      <c r="F30" s="1">
        <v>745.0</v>
      </c>
      <c r="G30" s="1">
        <v>631.0</v>
      </c>
      <c r="H30" s="1">
        <v>105.0</v>
      </c>
      <c r="I30" s="1">
        <v>96.0</v>
      </c>
      <c r="J30" s="1">
        <v>28.0</v>
      </c>
      <c r="K30" s="1">
        <v>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-1620.0</v>
      </c>
      <c r="C31" s="1">
        <v>-269.0</v>
      </c>
      <c r="D31" s="1">
        <v>-512.0</v>
      </c>
      <c r="E31" s="1">
        <v>-463.0</v>
      </c>
      <c r="F31" s="1">
        <v>-609.0</v>
      </c>
      <c r="G31" s="1">
        <v>-2420.0</v>
      </c>
      <c r="H31" s="1">
        <v>-5500.0</v>
      </c>
      <c r="I31" s="1">
        <v>-202.0</v>
      </c>
      <c r="J31" s="1">
        <v>-890.0</v>
      </c>
      <c r="K31" s="1">
        <v>-194.0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1160.0</v>
      </c>
      <c r="H32" s="1">
        <v>3870.0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-9550.0</v>
      </c>
      <c r="C33" s="1">
        <v>-10200.0</v>
      </c>
      <c r="D33" s="1">
        <v>-11800.0</v>
      </c>
      <c r="E33" s="1">
        <v>-12040.0</v>
      </c>
      <c r="F33" s="1">
        <v>-13410.0</v>
      </c>
      <c r="G33" s="1">
        <v>-14890.0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-14960.0</v>
      </c>
      <c r="I34" s="1">
        <v>-15070.0</v>
      </c>
      <c r="J34" s="1">
        <v>-9860.0</v>
      </c>
      <c r="K34" s="1">
        <v>-8140.0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</v>
      </c>
      <c r="B35" s="1">
        <v>-9550.0</v>
      </c>
      <c r="C35" s="1">
        <v>-10200.0</v>
      </c>
      <c r="D35" s="1">
        <v>-11800.0</v>
      </c>
      <c r="E35" s="1">
        <v>-12040.0</v>
      </c>
      <c r="F35" s="1">
        <v>-13410.0</v>
      </c>
      <c r="G35" s="1">
        <v>-14890.0</v>
      </c>
      <c r="H35" s="1">
        <v>-14960.0</v>
      </c>
      <c r="I35" s="1">
        <v>-15070.0</v>
      </c>
      <c r="J35" s="1">
        <v>-9860.0</v>
      </c>
      <c r="K35" s="1">
        <v>-8140.0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</v>
      </c>
      <c r="B36" s="1">
        <v>-2220.0</v>
      </c>
      <c r="C36" s="1">
        <v>-3820.0</v>
      </c>
      <c r="D36" s="1">
        <v>-1620.0</v>
      </c>
      <c r="E36" s="1">
        <v>1940.0</v>
      </c>
      <c r="F36" s="1">
        <v>-3930.0</v>
      </c>
      <c r="G36" s="1">
        <v>7200.0</v>
      </c>
      <c r="H36" s="1">
        <v>-4540.0</v>
      </c>
      <c r="I36" s="1">
        <v>-2440.0</v>
      </c>
      <c r="J36" s="1">
        <v>29940.0</v>
      </c>
      <c r="K36" s="1">
        <v>-452.0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</v>
      </c>
      <c r="B37" s="1">
        <v>-7740.0</v>
      </c>
      <c r="C37" s="1">
        <v>9780.0</v>
      </c>
      <c r="D37" s="1">
        <v>-14460.0</v>
      </c>
      <c r="E37" s="1">
        <v>25930.0</v>
      </c>
      <c r="F37" s="1">
        <v>-25990.0</v>
      </c>
      <c r="G37" s="1">
        <v>-25080.0</v>
      </c>
      <c r="H37" s="1">
        <v>-32009.0</v>
      </c>
      <c r="I37" s="1">
        <v>1580.0</v>
      </c>
      <c r="J37" s="1">
        <v>-23740.0</v>
      </c>
      <c r="K37" s="1">
        <v>-15610.0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</v>
      </c>
      <c r="B38" s="1">
        <v>5260.0</v>
      </c>
      <c r="C38" s="1">
        <v>-3480.0</v>
      </c>
      <c r="D38" s="1">
        <v>667.0</v>
      </c>
      <c r="E38" s="1">
        <v>44710.0</v>
      </c>
      <c r="F38" s="1">
        <v>-45530.0</v>
      </c>
      <c r="G38" s="1">
        <v>6900.0</v>
      </c>
      <c r="H38" s="1">
        <v>-2420.0</v>
      </c>
      <c r="I38" s="1">
        <v>11450.0</v>
      </c>
      <c r="J38" s="1">
        <v>-17520.0</v>
      </c>
      <c r="K38" s="1">
        <v>3040.0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</v>
      </c>
      <c r="B40" s="1">
        <v>4100.0</v>
      </c>
      <c r="C40" s="1">
        <v>4820.0</v>
      </c>
      <c r="D40" s="1">
        <v>5700.0</v>
      </c>
      <c r="E40" s="1">
        <v>6620.0</v>
      </c>
      <c r="F40" s="1">
        <v>8820.0</v>
      </c>
      <c r="G40" s="1">
        <v>8690.0</v>
      </c>
      <c r="H40" s="1">
        <v>8240.0</v>
      </c>
      <c r="I40" s="1">
        <v>7670.0</v>
      </c>
      <c r="J40" s="1">
        <v>7770.0</v>
      </c>
      <c r="K40" s="1">
        <v>7370.0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</v>
      </c>
      <c r="B41" s="1">
        <v>1530.0</v>
      </c>
      <c r="C41" s="1">
        <v>1850.0</v>
      </c>
      <c r="D41" s="1">
        <v>3720.0</v>
      </c>
      <c r="E41" s="1">
        <v>2009.0</v>
      </c>
      <c r="F41" s="1">
        <v>-354.0</v>
      </c>
      <c r="G41" s="1">
        <v>1420.0</v>
      </c>
      <c r="H41" s="1">
        <v>993.0</v>
      </c>
      <c r="I41" s="1">
        <v>700.0</v>
      </c>
      <c r="J41" s="1">
        <v>696.0</v>
      </c>
      <c r="K41" s="1">
        <v>1600.0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</v>
      </c>
      <c r="B42" s="1">
        <v>3720.0</v>
      </c>
      <c r="C42" s="1">
        <v>20430.0</v>
      </c>
      <c r="D42" s="1">
        <v>16530.0</v>
      </c>
      <c r="E42" s="1">
        <v>20500.0</v>
      </c>
      <c r="F42" s="1">
        <v>19790.0</v>
      </c>
      <c r="G42" s="1">
        <v>34170.0</v>
      </c>
      <c r="H42" s="1">
        <v>36360.0</v>
      </c>
      <c r="I42" s="1">
        <v>35850.0</v>
      </c>
      <c r="J42" s="1">
        <v>103000.0</v>
      </c>
      <c r="K42" s="1">
        <v>6530.0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</v>
      </c>
      <c r="B43" s="1">
        <v>5980.0</v>
      </c>
      <c r="C43" s="1">
        <v>23000.0</v>
      </c>
      <c r="D43" s="1">
        <v>19600.0</v>
      </c>
      <c r="E43" s="1">
        <v>24440.0</v>
      </c>
      <c r="F43" s="1">
        <v>24760.0</v>
      </c>
      <c r="G43" s="1">
        <v>39430.0</v>
      </c>
      <c r="H43" s="1">
        <v>41320.0</v>
      </c>
      <c r="I43" s="1">
        <v>40150.0</v>
      </c>
      <c r="J43" s="1">
        <v>107000.0</v>
      </c>
      <c r="K43" s="1">
        <v>10720.0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</v>
      </c>
      <c r="B44" s="1">
        <v>-153.0</v>
      </c>
      <c r="C44" s="1">
        <v>-3580.0</v>
      </c>
      <c r="D44" s="1">
        <v>901.0</v>
      </c>
      <c r="E44" s="1">
        <v>-6200.0</v>
      </c>
      <c r="F44" s="1">
        <v>6420.0</v>
      </c>
      <c r="G44" s="1">
        <v>-3100.0</v>
      </c>
      <c r="H44" s="1">
        <v>-3200.0</v>
      </c>
      <c r="I44" s="1">
        <v>893.0</v>
      </c>
      <c r="J44" s="1">
        <v>-89930.0</v>
      </c>
      <c r="K44" s="1">
        <v>7040.0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</v>
      </c>
      <c r="B45" s="1">
        <v>5620.0</v>
      </c>
      <c r="C45" s="1">
        <v>23930.0</v>
      </c>
      <c r="D45" s="1">
        <v>-683.0</v>
      </c>
      <c r="E45" s="1">
        <v>36450.0</v>
      </c>
      <c r="F45" s="1">
        <v>-8790.0</v>
      </c>
      <c r="G45" s="1">
        <v>-16770.0</v>
      </c>
      <c r="H45" s="1">
        <v>-10990.0</v>
      </c>
      <c r="I45" s="1">
        <v>19200.0</v>
      </c>
      <c r="J45" s="1">
        <v>-42960.0</v>
      </c>
      <c r="K45" s="1">
        <v>-6840.0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8600.0</v>
      </c>
      <c r="C3" s="1">
        <v>5120.0</v>
      </c>
      <c r="D3" s="1">
        <v>5790.0</v>
      </c>
      <c r="E3" s="1">
        <v>50500.0</v>
      </c>
      <c r="F3" s="1">
        <v>5200.0</v>
      </c>
      <c r="G3" s="1">
        <v>12130.0</v>
      </c>
      <c r="H3" s="1">
        <v>9740.0</v>
      </c>
      <c r="I3" s="1">
        <v>21170.0</v>
      </c>
      <c r="J3" s="1">
        <v>3700.0</v>
      </c>
      <c r="K3" s="1">
        <v>6720.0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1990.0</v>
      </c>
      <c r="C4" s="1">
        <v>496.0</v>
      </c>
      <c r="D4" s="1">
        <v>245.0</v>
      </c>
      <c r="E4" s="1">
        <v>1.0</v>
      </c>
      <c r="F4" s="1">
        <v>8.0</v>
      </c>
      <c r="G4" s="1">
        <v>54.0</v>
      </c>
      <c r="H4" s="1">
        <v>29.0</v>
      </c>
      <c r="I4" s="1">
        <v>41.0</v>
      </c>
      <c r="J4" s="1">
        <v>38.0</v>
      </c>
      <c r="K4" s="1">
        <v>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2.0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10600.0</v>
      </c>
      <c r="C6" s="1">
        <v>5620.0</v>
      </c>
      <c r="D6" s="1">
        <v>6030.0</v>
      </c>
      <c r="E6" s="1">
        <v>50500.0</v>
      </c>
      <c r="F6" s="1">
        <v>5210.0</v>
      </c>
      <c r="G6" s="1">
        <v>12190.0</v>
      </c>
      <c r="H6" s="1">
        <v>9770.0</v>
      </c>
      <c r="I6" s="1">
        <v>21210.0</v>
      </c>
      <c r="J6" s="1">
        <v>3740.0</v>
      </c>
      <c r="K6" s="1">
        <v>6800.0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14530.0</v>
      </c>
      <c r="C7" s="1">
        <v>16530.0</v>
      </c>
      <c r="D7" s="1">
        <v>16790.0</v>
      </c>
      <c r="E7" s="1">
        <v>16520.0</v>
      </c>
      <c r="F7" s="1">
        <v>27720.0</v>
      </c>
      <c r="G7" s="1">
        <v>24250.0</v>
      </c>
      <c r="H7" s="1">
        <v>22270.0</v>
      </c>
      <c r="I7" s="1">
        <v>20260.0</v>
      </c>
      <c r="J7" s="1">
        <v>14410.0</v>
      </c>
      <c r="K7" s="1">
        <v>13840.0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0.0</v>
      </c>
      <c r="C8" s="1">
        <v>1770.0</v>
      </c>
      <c r="D8" s="1">
        <v>1610.0</v>
      </c>
      <c r="E8" s="1">
        <v>1780.0</v>
      </c>
      <c r="F8" s="1">
        <v>1450.0</v>
      </c>
      <c r="G8" s="1">
        <v>1570.0</v>
      </c>
      <c r="H8" s="1">
        <v>1480.0</v>
      </c>
      <c r="I8" s="1">
        <v>2120.0</v>
      </c>
      <c r="J8" s="1">
        <v>1280.0</v>
      </c>
      <c r="K8" s="1">
        <v>1300.0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14530.0</v>
      </c>
      <c r="C9" s="1">
        <v>18300.0</v>
      </c>
      <c r="D9" s="1">
        <v>18400.0</v>
      </c>
      <c r="E9" s="1">
        <v>18300.0</v>
      </c>
      <c r="F9" s="1">
        <v>29160.0</v>
      </c>
      <c r="G9" s="1">
        <v>25820.0</v>
      </c>
      <c r="H9" s="1">
        <v>23740.0</v>
      </c>
      <c r="I9" s="1">
        <v>22380.0</v>
      </c>
      <c r="J9" s="1">
        <v>15680.0</v>
      </c>
      <c r="K9" s="1">
        <v>15130.0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1930.0</v>
      </c>
      <c r="C10" s="1">
        <v>4030.0</v>
      </c>
      <c r="D10" s="1">
        <v>2040.0</v>
      </c>
      <c r="E10" s="1">
        <v>2220.0</v>
      </c>
      <c r="F10" s="1">
        <v>2770.0</v>
      </c>
      <c r="G10" s="1">
        <v>2860.0</v>
      </c>
      <c r="H10" s="1">
        <v>3590.0</v>
      </c>
      <c r="I10" s="1">
        <v>3460.0</v>
      </c>
      <c r="J10" s="1">
        <v>3120.0</v>
      </c>
      <c r="K10" s="1">
        <v>2180.0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831.0</v>
      </c>
      <c r="C11" s="1">
        <v>1070.0</v>
      </c>
      <c r="D11" s="1">
        <v>1560.0</v>
      </c>
      <c r="E11" s="1">
        <v>1370.0</v>
      </c>
      <c r="F11" s="1">
        <v>2050.0</v>
      </c>
      <c r="G11" s="1">
        <v>1630.0</v>
      </c>
      <c r="H11" s="1">
        <v>1820.0</v>
      </c>
      <c r="I11" s="1">
        <v>7790.0</v>
      </c>
      <c r="J11" s="1">
        <v>5190.0</v>
      </c>
      <c r="K11" s="1">
        <v>6770.0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1140.0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0.0</v>
      </c>
      <c r="C13" s="1">
        <v>0.0</v>
      </c>
      <c r="D13" s="1">
        <v>0.0</v>
      </c>
      <c r="E13" s="1">
        <v>0.0</v>
      </c>
      <c r="F13" s="1">
        <v>61.0</v>
      </c>
      <c r="G13" s="1">
        <v>69.0</v>
      </c>
      <c r="H13" s="1">
        <v>9.0</v>
      </c>
      <c r="I13" s="1">
        <v>3.0</v>
      </c>
      <c r="J13" s="1">
        <v>1.0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3000.0</v>
      </c>
      <c r="C14" s="1">
        <v>6970.0</v>
      </c>
      <c r="D14" s="1">
        <v>10340.0</v>
      </c>
      <c r="E14" s="1">
        <v>6750.0</v>
      </c>
      <c r="F14" s="1">
        <v>12170.0</v>
      </c>
      <c r="G14" s="1">
        <v>12200.0</v>
      </c>
      <c r="H14" s="1">
        <v>13070.0</v>
      </c>
      <c r="I14" s="1">
        <v>5150.0</v>
      </c>
      <c r="J14" s="1">
        <v>5370.0</v>
      </c>
      <c r="K14" s="1">
        <v>5570.0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32030.0</v>
      </c>
      <c r="C15" s="1">
        <v>35990.0</v>
      </c>
      <c r="D15" s="1">
        <v>38370.0</v>
      </c>
      <c r="E15" s="1">
        <v>79150.0</v>
      </c>
      <c r="F15" s="1">
        <v>51430.0</v>
      </c>
      <c r="G15" s="1">
        <v>54760.0</v>
      </c>
      <c r="H15" s="1">
        <v>52010.0</v>
      </c>
      <c r="I15" s="1">
        <v>60000.0</v>
      </c>
      <c r="J15" s="1">
        <v>33110.0</v>
      </c>
      <c r="K15" s="1">
        <v>36460.0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282000.0</v>
      </c>
      <c r="C16" s="1">
        <v>306000.0</v>
      </c>
      <c r="D16" s="1">
        <v>320000.0</v>
      </c>
      <c r="E16" s="1">
        <v>313000.0</v>
      </c>
      <c r="F16" s="1">
        <v>331000.0</v>
      </c>
      <c r="G16" s="1">
        <v>358000.0</v>
      </c>
      <c r="H16" s="1">
        <v>352000.0</v>
      </c>
      <c r="I16" s="1">
        <v>354000.0</v>
      </c>
      <c r="J16" s="1">
        <v>351000.0</v>
      </c>
      <c r="K16" s="1">
        <v>361000.0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-169000.0</v>
      </c>
      <c r="C17" s="1">
        <v>-182000.0</v>
      </c>
      <c r="D17" s="1">
        <v>-195000.0</v>
      </c>
      <c r="E17" s="1">
        <v>-188000.0</v>
      </c>
      <c r="F17" s="1">
        <v>-199000.0</v>
      </c>
      <c r="G17" s="1">
        <v>-203000.0</v>
      </c>
      <c r="H17" s="1">
        <v>-200000.0</v>
      </c>
      <c r="I17" s="1">
        <v>-204000.0</v>
      </c>
      <c r="J17" s="1">
        <v>-202000.0</v>
      </c>
      <c r="K17" s="1">
        <v>-211000.0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113000.0</v>
      </c>
      <c r="C18" s="1">
        <v>124000.0</v>
      </c>
      <c r="D18" s="1">
        <v>125000.0</v>
      </c>
      <c r="E18" s="1">
        <v>125000.0</v>
      </c>
      <c r="F18" s="1">
        <v>131000.0</v>
      </c>
      <c r="G18" s="1">
        <v>154000.0</v>
      </c>
      <c r="H18" s="1">
        <v>152000.0</v>
      </c>
      <c r="I18" s="1">
        <v>150000.0</v>
      </c>
      <c r="J18" s="1">
        <v>149000.0</v>
      </c>
      <c r="K18" s="1">
        <v>149000.0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989.0</v>
      </c>
      <c r="C19" s="1">
        <v>2190.0</v>
      </c>
      <c r="D19" s="1">
        <v>1940.0</v>
      </c>
      <c r="E19" s="1">
        <v>2290.0</v>
      </c>
      <c r="F19" s="1">
        <v>7110.0</v>
      </c>
      <c r="G19" s="1">
        <v>5080.0</v>
      </c>
      <c r="H19" s="1">
        <v>3230.0</v>
      </c>
      <c r="I19" s="1">
        <v>8620.0</v>
      </c>
      <c r="J19" s="1">
        <v>4630.0</v>
      </c>
      <c r="K19" s="1">
        <v>2400.0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69690.0</v>
      </c>
      <c r="C20" s="1">
        <v>105000.0</v>
      </c>
      <c r="D20" s="1">
        <v>105000.0</v>
      </c>
      <c r="E20" s="1">
        <v>105000.0</v>
      </c>
      <c r="F20" s="1">
        <v>146000.0</v>
      </c>
      <c r="G20" s="1">
        <v>146000.0</v>
      </c>
      <c r="H20" s="1">
        <v>135000.0</v>
      </c>
      <c r="I20" s="1">
        <v>133000.0</v>
      </c>
      <c r="J20" s="1">
        <v>67900.0</v>
      </c>
      <c r="K20" s="1">
        <v>67850.0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66960.0</v>
      </c>
      <c r="C21" s="1">
        <v>121000.0</v>
      </c>
      <c r="D21" s="1">
        <v>117000.0</v>
      </c>
      <c r="E21" s="1">
        <v>114000.0</v>
      </c>
      <c r="F21" s="1">
        <v>164000.0</v>
      </c>
      <c r="G21" s="1">
        <v>158000.0</v>
      </c>
      <c r="H21" s="1">
        <v>146000.0</v>
      </c>
      <c r="I21" s="1">
        <v>159000.0</v>
      </c>
      <c r="J21" s="1">
        <v>129000.0</v>
      </c>
      <c r="K21" s="1">
        <v>133000.0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9430.0</v>
      </c>
      <c r="H22" s="1">
        <v>8830.0</v>
      </c>
      <c r="I22" s="1">
        <v>7400.0</v>
      </c>
      <c r="J22" s="1">
        <v>8119.0</v>
      </c>
      <c r="K22" s="1">
        <v>7920.0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10260.0</v>
      </c>
      <c r="C23" s="1">
        <v>14760.0</v>
      </c>
      <c r="D23" s="1">
        <v>16550.0</v>
      </c>
      <c r="E23" s="1">
        <v>17710.0</v>
      </c>
      <c r="F23" s="1">
        <v>31660.0</v>
      </c>
      <c r="G23" s="1">
        <v>24370.0</v>
      </c>
      <c r="H23" s="1">
        <v>28090.0</v>
      </c>
      <c r="I23" s="1">
        <v>32810.0</v>
      </c>
      <c r="J23" s="1">
        <v>10400.0</v>
      </c>
      <c r="K23" s="1">
        <v>10530.0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293000.0</v>
      </c>
      <c r="C24" s="1">
        <v>403000.0</v>
      </c>
      <c r="D24" s="1">
        <v>404000.0</v>
      </c>
      <c r="E24" s="1">
        <v>444000.0</v>
      </c>
      <c r="F24" s="1">
        <v>532000.0</v>
      </c>
      <c r="G24" s="1">
        <v>552000.0</v>
      </c>
      <c r="H24" s="1">
        <v>526000.0</v>
      </c>
      <c r="I24" s="1">
        <v>552000.0</v>
      </c>
      <c r="J24" s="1">
        <v>403000.0</v>
      </c>
      <c r="K24" s="1">
        <v>407000.0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14980.0</v>
      </c>
      <c r="C26" s="1">
        <v>21050.0</v>
      </c>
      <c r="D26" s="1">
        <v>22030.0</v>
      </c>
      <c r="E26" s="1">
        <v>24440.0</v>
      </c>
      <c r="F26" s="1">
        <v>27020.0</v>
      </c>
      <c r="G26" s="1">
        <v>29640.0</v>
      </c>
      <c r="H26" s="1">
        <v>31840.0</v>
      </c>
      <c r="I26" s="1">
        <v>30760.0</v>
      </c>
      <c r="J26" s="1">
        <v>31100.0</v>
      </c>
      <c r="K26" s="1">
        <v>27310.0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5410.0</v>
      </c>
      <c r="C27" s="1">
        <v>6370.0</v>
      </c>
      <c r="D27" s="1">
        <v>6120.0</v>
      </c>
      <c r="E27" s="1">
        <v>6530.0</v>
      </c>
      <c r="F27" s="1">
        <v>7400.0</v>
      </c>
      <c r="G27" s="1">
        <v>7150.0</v>
      </c>
      <c r="H27" s="1">
        <v>6860.0</v>
      </c>
      <c r="I27" s="1">
        <v>7190.0</v>
      </c>
      <c r="J27" s="1">
        <v>4940.0</v>
      </c>
      <c r="K27" s="1">
        <v>4520.0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5.0</v>
      </c>
      <c r="C28" s="1">
        <v>4.0</v>
      </c>
      <c r="D28" s="1">
        <v>4.0</v>
      </c>
      <c r="E28" s="1">
        <v>2.0</v>
      </c>
      <c r="F28" s="1">
        <v>3060.0</v>
      </c>
      <c r="G28" s="1">
        <v>4.0</v>
      </c>
      <c r="H28" s="1">
        <v>0.0</v>
      </c>
      <c r="I28" s="1">
        <v>16690.0</v>
      </c>
      <c r="J28" s="1">
        <v>866.0</v>
      </c>
      <c r="K28" s="1">
        <v>2090.0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6050.0</v>
      </c>
      <c r="C29" s="1">
        <v>7630.0</v>
      </c>
      <c r="D29" s="1">
        <v>9830.0</v>
      </c>
      <c r="E29" s="1">
        <v>38230.0</v>
      </c>
      <c r="F29" s="1">
        <v>7040.0</v>
      </c>
      <c r="G29" s="1">
        <v>11670.0</v>
      </c>
      <c r="H29" s="1">
        <v>3280.0</v>
      </c>
      <c r="I29" s="1">
        <v>13000.0</v>
      </c>
      <c r="J29" s="1">
        <v>6560.0</v>
      </c>
      <c r="K29" s="1">
        <v>7200.0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0.0</v>
      </c>
      <c r="C30" s="1">
        <v>0.0</v>
      </c>
      <c r="D30" s="1">
        <v>0.0</v>
      </c>
      <c r="E30" s="1">
        <v>142.0</v>
      </c>
      <c r="F30" s="1">
        <v>154.0</v>
      </c>
      <c r="G30" s="1">
        <v>3610.0</v>
      </c>
      <c r="H30" s="1">
        <v>3730.0</v>
      </c>
      <c r="I30" s="1">
        <v>3840.0</v>
      </c>
      <c r="J30" s="1">
        <v>3310.0</v>
      </c>
      <c r="K30" s="1">
        <v>3190.0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1090.0</v>
      </c>
      <c r="C31" s="1">
        <v>2180.0</v>
      </c>
      <c r="D31" s="1">
        <v>2080.0</v>
      </c>
      <c r="E31" s="1">
        <v>1260.0</v>
      </c>
      <c r="F31" s="1">
        <v>1180.0</v>
      </c>
      <c r="G31" s="1">
        <v>1210.0</v>
      </c>
      <c r="H31" s="1">
        <v>1020.0</v>
      </c>
      <c r="I31" s="1">
        <v>1400.0</v>
      </c>
      <c r="J31" s="1">
        <v>798.0</v>
      </c>
      <c r="K31" s="1">
        <v>1020.0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4100.0</v>
      </c>
      <c r="C32" s="1">
        <v>4680.0</v>
      </c>
      <c r="D32" s="1">
        <v>4520.0</v>
      </c>
      <c r="E32" s="1">
        <v>4210.0</v>
      </c>
      <c r="F32" s="1">
        <v>5950.0</v>
      </c>
      <c r="G32" s="1">
        <v>6120.0</v>
      </c>
      <c r="H32" s="1">
        <v>6180.0</v>
      </c>
      <c r="I32" s="1">
        <v>5300.0</v>
      </c>
      <c r="J32" s="1">
        <v>3920.0</v>
      </c>
      <c r="K32" s="1">
        <v>3780.0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5640.0</v>
      </c>
      <c r="C33" s="1">
        <v>5910.0</v>
      </c>
      <c r="D33" s="1">
        <v>6000.0</v>
      </c>
      <c r="E33" s="1">
        <v>6570.0</v>
      </c>
      <c r="F33" s="1">
        <v>12620.0</v>
      </c>
      <c r="G33" s="1">
        <v>9490.0</v>
      </c>
      <c r="H33" s="1">
        <v>10540.0</v>
      </c>
      <c r="I33" s="1">
        <v>7410.0</v>
      </c>
      <c r="J33" s="1">
        <v>4680.0</v>
      </c>
      <c r="K33" s="1">
        <v>2020.0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37280.0</v>
      </c>
      <c r="C34" s="1">
        <v>47820.0</v>
      </c>
      <c r="D34" s="1">
        <v>50580.0</v>
      </c>
      <c r="E34" s="1">
        <v>81390.0</v>
      </c>
      <c r="F34" s="1">
        <v>64420.0</v>
      </c>
      <c r="G34" s="1">
        <v>68910.0</v>
      </c>
      <c r="H34" s="1">
        <v>63440.0</v>
      </c>
      <c r="I34" s="1">
        <v>85590.0</v>
      </c>
      <c r="J34" s="1">
        <v>56170.0</v>
      </c>
      <c r="K34" s="1">
        <v>51130.0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77650.0</v>
      </c>
      <c r="C35" s="1">
        <v>122000.0</v>
      </c>
      <c r="D35" s="1">
        <v>118000.0</v>
      </c>
      <c r="E35" s="1">
        <v>126000.0</v>
      </c>
      <c r="F35" s="1">
        <v>167000.0</v>
      </c>
      <c r="G35" s="1">
        <v>153000.0</v>
      </c>
      <c r="H35" s="1">
        <v>152000.0</v>
      </c>
      <c r="I35" s="1">
        <v>152000.0</v>
      </c>
      <c r="J35" s="1">
        <v>133000.0</v>
      </c>
      <c r="K35" s="1">
        <v>129000.0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0.0</v>
      </c>
      <c r="C36" s="1">
        <v>0.0</v>
      </c>
      <c r="D36" s="1">
        <v>0.0</v>
      </c>
      <c r="E36" s="1">
        <v>1680.0</v>
      </c>
      <c r="F36" s="1">
        <v>1760.0</v>
      </c>
      <c r="G36" s="1">
        <v>23680.0</v>
      </c>
      <c r="H36" s="1">
        <v>24050.0</v>
      </c>
      <c r="I36" s="1">
        <v>22740.0</v>
      </c>
      <c r="J36" s="1">
        <v>20720.0</v>
      </c>
      <c r="K36" s="1">
        <v>19740.0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41950.0</v>
      </c>
      <c r="C37" s="1">
        <v>39080.0</v>
      </c>
      <c r="D37" s="1">
        <v>38270.0</v>
      </c>
      <c r="E37" s="1">
        <v>36400.0</v>
      </c>
      <c r="F37" s="1">
        <v>19220.0</v>
      </c>
      <c r="G37" s="1">
        <v>18790.0</v>
      </c>
      <c r="H37" s="1">
        <v>18280.0</v>
      </c>
      <c r="I37" s="1">
        <v>12650.0</v>
      </c>
      <c r="J37" s="1">
        <v>7260.0</v>
      </c>
      <c r="K37" s="1">
        <v>8730.0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37540.0</v>
      </c>
      <c r="C38" s="1">
        <v>56180.0</v>
      </c>
      <c r="D38" s="1">
        <v>60130.0</v>
      </c>
      <c r="E38" s="1">
        <v>43210.0</v>
      </c>
      <c r="F38" s="1">
        <v>57860.0</v>
      </c>
      <c r="G38" s="1">
        <v>59500.0</v>
      </c>
      <c r="H38" s="1">
        <v>60470.0</v>
      </c>
      <c r="I38" s="1">
        <v>65230.0</v>
      </c>
      <c r="J38" s="1">
        <v>57030.0</v>
      </c>
      <c r="K38" s="1">
        <v>58670.0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11480.0</v>
      </c>
      <c r="C39" s="1">
        <v>13980.0</v>
      </c>
      <c r="D39" s="1">
        <v>13180.0</v>
      </c>
      <c r="E39" s="1">
        <v>13800.0</v>
      </c>
      <c r="F39" s="1">
        <v>27630.0</v>
      </c>
      <c r="G39" s="1">
        <v>26140.0</v>
      </c>
      <c r="H39" s="1">
        <v>28360.0</v>
      </c>
      <c r="I39" s="1">
        <v>29170.0</v>
      </c>
      <c r="J39" s="1">
        <v>22290.0</v>
      </c>
      <c r="K39" s="1">
        <v>20340.0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206000.0</v>
      </c>
      <c r="C40" s="1">
        <v>279000.0</v>
      </c>
      <c r="D40" s="1">
        <v>280000.0</v>
      </c>
      <c r="E40" s="1">
        <v>302000.0</v>
      </c>
      <c r="F40" s="1">
        <v>338000.0</v>
      </c>
      <c r="G40" s="1">
        <v>350000.0</v>
      </c>
      <c r="H40" s="1">
        <v>347000.0</v>
      </c>
      <c r="I40" s="1">
        <v>368000.0</v>
      </c>
      <c r="J40" s="1">
        <v>296000.0</v>
      </c>
      <c r="K40" s="1">
        <v>288000.0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6500.0</v>
      </c>
      <c r="C41" s="1">
        <v>6500.0</v>
      </c>
      <c r="D41" s="1">
        <v>6500.0</v>
      </c>
      <c r="E41" s="1">
        <v>6500.0</v>
      </c>
      <c r="F41" s="1">
        <v>7620.0</v>
      </c>
      <c r="G41" s="1">
        <v>7620.0</v>
      </c>
      <c r="H41" s="1">
        <v>7620.0</v>
      </c>
      <c r="I41" s="1">
        <v>7620.0</v>
      </c>
      <c r="J41" s="1">
        <v>7620.0</v>
      </c>
      <c r="K41" s="1">
        <v>7620.0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91110.0</v>
      </c>
      <c r="C42" s="1">
        <v>89760.0</v>
      </c>
      <c r="D42" s="1">
        <v>89600.0</v>
      </c>
      <c r="E42" s="1">
        <v>89560.0</v>
      </c>
      <c r="F42" s="1">
        <v>126000.0</v>
      </c>
      <c r="G42" s="1">
        <v>126000.0</v>
      </c>
      <c r="H42" s="1">
        <v>130000.0</v>
      </c>
      <c r="I42" s="1">
        <v>130000.0</v>
      </c>
      <c r="J42" s="1">
        <v>124000.0</v>
      </c>
      <c r="K42" s="1">
        <v>115000.0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27740.0</v>
      </c>
      <c r="C43" s="1">
        <v>33670.0</v>
      </c>
      <c r="D43" s="1">
        <v>34730.0</v>
      </c>
      <c r="E43" s="1">
        <v>50500.0</v>
      </c>
      <c r="F43" s="1">
        <v>58750.0</v>
      </c>
      <c r="G43" s="1">
        <v>57940.0</v>
      </c>
      <c r="H43" s="1">
        <v>37460.0</v>
      </c>
      <c r="I43" s="1">
        <v>42350.0</v>
      </c>
      <c r="J43" s="1">
        <v>-19420.0</v>
      </c>
      <c r="K43" s="1">
        <v>-5020.0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-47030.0</v>
      </c>
      <c r="C44" s="1">
        <v>-12590.0</v>
      </c>
      <c r="D44" s="1">
        <v>-12660.0</v>
      </c>
      <c r="E44" s="1">
        <v>-12710.0</v>
      </c>
      <c r="F44" s="1">
        <v>-12060.0</v>
      </c>
      <c r="G44" s="1">
        <v>-13080.0</v>
      </c>
      <c r="H44" s="1">
        <v>-17910.0</v>
      </c>
      <c r="I44" s="1">
        <v>-17280.0</v>
      </c>
      <c r="J44" s="1">
        <v>-17080.0</v>
      </c>
      <c r="K44" s="1">
        <v>-16129.0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8060.0</v>
      </c>
      <c r="C45" s="1">
        <v>5330.0</v>
      </c>
      <c r="D45" s="1">
        <v>4960.0</v>
      </c>
      <c r="E45" s="1">
        <v>7020.0</v>
      </c>
      <c r="F45" s="1">
        <v>4250.0</v>
      </c>
      <c r="G45" s="1">
        <v>5470.0</v>
      </c>
      <c r="H45" s="1">
        <v>4330.0</v>
      </c>
      <c r="I45" s="1">
        <v>3530.0</v>
      </c>
      <c r="J45" s="1">
        <v>2770.0</v>
      </c>
      <c r="K45" s="1">
        <v>2300.0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86370.0</v>
      </c>
      <c r="C46" s="1">
        <v>123000.0</v>
      </c>
      <c r="D46" s="1">
        <v>123000.0</v>
      </c>
      <c r="E46" s="1">
        <v>141000.0</v>
      </c>
      <c r="F46" s="1">
        <v>184000.0</v>
      </c>
      <c r="G46" s="1">
        <v>184000.0</v>
      </c>
      <c r="H46" s="1">
        <v>162000.0</v>
      </c>
      <c r="I46" s="1">
        <v>166000.0</v>
      </c>
      <c r="J46" s="1">
        <v>97500.0</v>
      </c>
      <c r="K46" s="1">
        <v>103000.0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105</v>
      </c>
      <c r="B47" s="1">
        <v>554.0</v>
      </c>
      <c r="C47" s="1">
        <v>969.0</v>
      </c>
      <c r="D47" s="1">
        <v>975.0</v>
      </c>
      <c r="E47" s="1">
        <v>1150.0</v>
      </c>
      <c r="F47" s="1">
        <v>9800.0</v>
      </c>
      <c r="G47" s="1">
        <v>17710.0</v>
      </c>
      <c r="H47" s="1">
        <v>17570.0</v>
      </c>
      <c r="I47" s="1">
        <v>17520.0</v>
      </c>
      <c r="J47" s="1">
        <v>8960.0</v>
      </c>
      <c r="K47" s="1">
        <v>16120.0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106</v>
      </c>
      <c r="B48" s="1">
        <v>86920.0</v>
      </c>
      <c r="C48" s="1">
        <v>124000.0</v>
      </c>
      <c r="D48" s="1">
        <v>124000.0</v>
      </c>
      <c r="E48" s="1">
        <v>142000.0</v>
      </c>
      <c r="F48" s="1">
        <v>194000.0</v>
      </c>
      <c r="G48" s="1">
        <v>202000.0</v>
      </c>
      <c r="H48" s="1">
        <v>179000.0</v>
      </c>
      <c r="I48" s="1">
        <v>184000.0</v>
      </c>
      <c r="J48" s="1">
        <v>106000.0</v>
      </c>
      <c r="K48" s="1">
        <v>119000.0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107</v>
      </c>
      <c r="B49" s="1">
        <v>293000.0</v>
      </c>
      <c r="C49" s="1">
        <v>403000.0</v>
      </c>
      <c r="D49" s="1">
        <v>404000.0</v>
      </c>
      <c r="E49" s="1">
        <v>444000.0</v>
      </c>
      <c r="F49" s="1">
        <v>532000.0</v>
      </c>
      <c r="G49" s="1">
        <v>552000.0</v>
      </c>
      <c r="H49" s="1">
        <v>526000.0</v>
      </c>
      <c r="I49" s="1">
        <v>552000.0</v>
      </c>
      <c r="J49" s="1">
        <v>403000.0</v>
      </c>
      <c r="K49" s="1">
        <v>407000.0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53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108</v>
      </c>
      <c r="B51" s="1">
        <v>5190.0</v>
      </c>
      <c r="C51" s="1">
        <v>6150.0</v>
      </c>
      <c r="D51" s="1">
        <v>6140.0</v>
      </c>
      <c r="E51" s="1">
        <v>6140.0</v>
      </c>
      <c r="F51" s="1">
        <v>7280.0</v>
      </c>
      <c r="G51" s="1">
        <v>7170.0</v>
      </c>
      <c r="H51" s="1">
        <v>7130.0</v>
      </c>
      <c r="I51" s="1">
        <v>7140.0</v>
      </c>
      <c r="J51" s="1">
        <v>7130.0</v>
      </c>
      <c r="K51" s="1">
        <v>7150.0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109</v>
      </c>
      <c r="B52" s="1">
        <v>5190.0</v>
      </c>
      <c r="C52" s="1">
        <v>6140.0</v>
      </c>
      <c r="D52" s="1">
        <v>6140.0</v>
      </c>
      <c r="E52" s="1">
        <v>6140.0</v>
      </c>
      <c r="F52" s="1">
        <v>7280.0</v>
      </c>
      <c r="G52" s="1">
        <v>7250.0</v>
      </c>
      <c r="H52" s="1">
        <v>7130.0</v>
      </c>
      <c r="I52" s="1">
        <v>7140.0</v>
      </c>
      <c r="J52" s="1">
        <v>7130.0</v>
      </c>
      <c r="K52" s="1">
        <v>7150.0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110</v>
      </c>
      <c r="B53" s="1" t="s">
        <v>111</v>
      </c>
      <c r="C53" s="1" t="s">
        <v>112</v>
      </c>
      <c r="D53" s="1" t="s">
        <v>113</v>
      </c>
      <c r="E53" s="1" t="s">
        <v>114</v>
      </c>
      <c r="F53" s="1" t="s">
        <v>115</v>
      </c>
      <c r="G53" s="1" t="s">
        <v>116</v>
      </c>
      <c r="H53" s="1" t="s">
        <v>117</v>
      </c>
      <c r="I53" s="1" t="s">
        <v>118</v>
      </c>
      <c r="J53" s="1" t="s">
        <v>119</v>
      </c>
      <c r="K53" s="1" t="s">
        <v>120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121</v>
      </c>
      <c r="B54" s="1">
        <v>-50280.0</v>
      </c>
      <c r="C54" s="1">
        <v>-103000.0</v>
      </c>
      <c r="D54" s="1">
        <v>-98930.0</v>
      </c>
      <c r="E54" s="1">
        <v>-78860.0</v>
      </c>
      <c r="F54" s="1">
        <v>-126000.0</v>
      </c>
      <c r="G54" s="1">
        <v>-120000.0</v>
      </c>
      <c r="H54" s="1">
        <v>-120000.0</v>
      </c>
      <c r="I54" s="1">
        <v>-126000.0</v>
      </c>
      <c r="J54" s="1">
        <v>-99840.0</v>
      </c>
      <c r="K54" s="1">
        <v>-97060.0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122</v>
      </c>
      <c r="B55" s="1" t="s">
        <v>123</v>
      </c>
      <c r="C55" s="1" t="s">
        <v>124</v>
      </c>
      <c r="D55" s="1" t="s">
        <v>125</v>
      </c>
      <c r="E55" s="1" t="s">
        <v>126</v>
      </c>
      <c r="F55" s="1" t="s">
        <v>127</v>
      </c>
      <c r="G55" s="1" t="s">
        <v>128</v>
      </c>
      <c r="H55" s="1" t="s">
        <v>129</v>
      </c>
      <c r="I55" s="1" t="s">
        <v>130</v>
      </c>
      <c r="J55" s="1" t="s">
        <v>131</v>
      </c>
      <c r="K55" s="1" t="s">
        <v>132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83710.0</v>
      </c>
      <c r="C56" s="1">
        <v>130000.0</v>
      </c>
      <c r="D56" s="1">
        <v>127000.0</v>
      </c>
      <c r="E56" s="1">
        <v>166000.0</v>
      </c>
      <c r="F56" s="1">
        <v>179000.0</v>
      </c>
      <c r="G56" s="1">
        <v>192000.0</v>
      </c>
      <c r="H56" s="1">
        <v>183000.0</v>
      </c>
      <c r="I56" s="1">
        <v>209000.0</v>
      </c>
      <c r="J56" s="1">
        <v>164000.0</v>
      </c>
      <c r="K56" s="1">
        <v>161000.0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73110.0</v>
      </c>
      <c r="C57" s="1">
        <v>124000.0</v>
      </c>
      <c r="D57" s="1">
        <v>121000.0</v>
      </c>
      <c r="E57" s="1">
        <v>115000.0</v>
      </c>
      <c r="F57" s="1">
        <v>174000.0</v>
      </c>
      <c r="G57" s="1">
        <v>179000.0</v>
      </c>
      <c r="H57" s="1">
        <v>173000.0</v>
      </c>
      <c r="I57" s="1">
        <v>187000.0</v>
      </c>
      <c r="J57" s="1">
        <v>161000.0</v>
      </c>
      <c r="K57" s="1">
        <v>154000.0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135</v>
      </c>
      <c r="B58" s="1">
        <v>14380.0</v>
      </c>
      <c r="C58" s="1">
        <v>13270.0</v>
      </c>
      <c r="D58" s="1">
        <v>13570.0</v>
      </c>
      <c r="E58" s="1">
        <v>13830.0</v>
      </c>
      <c r="F58" s="1">
        <v>3760.0</v>
      </c>
      <c r="G58" s="1">
        <v>6340.0</v>
      </c>
      <c r="H58" s="1">
        <v>7550.0</v>
      </c>
      <c r="I58" s="1">
        <v>2810.0</v>
      </c>
      <c r="J58" s="1">
        <v>1950.0</v>
      </c>
      <c r="K58" s="1">
        <v>3130.0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136</v>
      </c>
      <c r="B59" s="1">
        <v>36530.0</v>
      </c>
      <c r="C59" s="1">
        <v>40200.0</v>
      </c>
      <c r="D59" s="1">
        <v>35860.0</v>
      </c>
      <c r="E59" s="1">
        <v>39620.0</v>
      </c>
      <c r="F59" s="1">
        <v>42370.0</v>
      </c>
      <c r="G59" s="1">
        <v>45470.0</v>
      </c>
      <c r="H59" s="1">
        <v>47170.0</v>
      </c>
      <c r="I59" s="1">
        <v>46340.0</v>
      </c>
      <c r="J59" s="1">
        <v>43500.0</v>
      </c>
      <c r="K59" s="1">
        <v>44620.0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137</v>
      </c>
      <c r="B60" s="1">
        <v>554.0</v>
      </c>
      <c r="C60" s="1">
        <v>969.0</v>
      </c>
      <c r="D60" s="1">
        <v>975.0</v>
      </c>
      <c r="E60" s="1">
        <v>1150.0</v>
      </c>
      <c r="F60" s="1">
        <v>9800.0</v>
      </c>
      <c r="G60" s="1">
        <v>17710.0</v>
      </c>
      <c r="H60" s="1">
        <v>17570.0</v>
      </c>
      <c r="I60" s="1">
        <v>17520.0</v>
      </c>
      <c r="J60" s="1">
        <v>8960.0</v>
      </c>
      <c r="K60" s="1">
        <v>16120.0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138</v>
      </c>
      <c r="B61" s="1">
        <v>250.0</v>
      </c>
      <c r="C61" s="1">
        <v>1610.0</v>
      </c>
      <c r="D61" s="1">
        <v>1670.0</v>
      </c>
      <c r="E61" s="1">
        <v>1560.0</v>
      </c>
      <c r="F61" s="1">
        <v>6240.0</v>
      </c>
      <c r="G61" s="1">
        <v>3700.0</v>
      </c>
      <c r="H61" s="1">
        <v>1780.0</v>
      </c>
      <c r="I61" s="1">
        <v>7270.0</v>
      </c>
      <c r="J61" s="1">
        <v>3530.0</v>
      </c>
      <c r="K61" s="1">
        <v>1250.0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139</v>
      </c>
      <c r="B62" s="1">
        <v>3.0</v>
      </c>
      <c r="C62" s="1">
        <v>3.0</v>
      </c>
      <c r="D62" s="1">
        <v>3.0</v>
      </c>
      <c r="E62" s="1">
        <v>3.0</v>
      </c>
      <c r="F62" s="1">
        <v>3.0</v>
      </c>
      <c r="G62" s="1">
        <v>3.0</v>
      </c>
      <c r="H62" s="1">
        <v>3.0</v>
      </c>
      <c r="I62" s="1">
        <v>3.0</v>
      </c>
      <c r="J62" s="1">
        <v>3.0</v>
      </c>
      <c r="K62" s="1">
        <v>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140</v>
      </c>
      <c r="B63" s="1">
        <v>1860.0</v>
      </c>
      <c r="C63" s="1">
        <v>3730.0</v>
      </c>
      <c r="D63" s="1">
        <v>1950.0</v>
      </c>
      <c r="E63" s="1">
        <v>2160.0</v>
      </c>
      <c r="F63" s="1">
        <v>2770.0</v>
      </c>
      <c r="G63" s="1">
        <v>2860.0</v>
      </c>
      <c r="H63" s="1">
        <v>3590.0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141</v>
      </c>
      <c r="B64" s="1">
        <v>75.0</v>
      </c>
      <c r="C64" s="1">
        <v>300.0</v>
      </c>
      <c r="D64" s="1">
        <v>88.0</v>
      </c>
      <c r="E64" s="1">
        <v>65.0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142</v>
      </c>
      <c r="B65" s="1">
        <v>1570.0</v>
      </c>
      <c r="C65" s="1">
        <v>1640.0</v>
      </c>
      <c r="D65" s="1">
        <v>1640.0</v>
      </c>
      <c r="E65" s="1">
        <v>1630.0</v>
      </c>
      <c r="F65" s="1">
        <v>2710.0</v>
      </c>
      <c r="G65" s="1">
        <v>2650.0</v>
      </c>
      <c r="H65" s="1">
        <v>2570.0</v>
      </c>
      <c r="I65" s="1">
        <v>2460.0</v>
      </c>
      <c r="J65" s="1">
        <v>1380.0</v>
      </c>
      <c r="K65" s="1">
        <v>1380.0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143</v>
      </c>
      <c r="B66" s="1">
        <v>32200.0</v>
      </c>
      <c r="C66" s="1">
        <v>33780.0</v>
      </c>
      <c r="D66" s="1">
        <v>35040.0</v>
      </c>
      <c r="E66" s="1">
        <v>36320.0</v>
      </c>
      <c r="F66" s="1">
        <v>38010.0</v>
      </c>
      <c r="G66" s="1">
        <v>38920.0</v>
      </c>
      <c r="H66" s="1">
        <v>39420.0</v>
      </c>
      <c r="I66" s="1">
        <v>39310.0</v>
      </c>
      <c r="J66" s="1">
        <v>38750.0</v>
      </c>
      <c r="K66" s="1">
        <v>39380.0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144</v>
      </c>
      <c r="B67" s="1">
        <v>164000.0</v>
      </c>
      <c r="C67" s="1">
        <v>178000.0</v>
      </c>
      <c r="D67" s="1">
        <v>184000.0</v>
      </c>
      <c r="E67" s="1">
        <v>187000.0</v>
      </c>
      <c r="F67" s="1">
        <v>192000.0</v>
      </c>
      <c r="G67" s="1">
        <v>194000.0</v>
      </c>
      <c r="H67" s="1">
        <v>188000.0</v>
      </c>
      <c r="I67" s="1">
        <v>184000.0</v>
      </c>
      <c r="J67" s="1">
        <v>180000.0</v>
      </c>
      <c r="K67" s="1">
        <v>186000.0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145</v>
      </c>
      <c r="B68" s="1">
        <v>24.0</v>
      </c>
      <c r="C68" s="1">
        <v>28.0</v>
      </c>
      <c r="D68" s="1">
        <v>26.0</v>
      </c>
      <c r="E68" s="1">
        <v>25.0</v>
      </c>
      <c r="F68" s="1">
        <v>26.0</v>
      </c>
      <c r="G68" s="1">
        <v>24.0</v>
      </c>
      <c r="H68" s="1">
        <v>23.0</v>
      </c>
      <c r="I68" s="1">
        <v>20.0</v>
      </c>
      <c r="J68" s="1">
        <v>16.0</v>
      </c>
      <c r="K68" s="1">
        <v>15.0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146</v>
      </c>
      <c r="B69" s="1">
        <v>454.0</v>
      </c>
      <c r="C69" s="1">
        <v>704.0</v>
      </c>
      <c r="D69" s="1">
        <v>661.0</v>
      </c>
      <c r="E69" s="1">
        <v>663.0</v>
      </c>
      <c r="F69" s="1">
        <v>907.0</v>
      </c>
      <c r="G69" s="1">
        <v>1240.0</v>
      </c>
      <c r="H69" s="1">
        <v>1220.0</v>
      </c>
      <c r="I69" s="1">
        <v>771.0</v>
      </c>
      <c r="J69" s="1">
        <v>588.0</v>
      </c>
      <c r="K69" s="1">
        <v>499.0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147</v>
      </c>
      <c r="B2" s="1">
        <v>132000.0</v>
      </c>
      <c r="C2" s="1">
        <v>147000.0</v>
      </c>
      <c r="D2" s="1">
        <v>164000.0</v>
      </c>
      <c r="E2" s="1">
        <v>161000.0</v>
      </c>
      <c r="F2" s="1">
        <v>171000.0</v>
      </c>
      <c r="G2" s="1">
        <v>181000.0</v>
      </c>
      <c r="H2" s="1">
        <v>172000.0</v>
      </c>
      <c r="I2" s="1">
        <v>169000.0</v>
      </c>
      <c r="J2" s="1">
        <v>121000.0</v>
      </c>
      <c r="K2" s="1">
        <v>122000.0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148</v>
      </c>
      <c r="B3" s="1">
        <v>132000.0</v>
      </c>
      <c r="C3" s="1">
        <v>147000.0</v>
      </c>
      <c r="D3" s="1">
        <v>164000.0</v>
      </c>
      <c r="E3" s="1">
        <v>161000.0</v>
      </c>
      <c r="F3" s="1">
        <v>171000.0</v>
      </c>
      <c r="G3" s="1">
        <v>181000.0</v>
      </c>
      <c r="H3" s="1">
        <v>172000.0</v>
      </c>
      <c r="I3" s="1">
        <v>169000.0</v>
      </c>
      <c r="J3" s="1">
        <v>121000.0</v>
      </c>
      <c r="K3" s="1">
        <v>122000.0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>
        <v>60610.0</v>
      </c>
      <c r="C4" s="1">
        <v>65060.0</v>
      </c>
      <c r="D4" s="1">
        <v>75680.0</v>
      </c>
      <c r="E4" s="1">
        <v>77380.0</v>
      </c>
      <c r="F4" s="1">
        <v>79420.0</v>
      </c>
      <c r="G4" s="1">
        <v>84140.0</v>
      </c>
      <c r="H4" s="1">
        <v>79920.0</v>
      </c>
      <c r="I4" s="1">
        <v>79810.0</v>
      </c>
      <c r="J4" s="1">
        <v>50850.0</v>
      </c>
      <c r="K4" s="1">
        <v>50120.0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150</v>
      </c>
      <c r="B5" s="1">
        <v>71840.0</v>
      </c>
      <c r="C5" s="1">
        <v>81740.0</v>
      </c>
      <c r="D5" s="1">
        <v>88100.0</v>
      </c>
      <c r="E5" s="1">
        <v>83170.0</v>
      </c>
      <c r="F5" s="1">
        <v>91340.0</v>
      </c>
      <c r="G5" s="1">
        <v>97050.0</v>
      </c>
      <c r="H5" s="1">
        <v>91840.0</v>
      </c>
      <c r="I5" s="1">
        <v>89060.0</v>
      </c>
      <c r="J5" s="1">
        <v>69890.0</v>
      </c>
      <c r="K5" s="1">
        <v>72300.0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39700.0</v>
      </c>
      <c r="C6" s="1">
        <v>32580.0</v>
      </c>
      <c r="D6" s="1">
        <v>36000.0</v>
      </c>
      <c r="E6" s="1">
        <v>34920.0</v>
      </c>
      <c r="F6" s="1">
        <v>31290.0</v>
      </c>
      <c r="G6" s="1">
        <v>41090.0</v>
      </c>
      <c r="H6" s="1">
        <v>37670.0</v>
      </c>
      <c r="I6" s="1">
        <v>29290.0</v>
      </c>
      <c r="J6" s="1">
        <v>23520.0</v>
      </c>
      <c r="K6" s="1">
        <v>27360.0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152</v>
      </c>
      <c r="B7" s="1">
        <v>18270.0</v>
      </c>
      <c r="C7" s="1">
        <v>22020.0</v>
      </c>
      <c r="D7" s="1">
        <v>25850.0</v>
      </c>
      <c r="E7" s="1">
        <v>24390.0</v>
      </c>
      <c r="F7" s="1">
        <v>28430.0</v>
      </c>
      <c r="G7" s="1">
        <v>28220.0</v>
      </c>
      <c r="H7" s="1">
        <v>28520.0</v>
      </c>
      <c r="I7" s="1">
        <v>22860.0</v>
      </c>
      <c r="J7" s="1">
        <v>18020.0</v>
      </c>
      <c r="K7" s="1">
        <v>18780.0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153</v>
      </c>
      <c r="B8" s="1">
        <v>57970.0</v>
      </c>
      <c r="C8" s="1">
        <v>54600.0</v>
      </c>
      <c r="D8" s="1">
        <v>61850.0</v>
      </c>
      <c r="E8" s="1">
        <v>59300.0</v>
      </c>
      <c r="F8" s="1">
        <v>59720.0</v>
      </c>
      <c r="G8" s="1">
        <v>69310.0</v>
      </c>
      <c r="H8" s="1">
        <v>66180.0</v>
      </c>
      <c r="I8" s="1">
        <v>52150.0</v>
      </c>
      <c r="J8" s="1">
        <v>41540.0</v>
      </c>
      <c r="K8" s="1">
        <v>46130.0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154</v>
      </c>
      <c r="B9" s="1">
        <v>13870.0</v>
      </c>
      <c r="C9" s="1">
        <v>27150.0</v>
      </c>
      <c r="D9" s="1">
        <v>26260.0</v>
      </c>
      <c r="E9" s="1">
        <v>23860.0</v>
      </c>
      <c r="F9" s="1">
        <v>31620.0</v>
      </c>
      <c r="G9" s="1">
        <v>27740.0</v>
      </c>
      <c r="H9" s="1">
        <v>25660.0</v>
      </c>
      <c r="I9" s="1">
        <v>36900.0</v>
      </c>
      <c r="J9" s="1">
        <v>28350.0</v>
      </c>
      <c r="K9" s="1">
        <v>26170.0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155</v>
      </c>
      <c r="B10" s="1">
        <v>-3610.0</v>
      </c>
      <c r="C10" s="1">
        <v>-4120.0</v>
      </c>
      <c r="D10" s="1">
        <v>-4910.0</v>
      </c>
      <c r="E10" s="1">
        <v>-6300.0</v>
      </c>
      <c r="F10" s="1">
        <v>-7960.0</v>
      </c>
      <c r="G10" s="1">
        <v>-8420.0</v>
      </c>
      <c r="H10" s="1">
        <v>-7920.0</v>
      </c>
      <c r="I10" s="1">
        <v>-6880.0</v>
      </c>
      <c r="J10" s="1">
        <v>-6110.0</v>
      </c>
      <c r="K10" s="1">
        <v>-6700.0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156</v>
      </c>
      <c r="B11" s="1">
        <v>68.0</v>
      </c>
      <c r="C11" s="1">
        <v>95.0</v>
      </c>
      <c r="D11" s="1">
        <v>118.0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157</v>
      </c>
      <c r="B12" s="1">
        <v>-3540.0</v>
      </c>
      <c r="C12" s="1">
        <v>-4019.0</v>
      </c>
      <c r="D12" s="1">
        <v>-4790.0</v>
      </c>
      <c r="E12" s="1">
        <v>-6300.0</v>
      </c>
      <c r="F12" s="1">
        <v>-7960.0</v>
      </c>
      <c r="G12" s="1">
        <v>-8420.0</v>
      </c>
      <c r="H12" s="1">
        <v>-7920.0</v>
      </c>
      <c r="I12" s="1">
        <v>-6880.0</v>
      </c>
      <c r="J12" s="1">
        <v>-6110.0</v>
      </c>
      <c r="K12" s="1">
        <v>-6700.0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158</v>
      </c>
      <c r="B13" s="1">
        <v>175.0</v>
      </c>
      <c r="C13" s="1">
        <v>79.0</v>
      </c>
      <c r="D13" s="1">
        <v>98.0</v>
      </c>
      <c r="E13" s="1">
        <v>-128.0</v>
      </c>
      <c r="F13" s="1">
        <v>-48.0</v>
      </c>
      <c r="G13" s="1">
        <v>6.0</v>
      </c>
      <c r="H13" s="1">
        <v>95.0</v>
      </c>
      <c r="I13" s="1">
        <v>631.0</v>
      </c>
      <c r="J13" s="1">
        <v>1790.0</v>
      </c>
      <c r="K13" s="1">
        <v>1680.0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159</v>
      </c>
      <c r="B14" s="1">
        <v>0.0</v>
      </c>
      <c r="C14" s="1">
        <v>-74.0</v>
      </c>
      <c r="D14" s="1">
        <v>0.0</v>
      </c>
      <c r="E14" s="1">
        <v>0.0</v>
      </c>
      <c r="F14" s="1">
        <v>39.0</v>
      </c>
      <c r="G14" s="1">
        <v>6.0</v>
      </c>
      <c r="H14" s="1">
        <v>-3.0</v>
      </c>
      <c r="I14" s="1">
        <v>1.0</v>
      </c>
      <c r="J14" s="1">
        <v>1.0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160</v>
      </c>
      <c r="B15" s="1">
        <v>43.0</v>
      </c>
      <c r="C15" s="1">
        <v>14.0</v>
      </c>
      <c r="D15" s="1">
        <v>-25.0</v>
      </c>
      <c r="E15" s="1">
        <v>336.0</v>
      </c>
      <c r="F15" s="1">
        <v>528.0</v>
      </c>
      <c r="G15" s="1">
        <v>-623.0</v>
      </c>
      <c r="H15" s="1">
        <v>-1140.0</v>
      </c>
      <c r="I15" s="1">
        <v>-435.0</v>
      </c>
      <c r="J15" s="1">
        <v>371.0</v>
      </c>
      <c r="K15" s="1">
        <v>349.0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161</v>
      </c>
      <c r="B16" s="1">
        <v>10540.0</v>
      </c>
      <c r="C16" s="1">
        <v>23140.0</v>
      </c>
      <c r="D16" s="1">
        <v>21540.0</v>
      </c>
      <c r="E16" s="1">
        <v>17770.0</v>
      </c>
      <c r="F16" s="1">
        <v>24180.0</v>
      </c>
      <c r="G16" s="1">
        <v>18710.0</v>
      </c>
      <c r="H16" s="1">
        <v>16690.0</v>
      </c>
      <c r="I16" s="1">
        <v>30220.0</v>
      </c>
      <c r="J16" s="1">
        <v>24400.0</v>
      </c>
      <c r="K16" s="1">
        <v>21490.0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162</v>
      </c>
      <c r="B17" s="1">
        <v>0.0</v>
      </c>
      <c r="C17" s="1">
        <v>-375.0</v>
      </c>
      <c r="D17" s="1">
        <v>-344.0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163</v>
      </c>
      <c r="B18" s="1">
        <v>0.0</v>
      </c>
      <c r="C18" s="1">
        <v>-1990.0</v>
      </c>
      <c r="D18" s="1">
        <v>-1200.0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164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-10460.0</v>
      </c>
      <c r="I19" s="1">
        <v>0.0</v>
      </c>
      <c r="J19" s="1">
        <v>-24810.0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165</v>
      </c>
      <c r="B20" s="1">
        <v>1390.0</v>
      </c>
      <c r="C20" s="1">
        <v>-87.0</v>
      </c>
      <c r="D20" s="1">
        <v>169.0</v>
      </c>
      <c r="E20" s="1">
        <v>282.0</v>
      </c>
      <c r="F20" s="1">
        <v>739.0</v>
      </c>
      <c r="G20" s="1">
        <v>1220.0</v>
      </c>
      <c r="H20" s="1">
        <v>742.0</v>
      </c>
      <c r="I20" s="1">
        <v>927.0</v>
      </c>
      <c r="J20" s="1">
        <v>0.0</v>
      </c>
      <c r="K20" s="1">
        <v>-450.0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166</v>
      </c>
      <c r="B21" s="1">
        <v>147.0</v>
      </c>
      <c r="C21" s="1">
        <v>0.0</v>
      </c>
      <c r="D21" s="1">
        <v>15.0</v>
      </c>
      <c r="E21" s="1">
        <v>0.0</v>
      </c>
      <c r="F21" s="1">
        <v>0.0</v>
      </c>
      <c r="G21" s="1">
        <v>0.0</v>
      </c>
      <c r="H21" s="1">
        <v>0.0</v>
      </c>
      <c r="I21" s="1">
        <v>706.0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167</v>
      </c>
      <c r="B22" s="1">
        <v>-2120.0</v>
      </c>
      <c r="C22" s="1">
        <v>0.0</v>
      </c>
      <c r="D22" s="1">
        <v>-361.0</v>
      </c>
      <c r="E22" s="1">
        <v>-2910.0</v>
      </c>
      <c r="F22" s="1">
        <v>-46.0</v>
      </c>
      <c r="G22" s="1">
        <v>-1460.0</v>
      </c>
      <c r="H22" s="1">
        <v>-8420.0</v>
      </c>
      <c r="I22" s="1">
        <v>-4900.0</v>
      </c>
      <c r="J22" s="1">
        <v>-1410.0</v>
      </c>
      <c r="K22" s="1">
        <v>-1190.0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-1400.0</v>
      </c>
      <c r="I23" s="1">
        <v>0.0</v>
      </c>
      <c r="J23" s="1">
        <v>-1270.0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169</v>
      </c>
      <c r="B24" s="1">
        <v>9960.0</v>
      </c>
      <c r="C24" s="1">
        <v>20690.0</v>
      </c>
      <c r="D24" s="1">
        <v>19810.0</v>
      </c>
      <c r="E24" s="1">
        <v>15140.0</v>
      </c>
      <c r="F24" s="1">
        <v>24870.0</v>
      </c>
      <c r="G24" s="1">
        <v>18470.0</v>
      </c>
      <c r="H24" s="1">
        <v>-2860.0</v>
      </c>
      <c r="I24" s="1">
        <v>26950.0</v>
      </c>
      <c r="J24" s="1">
        <v>-3090.0</v>
      </c>
      <c r="K24" s="1">
        <v>19850.0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170</v>
      </c>
      <c r="B25" s="1">
        <v>3440.0</v>
      </c>
      <c r="C25" s="1">
        <v>7000.0</v>
      </c>
      <c r="D25" s="1">
        <v>6480.0</v>
      </c>
      <c r="E25" s="1">
        <v>-14710.0</v>
      </c>
      <c r="F25" s="1">
        <v>4920.0</v>
      </c>
      <c r="G25" s="1">
        <v>3490.0</v>
      </c>
      <c r="H25" s="1">
        <v>965.0</v>
      </c>
      <c r="I25" s="1">
        <v>5470.0</v>
      </c>
      <c r="J25" s="1">
        <v>3780.0</v>
      </c>
      <c r="K25" s="1">
        <v>4220.0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171</v>
      </c>
      <c r="B26" s="1">
        <v>6520.0</v>
      </c>
      <c r="C26" s="1">
        <v>13690.0</v>
      </c>
      <c r="D26" s="1">
        <v>13330.0</v>
      </c>
      <c r="E26" s="1">
        <v>29850.0</v>
      </c>
      <c r="F26" s="1">
        <v>19950.0</v>
      </c>
      <c r="G26" s="1">
        <v>14980.0</v>
      </c>
      <c r="H26" s="1">
        <v>-3820.0</v>
      </c>
      <c r="I26" s="1">
        <v>21480.0</v>
      </c>
      <c r="J26" s="1">
        <v>-6870.0</v>
      </c>
      <c r="K26" s="1">
        <v>15620.0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-181.0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173</v>
      </c>
      <c r="B28" s="1">
        <v>6520.0</v>
      </c>
      <c r="C28" s="1">
        <v>13690.0</v>
      </c>
      <c r="D28" s="1">
        <v>13330.0</v>
      </c>
      <c r="E28" s="1">
        <v>29850.0</v>
      </c>
      <c r="F28" s="1">
        <v>19950.0</v>
      </c>
      <c r="G28" s="1">
        <v>14980.0</v>
      </c>
      <c r="H28" s="1">
        <v>-3820.0</v>
      </c>
      <c r="I28" s="1">
        <v>21480.0</v>
      </c>
      <c r="J28" s="1">
        <v>-7060.0</v>
      </c>
      <c r="K28" s="1">
        <v>15620.0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105</v>
      </c>
      <c r="B29" s="1">
        <v>-294.0</v>
      </c>
      <c r="C29" s="1">
        <v>-342.0</v>
      </c>
      <c r="D29" s="1">
        <v>-357.0</v>
      </c>
      <c r="E29" s="1">
        <v>-397.0</v>
      </c>
      <c r="F29" s="1">
        <v>-583.0</v>
      </c>
      <c r="G29" s="1">
        <v>-1070.0</v>
      </c>
      <c r="H29" s="1">
        <v>-1360.0</v>
      </c>
      <c r="I29" s="1">
        <v>-1400.0</v>
      </c>
      <c r="J29" s="1">
        <v>-1470.0</v>
      </c>
      <c r="K29" s="1">
        <v>-1220.0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174</v>
      </c>
      <c r="B30" s="1">
        <v>6220.0</v>
      </c>
      <c r="C30" s="1">
        <v>13340.0</v>
      </c>
      <c r="D30" s="1">
        <v>12980.0</v>
      </c>
      <c r="E30" s="1">
        <v>29450.0</v>
      </c>
      <c r="F30" s="1">
        <v>19370.0</v>
      </c>
      <c r="G30" s="1">
        <v>13900.0</v>
      </c>
      <c r="H30" s="1">
        <v>-5180.0</v>
      </c>
      <c r="I30" s="1">
        <v>20080.0</v>
      </c>
      <c r="J30" s="1">
        <v>-8520.0</v>
      </c>
      <c r="K30" s="1">
        <v>14400.0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175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3.0</v>
      </c>
      <c r="H31" s="1">
        <v>193.0</v>
      </c>
      <c r="I31" s="1">
        <v>207.0</v>
      </c>
      <c r="J31" s="1">
        <v>-460.0</v>
      </c>
      <c r="K31" s="1">
        <v>208.0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>
        <v>6220.0</v>
      </c>
      <c r="C32" s="1">
        <v>13340.0</v>
      </c>
      <c r="D32" s="1">
        <v>12980.0</v>
      </c>
      <c r="E32" s="1">
        <v>29450.0</v>
      </c>
      <c r="F32" s="1">
        <v>19370.0</v>
      </c>
      <c r="G32" s="1">
        <v>13900.0</v>
      </c>
      <c r="H32" s="1">
        <v>-5370.0</v>
      </c>
      <c r="I32" s="1">
        <v>19870.0</v>
      </c>
      <c r="J32" s="1">
        <v>-8060.0</v>
      </c>
      <c r="K32" s="1">
        <v>14190.0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>
        <v>6220.0</v>
      </c>
      <c r="C33" s="1">
        <v>13340.0</v>
      </c>
      <c r="D33" s="1">
        <v>12980.0</v>
      </c>
      <c r="E33" s="1">
        <v>29450.0</v>
      </c>
      <c r="F33" s="1">
        <v>19370.0</v>
      </c>
      <c r="G33" s="1">
        <v>13900.0</v>
      </c>
      <c r="H33" s="1">
        <v>-5370.0</v>
      </c>
      <c r="I33" s="1">
        <v>19870.0</v>
      </c>
      <c r="J33" s="1">
        <v>-7880.0</v>
      </c>
      <c r="K33" s="1">
        <v>14190.0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179</v>
      </c>
      <c r="B35" s="1" t="s">
        <v>180</v>
      </c>
      <c r="C35" s="1" t="s">
        <v>181</v>
      </c>
      <c r="D35" s="1" t="s">
        <v>182</v>
      </c>
      <c r="E35" s="1" t="s">
        <v>183</v>
      </c>
      <c r="F35" s="1" t="s">
        <v>184</v>
      </c>
      <c r="G35" s="1" t="s">
        <v>185</v>
      </c>
      <c r="H35" s="1" t="s">
        <v>186</v>
      </c>
      <c r="I35" s="1" t="s">
        <v>187</v>
      </c>
      <c r="J35" s="1" t="s">
        <v>188</v>
      </c>
      <c r="K35" s="1" t="s">
        <v>189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190</v>
      </c>
      <c r="B36" s="1" t="s">
        <v>180</v>
      </c>
      <c r="C36" s="1" t="s">
        <v>181</v>
      </c>
      <c r="D36" s="1" t="s">
        <v>182</v>
      </c>
      <c r="E36" s="1" t="s">
        <v>183</v>
      </c>
      <c r="F36" s="1" t="s">
        <v>184</v>
      </c>
      <c r="G36" s="1" t="s">
        <v>185</v>
      </c>
      <c r="H36" s="1" t="s">
        <v>186</v>
      </c>
      <c r="I36" s="1" t="s">
        <v>187</v>
      </c>
      <c r="J36" s="1" t="s">
        <v>191</v>
      </c>
      <c r="K36" s="1" t="s">
        <v>189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192</v>
      </c>
      <c r="B37" s="1">
        <v>5200.0</v>
      </c>
      <c r="C37" s="1">
        <v>5630.0</v>
      </c>
      <c r="D37" s="1">
        <v>6170.0</v>
      </c>
      <c r="E37" s="1">
        <v>6160.0</v>
      </c>
      <c r="F37" s="1">
        <v>6780.0</v>
      </c>
      <c r="G37" s="1">
        <v>7320.0</v>
      </c>
      <c r="H37" s="1">
        <v>7160.0</v>
      </c>
      <c r="I37" s="1">
        <v>7170.0</v>
      </c>
      <c r="J37" s="1">
        <v>7170.0</v>
      </c>
      <c r="K37" s="1">
        <v>7180.0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193</v>
      </c>
      <c r="B38" s="1" t="s">
        <v>194</v>
      </c>
      <c r="C38" s="1" t="s">
        <v>181</v>
      </c>
      <c r="D38" s="1" t="s">
        <v>182</v>
      </c>
      <c r="E38" s="1" t="s">
        <v>195</v>
      </c>
      <c r="F38" s="1" t="s">
        <v>196</v>
      </c>
      <c r="G38" s="1" t="s">
        <v>197</v>
      </c>
      <c r="H38" s="1" t="s">
        <v>186</v>
      </c>
      <c r="I38" s="1" t="s">
        <v>198</v>
      </c>
      <c r="J38" s="1" t="s">
        <v>188</v>
      </c>
      <c r="K38" s="1" t="s">
        <v>199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200</v>
      </c>
      <c r="B39" s="1" t="s">
        <v>194</v>
      </c>
      <c r="C39" s="1" t="s">
        <v>181</v>
      </c>
      <c r="D39" s="1" t="s">
        <v>182</v>
      </c>
      <c r="E39" s="1" t="s">
        <v>195</v>
      </c>
      <c r="F39" s="1" t="s">
        <v>196</v>
      </c>
      <c r="G39" s="1" t="s">
        <v>197</v>
      </c>
      <c r="H39" s="1" t="s">
        <v>186</v>
      </c>
      <c r="I39" s="1" t="s">
        <v>198</v>
      </c>
      <c r="J39" s="1" t="s">
        <v>191</v>
      </c>
      <c r="K39" s="1" t="s">
        <v>199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201</v>
      </c>
      <c r="B40" s="1">
        <v>5220.0</v>
      </c>
      <c r="C40" s="1">
        <v>5650.0</v>
      </c>
      <c r="D40" s="1">
        <v>6190.0</v>
      </c>
      <c r="E40" s="1">
        <v>6180.0</v>
      </c>
      <c r="F40" s="1">
        <v>6810.0</v>
      </c>
      <c r="G40" s="1">
        <v>7350.0</v>
      </c>
      <c r="H40" s="1">
        <v>7180.0</v>
      </c>
      <c r="I40" s="1">
        <v>7200.0</v>
      </c>
      <c r="J40" s="1">
        <v>7170.0</v>
      </c>
      <c r="K40" s="1">
        <v>7260.0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202</v>
      </c>
      <c r="B41" s="1" t="s">
        <v>203</v>
      </c>
      <c r="C41" s="1" t="s">
        <v>204</v>
      </c>
      <c r="D41" s="1" t="s">
        <v>205</v>
      </c>
      <c r="E41" s="1" t="s">
        <v>206</v>
      </c>
      <c r="F41" s="1" t="s">
        <v>207</v>
      </c>
      <c r="G41" s="1" t="s">
        <v>208</v>
      </c>
      <c r="H41" s="1" t="s">
        <v>209</v>
      </c>
      <c r="I41" s="1" t="s">
        <v>210</v>
      </c>
      <c r="J41" s="1" t="s">
        <v>211</v>
      </c>
      <c r="K41" s="1" t="s">
        <v>212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213</v>
      </c>
      <c r="B42" s="1" t="s">
        <v>203</v>
      </c>
      <c r="C42" s="1" t="s">
        <v>214</v>
      </c>
      <c r="D42" s="1" t="s">
        <v>205</v>
      </c>
      <c r="E42" s="1" t="s">
        <v>215</v>
      </c>
      <c r="F42" s="1" t="s">
        <v>216</v>
      </c>
      <c r="G42" s="1" t="s">
        <v>208</v>
      </c>
      <c r="H42" s="1" t="s">
        <v>217</v>
      </c>
      <c r="I42" s="1" t="s">
        <v>218</v>
      </c>
      <c r="J42" s="1" t="s">
        <v>211</v>
      </c>
      <c r="K42" s="1" t="s">
        <v>219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220</v>
      </c>
      <c r="B43" s="1" t="s">
        <v>221</v>
      </c>
      <c r="C43" s="1" t="s">
        <v>197</v>
      </c>
      <c r="D43" s="1" t="s">
        <v>222</v>
      </c>
      <c r="E43" s="1" t="s">
        <v>199</v>
      </c>
      <c r="F43" s="1" t="s">
        <v>223</v>
      </c>
      <c r="G43" s="1" t="s">
        <v>224</v>
      </c>
      <c r="H43" s="1" t="s">
        <v>225</v>
      </c>
      <c r="I43" s="1" t="s">
        <v>225</v>
      </c>
      <c r="J43" s="1" t="s">
        <v>226</v>
      </c>
      <c r="K43" s="1" t="s">
        <v>226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227</v>
      </c>
      <c r="B44" s="1" t="s">
        <v>228</v>
      </c>
      <c r="C44" s="1" t="s">
        <v>229</v>
      </c>
      <c r="D44" s="1" t="s">
        <v>230</v>
      </c>
      <c r="E44" s="1" t="s">
        <v>231</v>
      </c>
      <c r="F44" s="1" t="s">
        <v>232</v>
      </c>
      <c r="G44" s="1" t="s">
        <v>233</v>
      </c>
      <c r="H44" s="1" t="s">
        <v>234</v>
      </c>
      <c r="I44" s="1" t="s">
        <v>235</v>
      </c>
      <c r="J44" s="1" t="s">
        <v>236</v>
      </c>
      <c r="K44" s="1" t="s">
        <v>237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238</v>
      </c>
      <c r="B45" s="1" t="s">
        <v>239</v>
      </c>
      <c r="C45" s="1" t="s">
        <v>239</v>
      </c>
      <c r="D45" s="1" t="s">
        <v>239</v>
      </c>
      <c r="E45" s="1" t="s">
        <v>239</v>
      </c>
      <c r="F45" s="1" t="s">
        <v>239</v>
      </c>
      <c r="G45" s="1" t="s">
        <v>239</v>
      </c>
      <c r="H45" s="1" t="s">
        <v>239</v>
      </c>
      <c r="I45" s="1" t="s">
        <v>239</v>
      </c>
      <c r="J45" s="1" t="s">
        <v>239</v>
      </c>
      <c r="K45" s="1" t="s">
        <v>239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53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240</v>
      </c>
      <c r="B47" s="1">
        <v>30640.0</v>
      </c>
      <c r="C47" s="1">
        <v>47500.0</v>
      </c>
      <c r="D47" s="1">
        <v>49740.0</v>
      </c>
      <c r="E47" s="1">
        <v>45440.0</v>
      </c>
      <c r="F47" s="1">
        <v>56960.0</v>
      </c>
      <c r="G47" s="1">
        <v>52640.0</v>
      </c>
      <c r="H47" s="1">
        <v>50690.0</v>
      </c>
      <c r="I47" s="1">
        <v>56750.0</v>
      </c>
      <c r="J47" s="1">
        <v>43400.0</v>
      </c>
      <c r="K47" s="1">
        <v>41920.0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241</v>
      </c>
      <c r="B48" s="1">
        <v>14370.0</v>
      </c>
      <c r="C48" s="1">
        <v>29880.0</v>
      </c>
      <c r="D48" s="1">
        <v>31440.0</v>
      </c>
      <c r="E48" s="1">
        <v>28490.0</v>
      </c>
      <c r="F48" s="1">
        <v>39940.0</v>
      </c>
      <c r="G48" s="1">
        <v>35670.0</v>
      </c>
      <c r="H48" s="1">
        <v>33900.0</v>
      </c>
      <c r="I48" s="1">
        <v>41190.0</v>
      </c>
      <c r="J48" s="1">
        <v>28520.0</v>
      </c>
      <c r="K48" s="1">
        <v>26360.0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242</v>
      </c>
      <c r="B49" s="1">
        <v>13870.0</v>
      </c>
      <c r="C49" s="1">
        <v>27150.0</v>
      </c>
      <c r="D49" s="1">
        <v>26260.0</v>
      </c>
      <c r="E49" s="1">
        <v>23860.0</v>
      </c>
      <c r="F49" s="1">
        <v>31620.0</v>
      </c>
      <c r="G49" s="1">
        <v>27740.0</v>
      </c>
      <c r="H49" s="1">
        <v>25660.0</v>
      </c>
      <c r="I49" s="1">
        <v>36900.0</v>
      </c>
      <c r="J49" s="1">
        <v>28350.0</v>
      </c>
      <c r="K49" s="1">
        <v>26170.0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243</v>
      </c>
      <c r="B50" s="1">
        <v>35200.0</v>
      </c>
      <c r="C50" s="1">
        <v>52530.0</v>
      </c>
      <c r="D50" s="1">
        <v>54220.0</v>
      </c>
      <c r="E50" s="1">
        <v>50390.0</v>
      </c>
      <c r="F50" s="1">
        <v>62250.0</v>
      </c>
      <c r="G50" s="1">
        <v>58330.0</v>
      </c>
      <c r="H50" s="1">
        <v>56580.0</v>
      </c>
      <c r="I50" s="1">
        <v>62540.0</v>
      </c>
      <c r="J50" s="1">
        <v>48840.0</v>
      </c>
      <c r="K50" s="1">
        <v>47500.0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244</v>
      </c>
      <c r="B51" s="1">
        <v>132000.0</v>
      </c>
      <c r="C51" s="1">
        <v>147000.0</v>
      </c>
      <c r="D51" s="1">
        <v>164000.0</v>
      </c>
      <c r="E51" s="1">
        <v>161000.0</v>
      </c>
      <c r="F51" s="1">
        <v>171000.0</v>
      </c>
      <c r="G51" s="1">
        <v>181000.0</v>
      </c>
      <c r="H51" s="1">
        <v>172000.0</v>
      </c>
      <c r="I51" s="1">
        <v>169000.0</v>
      </c>
      <c r="J51" s="1">
        <v>121000.0</v>
      </c>
      <c r="K51" s="1">
        <v>122000.0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245</v>
      </c>
      <c r="B52" s="1" t="s">
        <v>246</v>
      </c>
      <c r="C52" s="1" t="s">
        <v>247</v>
      </c>
      <c r="D52" s="1" t="s">
        <v>248</v>
      </c>
      <c r="E52" s="1" t="s">
        <v>249</v>
      </c>
      <c r="F52" s="1" t="s">
        <v>250</v>
      </c>
      <c r="G52" s="1" t="s">
        <v>251</v>
      </c>
      <c r="H52" s="1" t="s">
        <v>252</v>
      </c>
      <c r="I52" s="1" t="s">
        <v>253</v>
      </c>
      <c r="J52" s="1" t="s">
        <v>254</v>
      </c>
      <c r="K52" s="1" t="s">
        <v>255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256</v>
      </c>
      <c r="B53" s="1">
        <v>0.0</v>
      </c>
      <c r="C53" s="1">
        <v>2570.0</v>
      </c>
      <c r="D53" s="1">
        <v>3200.0</v>
      </c>
      <c r="E53" s="1">
        <v>761.0</v>
      </c>
      <c r="F53" s="1">
        <v>3770.0</v>
      </c>
      <c r="G53" s="1">
        <v>1190.0</v>
      </c>
      <c r="H53" s="1">
        <v>-693.0</v>
      </c>
      <c r="I53" s="1">
        <v>-552.0</v>
      </c>
      <c r="J53" s="1">
        <v>600.0</v>
      </c>
      <c r="K53" s="1">
        <v>2700.0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257</v>
      </c>
      <c r="B54" s="1">
        <v>0.0</v>
      </c>
      <c r="C54" s="1">
        <v>320.0</v>
      </c>
      <c r="D54" s="1">
        <v>335.0</v>
      </c>
      <c r="E54" s="1">
        <v>471.0</v>
      </c>
      <c r="F54" s="1">
        <v>539.0</v>
      </c>
      <c r="G54" s="1">
        <v>605.0</v>
      </c>
      <c r="H54" s="1">
        <v>413.0</v>
      </c>
      <c r="I54" s="1">
        <v>516.0</v>
      </c>
      <c r="J54" s="1">
        <v>106.0</v>
      </c>
      <c r="K54" s="1">
        <v>66.0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258</v>
      </c>
      <c r="B55" s="1">
        <v>1670.0</v>
      </c>
      <c r="C55" s="1">
        <v>2890.0</v>
      </c>
      <c r="D55" s="1">
        <v>3530.0</v>
      </c>
      <c r="E55" s="1">
        <v>1230.0</v>
      </c>
      <c r="F55" s="1">
        <v>4310.0</v>
      </c>
      <c r="G55" s="1">
        <v>1790.0</v>
      </c>
      <c r="H55" s="1">
        <v>-280.0</v>
      </c>
      <c r="I55" s="1">
        <v>-36.0</v>
      </c>
      <c r="J55" s="1">
        <v>706.0</v>
      </c>
      <c r="K55" s="1">
        <v>2770.0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259</v>
      </c>
      <c r="B56" s="1">
        <v>0.0</v>
      </c>
      <c r="C56" s="1">
        <v>4500.0</v>
      </c>
      <c r="D56" s="1">
        <v>3470.0</v>
      </c>
      <c r="E56" s="1">
        <v>-16930.0</v>
      </c>
      <c r="F56" s="1">
        <v>750.0</v>
      </c>
      <c r="G56" s="1">
        <v>1800.0</v>
      </c>
      <c r="H56" s="1">
        <v>1300.0</v>
      </c>
      <c r="I56" s="1">
        <v>5750.0</v>
      </c>
      <c r="J56" s="1">
        <v>3120.0</v>
      </c>
      <c r="K56" s="1">
        <v>1420.0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260</v>
      </c>
      <c r="B57" s="1">
        <v>0.0</v>
      </c>
      <c r="C57" s="1">
        <v>-382.0</v>
      </c>
      <c r="D57" s="1">
        <v>-519.0</v>
      </c>
      <c r="E57" s="1">
        <v>989.0</v>
      </c>
      <c r="F57" s="1">
        <v>-140.0</v>
      </c>
      <c r="G57" s="1">
        <v>-99.0</v>
      </c>
      <c r="H57" s="1">
        <v>-57.0</v>
      </c>
      <c r="I57" s="1">
        <v>-248.0</v>
      </c>
      <c r="J57" s="1">
        <v>-44.0</v>
      </c>
      <c r="K57" s="1">
        <v>38.0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261</v>
      </c>
      <c r="B58" s="1">
        <v>1770.0</v>
      </c>
      <c r="C58" s="1">
        <v>4120.0</v>
      </c>
      <c r="D58" s="1">
        <v>2950.0</v>
      </c>
      <c r="E58" s="1">
        <v>-15940.0</v>
      </c>
      <c r="F58" s="1">
        <v>610.0</v>
      </c>
      <c r="G58" s="1">
        <v>1700.0</v>
      </c>
      <c r="H58" s="1">
        <v>1240.0</v>
      </c>
      <c r="I58" s="1">
        <v>5500.0</v>
      </c>
      <c r="J58" s="1">
        <v>3070.0</v>
      </c>
      <c r="K58" s="1">
        <v>1460.0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262</v>
      </c>
      <c r="B59" s="1">
        <v>6290.0</v>
      </c>
      <c r="C59" s="1">
        <v>14120.0</v>
      </c>
      <c r="D59" s="1">
        <v>13100.0</v>
      </c>
      <c r="E59" s="1">
        <v>10710.0</v>
      </c>
      <c r="F59" s="1">
        <v>14530.0</v>
      </c>
      <c r="G59" s="1">
        <v>10620.0</v>
      </c>
      <c r="H59" s="1">
        <v>9070.0</v>
      </c>
      <c r="I59" s="1">
        <v>17490.0</v>
      </c>
      <c r="J59" s="1">
        <v>13780.0</v>
      </c>
      <c r="K59" s="1">
        <v>12210.0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263</v>
      </c>
      <c r="B60" s="1">
        <v>234.0</v>
      </c>
      <c r="C60" s="1">
        <v>797.0</v>
      </c>
      <c r="D60" s="1">
        <v>892.0</v>
      </c>
      <c r="E60" s="1">
        <v>903.0</v>
      </c>
      <c r="F60" s="1">
        <v>493.0</v>
      </c>
      <c r="G60" s="1">
        <v>200.0</v>
      </c>
      <c r="H60" s="1">
        <v>123.0</v>
      </c>
      <c r="I60" s="1">
        <v>954.0</v>
      </c>
      <c r="J60" s="1">
        <v>1290.0</v>
      </c>
      <c r="K60" s="1">
        <v>874.0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264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169.0</v>
      </c>
      <c r="H61" s="1">
        <v>156.0</v>
      </c>
      <c r="I61" s="1">
        <v>162.0</v>
      </c>
      <c r="J61" s="1">
        <v>159.0</v>
      </c>
      <c r="K61" s="1">
        <v>184.0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265</v>
      </c>
      <c r="B62" s="1">
        <v>4770.0</v>
      </c>
      <c r="C62" s="1">
        <v>-1850.0</v>
      </c>
      <c r="D62" s="1">
        <v>394.0</v>
      </c>
      <c r="E62" s="1">
        <v>-275.0</v>
      </c>
      <c r="F62" s="1">
        <v>-2020.0</v>
      </c>
      <c r="G62" s="1">
        <v>1370.0</v>
      </c>
      <c r="H62" s="1">
        <v>421.0</v>
      </c>
      <c r="I62" s="1">
        <v>-5840.0</v>
      </c>
      <c r="J62" s="1">
        <v>-1610.0</v>
      </c>
      <c r="K62" s="1">
        <v>564.0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266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267</v>
      </c>
      <c r="B64" s="1">
        <v>3270.0</v>
      </c>
      <c r="C64" s="1">
        <v>3630.0</v>
      </c>
      <c r="D64" s="1">
        <v>3770.0</v>
      </c>
      <c r="E64" s="1">
        <v>0.0</v>
      </c>
      <c r="F64" s="1">
        <v>0.0</v>
      </c>
      <c r="G64" s="1">
        <v>0.0</v>
      </c>
      <c r="H64" s="1">
        <v>0.0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268</v>
      </c>
      <c r="B65" s="1">
        <v>3270.0</v>
      </c>
      <c r="C65" s="1">
        <v>0.0</v>
      </c>
      <c r="D65" s="1">
        <v>0.0</v>
      </c>
      <c r="E65" s="1">
        <v>0.0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269</v>
      </c>
      <c r="B66" s="1">
        <v>1730.0</v>
      </c>
      <c r="C66" s="1">
        <v>1690.0</v>
      </c>
      <c r="D66" s="1">
        <v>1650.0</v>
      </c>
      <c r="E66" s="1">
        <v>1500.0</v>
      </c>
      <c r="F66" s="1">
        <v>1190.0</v>
      </c>
      <c r="G66" s="1">
        <v>1280.0</v>
      </c>
      <c r="H66" s="1">
        <v>1210.0</v>
      </c>
      <c r="I66" s="1">
        <v>1520.0</v>
      </c>
      <c r="J66" s="1">
        <v>1240.0</v>
      </c>
      <c r="K66" s="1">
        <v>954.0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270</v>
      </c>
      <c r="B67" s="1">
        <v>4570.0</v>
      </c>
      <c r="C67" s="1">
        <v>5020.0</v>
      </c>
      <c r="D67" s="1">
        <v>4480.0</v>
      </c>
      <c r="E67" s="1">
        <v>4950.0</v>
      </c>
      <c r="F67" s="1">
        <v>5300.0</v>
      </c>
      <c r="G67" s="1">
        <v>5680.0</v>
      </c>
      <c r="H67" s="1">
        <v>5900.0</v>
      </c>
      <c r="I67" s="1">
        <v>5790.0</v>
      </c>
      <c r="J67" s="1">
        <v>5440.0</v>
      </c>
      <c r="K67" s="1">
        <v>5580.0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271</v>
      </c>
      <c r="B68" s="1">
        <v>1770.0</v>
      </c>
      <c r="C68" s="1">
        <v>1860.0</v>
      </c>
      <c r="D68" s="1">
        <v>1620.0</v>
      </c>
      <c r="E68" s="1">
        <v>1950.0</v>
      </c>
      <c r="F68" s="1">
        <v>2080.0</v>
      </c>
      <c r="G68" s="1">
        <v>2110.0</v>
      </c>
      <c r="H68" s="1">
        <v>2040.0</v>
      </c>
      <c r="I68" s="1">
        <v>1850.0</v>
      </c>
      <c r="J68" s="1">
        <v>1770.0</v>
      </c>
      <c r="K68" s="1">
        <v>2120.0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272</v>
      </c>
      <c r="B69" s="1">
        <v>2800.0</v>
      </c>
      <c r="C69" s="1">
        <v>3170.0</v>
      </c>
      <c r="D69" s="1">
        <v>2860.0</v>
      </c>
      <c r="E69" s="1">
        <v>3010.0</v>
      </c>
      <c r="F69" s="1">
        <v>3220.0</v>
      </c>
      <c r="G69" s="1">
        <v>3570.0</v>
      </c>
      <c r="H69" s="1">
        <v>3850.0</v>
      </c>
      <c r="I69" s="1">
        <v>3940.0</v>
      </c>
      <c r="J69" s="1">
        <v>3670.0</v>
      </c>
      <c r="K69" s="1">
        <v>3460.0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273</v>
      </c>
      <c r="B70" s="1">
        <v>318.0</v>
      </c>
      <c r="C70" s="1">
        <v>451.0</v>
      </c>
      <c r="D70" s="1">
        <v>653.0</v>
      </c>
      <c r="E70" s="1">
        <v>480.0</v>
      </c>
      <c r="F70" s="1">
        <v>463.0</v>
      </c>
      <c r="G70" s="1">
        <v>819.0</v>
      </c>
      <c r="H70" s="1">
        <v>638.0</v>
      </c>
      <c r="I70" s="1">
        <v>637.0</v>
      </c>
      <c r="J70" s="1">
        <v>518.0</v>
      </c>
      <c r="K70" s="1">
        <v>479.0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274</v>
      </c>
      <c r="B71" s="1">
        <v>318.0</v>
      </c>
      <c r="C71" s="1">
        <v>451.0</v>
      </c>
      <c r="D71" s="1">
        <v>653.0</v>
      </c>
      <c r="E71" s="1">
        <v>480.0</v>
      </c>
      <c r="F71" s="1">
        <v>463.0</v>
      </c>
      <c r="G71" s="1">
        <v>819.0</v>
      </c>
      <c r="H71" s="1">
        <v>638.0</v>
      </c>
      <c r="I71" s="1">
        <v>637.0</v>
      </c>
      <c r="J71" s="1">
        <v>518.0</v>
      </c>
      <c r="K71" s="1">
        <v>479.0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276</v>
      </c>
      <c r="B3" s="1" t="s">
        <v>277</v>
      </c>
      <c r="C3" s="1" t="s">
        <v>278</v>
      </c>
      <c r="D3" s="1" t="s">
        <v>279</v>
      </c>
      <c r="E3" s="1" t="s">
        <v>280</v>
      </c>
      <c r="F3" s="1" t="s">
        <v>281</v>
      </c>
      <c r="G3" s="1" t="s">
        <v>282</v>
      </c>
      <c r="H3" s="1" t="s">
        <v>283</v>
      </c>
      <c r="I3" s="1" t="s">
        <v>284</v>
      </c>
      <c r="J3" s="1" t="s">
        <v>285</v>
      </c>
      <c r="K3" s="1" t="s">
        <v>286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287</v>
      </c>
      <c r="B4" s="1" t="s">
        <v>288</v>
      </c>
      <c r="C4" s="1" t="s">
        <v>289</v>
      </c>
      <c r="D4" s="1" t="s">
        <v>290</v>
      </c>
      <c r="E4" s="1" t="s">
        <v>291</v>
      </c>
      <c r="F4" s="1" t="s">
        <v>292</v>
      </c>
      <c r="G4" s="1" t="s">
        <v>293</v>
      </c>
      <c r="H4" s="1" t="s">
        <v>294</v>
      </c>
      <c r="I4" s="1" t="s">
        <v>295</v>
      </c>
      <c r="J4" s="1" t="s">
        <v>296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297</v>
      </c>
      <c r="B5" s="1" t="s">
        <v>298</v>
      </c>
      <c r="C5" s="1" t="s">
        <v>299</v>
      </c>
      <c r="D5" s="1" t="s">
        <v>300</v>
      </c>
      <c r="E5" s="1" t="s">
        <v>301</v>
      </c>
      <c r="F5" s="1" t="s">
        <v>302</v>
      </c>
      <c r="G5" s="1" t="s">
        <v>303</v>
      </c>
      <c r="H5" s="1">
        <v>-2.0</v>
      </c>
      <c r="I5" s="1" t="s">
        <v>304</v>
      </c>
      <c r="J5" s="1" t="s">
        <v>305</v>
      </c>
      <c r="K5" s="1" t="s">
        <v>306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307</v>
      </c>
      <c r="B6" s="1" t="s">
        <v>308</v>
      </c>
      <c r="C6" s="1" t="s">
        <v>309</v>
      </c>
      <c r="D6" s="1" t="s">
        <v>310</v>
      </c>
      <c r="E6" s="1" t="s">
        <v>311</v>
      </c>
      <c r="F6" s="1" t="s">
        <v>312</v>
      </c>
      <c r="G6" s="1" t="s">
        <v>313</v>
      </c>
      <c r="H6" s="1" t="s">
        <v>314</v>
      </c>
      <c r="I6" s="1" t="s">
        <v>315</v>
      </c>
      <c r="J6" s="1" t="s">
        <v>316</v>
      </c>
      <c r="K6" s="1" t="s">
        <v>317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319</v>
      </c>
      <c r="B8" s="1" t="s">
        <v>320</v>
      </c>
      <c r="C8" s="1" t="s">
        <v>321</v>
      </c>
      <c r="D8" s="1" t="s">
        <v>322</v>
      </c>
      <c r="E8" s="1" t="s">
        <v>323</v>
      </c>
      <c r="F8" s="1" t="s">
        <v>324</v>
      </c>
      <c r="G8" s="1" t="s">
        <v>325</v>
      </c>
      <c r="H8" s="1" t="s">
        <v>326</v>
      </c>
      <c r="I8" s="1" t="s">
        <v>327</v>
      </c>
      <c r="J8" s="1" t="s">
        <v>328</v>
      </c>
      <c r="K8" s="1" t="s">
        <v>329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330</v>
      </c>
      <c r="B9" s="1" t="s">
        <v>331</v>
      </c>
      <c r="C9" s="1" t="s">
        <v>332</v>
      </c>
      <c r="D9" s="1" t="s">
        <v>333</v>
      </c>
      <c r="E9" s="1" t="s">
        <v>334</v>
      </c>
      <c r="F9" s="1" t="s">
        <v>335</v>
      </c>
      <c r="G9" s="1" t="s">
        <v>336</v>
      </c>
      <c r="H9" s="1" t="s">
        <v>337</v>
      </c>
      <c r="I9" s="1" t="s">
        <v>338</v>
      </c>
      <c r="J9" s="1" t="s">
        <v>339</v>
      </c>
      <c r="K9" s="1" t="s">
        <v>340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341</v>
      </c>
      <c r="B10" s="1" t="s">
        <v>342</v>
      </c>
      <c r="C10" s="1" t="s">
        <v>343</v>
      </c>
      <c r="D10" s="1" t="s">
        <v>344</v>
      </c>
      <c r="E10" s="1" t="s">
        <v>345</v>
      </c>
      <c r="F10" s="1" t="s">
        <v>346</v>
      </c>
      <c r="G10" s="1" t="s">
        <v>347</v>
      </c>
      <c r="H10" s="1" t="s">
        <v>348</v>
      </c>
      <c r="I10" s="1" t="s">
        <v>349</v>
      </c>
      <c r="J10" s="1" t="s">
        <v>350</v>
      </c>
      <c r="K10" s="1" t="s">
        <v>351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352</v>
      </c>
      <c r="B11" s="1" t="s">
        <v>353</v>
      </c>
      <c r="C11" s="1" t="s">
        <v>354</v>
      </c>
      <c r="D11" s="1" t="s">
        <v>355</v>
      </c>
      <c r="E11" s="1" t="s">
        <v>356</v>
      </c>
      <c r="F11" s="1" t="s">
        <v>357</v>
      </c>
      <c r="G11" s="1" t="s">
        <v>358</v>
      </c>
      <c r="H11" s="1" t="s">
        <v>359</v>
      </c>
      <c r="I11" s="1" t="s">
        <v>360</v>
      </c>
      <c r="J11" s="1" t="s">
        <v>361</v>
      </c>
      <c r="K11" s="1" t="s">
        <v>362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363</v>
      </c>
      <c r="B12" s="1" t="s">
        <v>364</v>
      </c>
      <c r="C12" s="1" t="s">
        <v>365</v>
      </c>
      <c r="D12" s="1" t="s">
        <v>366</v>
      </c>
      <c r="E12" s="1" t="s">
        <v>367</v>
      </c>
      <c r="F12" s="1" t="s">
        <v>368</v>
      </c>
      <c r="G12" s="1" t="s">
        <v>369</v>
      </c>
      <c r="H12" s="1" t="s">
        <v>370</v>
      </c>
      <c r="I12" s="1" t="s">
        <v>371</v>
      </c>
      <c r="J12" s="1" t="s">
        <v>372</v>
      </c>
      <c r="K12" s="1" t="s">
        <v>373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374</v>
      </c>
      <c r="B13" s="1" t="s">
        <v>375</v>
      </c>
      <c r="C13" s="1" t="s">
        <v>376</v>
      </c>
      <c r="D13" s="1" t="s">
        <v>377</v>
      </c>
      <c r="E13" s="1" t="s">
        <v>378</v>
      </c>
      <c r="F13" s="1" t="s">
        <v>379</v>
      </c>
      <c r="G13" s="1" t="s">
        <v>380</v>
      </c>
      <c r="H13" s="1" t="s">
        <v>381</v>
      </c>
      <c r="I13" s="1" t="s">
        <v>382</v>
      </c>
      <c r="J13" s="1" t="s">
        <v>383</v>
      </c>
      <c r="K13" s="1" t="s">
        <v>384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385</v>
      </c>
      <c r="B14" s="1" t="s">
        <v>386</v>
      </c>
      <c r="C14" s="1" t="s">
        <v>387</v>
      </c>
      <c r="D14" s="1" t="s">
        <v>388</v>
      </c>
      <c r="E14" s="1" t="s">
        <v>389</v>
      </c>
      <c r="F14" s="1" t="s">
        <v>390</v>
      </c>
      <c r="G14" s="1" t="s">
        <v>391</v>
      </c>
      <c r="H14" s="1" t="s">
        <v>392</v>
      </c>
      <c r="I14" s="1" t="s">
        <v>393</v>
      </c>
      <c r="J14" s="1" t="s">
        <v>394</v>
      </c>
      <c r="K14" s="1" t="s">
        <v>395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396</v>
      </c>
      <c r="B15" s="1" t="s">
        <v>386</v>
      </c>
      <c r="C15" s="1" t="s">
        <v>387</v>
      </c>
      <c r="D15" s="1" t="s">
        <v>388</v>
      </c>
      <c r="E15" s="1" t="s">
        <v>389</v>
      </c>
      <c r="F15" s="1" t="s">
        <v>390</v>
      </c>
      <c r="G15" s="1" t="s">
        <v>391</v>
      </c>
      <c r="H15" s="1" t="s">
        <v>397</v>
      </c>
      <c r="I15" s="1" t="s">
        <v>398</v>
      </c>
      <c r="J15" s="1" t="s">
        <v>399</v>
      </c>
      <c r="K15" s="1" t="s">
        <v>400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401</v>
      </c>
      <c r="B16" s="1" t="s">
        <v>402</v>
      </c>
      <c r="C16" s="1" t="s">
        <v>403</v>
      </c>
      <c r="D16" s="1">
        <v>8.0</v>
      </c>
      <c r="E16" s="1" t="s">
        <v>404</v>
      </c>
      <c r="F16" s="1" t="s">
        <v>405</v>
      </c>
      <c r="G16" s="1" t="s">
        <v>406</v>
      </c>
      <c r="H16" s="1" t="s">
        <v>407</v>
      </c>
      <c r="I16" s="1" t="s">
        <v>408</v>
      </c>
      <c r="J16" s="1" t="s">
        <v>409</v>
      </c>
      <c r="K16" s="1" t="s">
        <v>410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411</v>
      </c>
      <c r="B17" s="1" t="s">
        <v>412</v>
      </c>
      <c r="C17" s="1" t="s">
        <v>413</v>
      </c>
      <c r="D17" s="1" t="s">
        <v>414</v>
      </c>
      <c r="E17" s="1" t="s">
        <v>415</v>
      </c>
      <c r="F17" s="1" t="s">
        <v>400</v>
      </c>
      <c r="G17" s="1" t="s">
        <v>416</v>
      </c>
      <c r="H17" s="1" t="s">
        <v>417</v>
      </c>
      <c r="I17" s="1" t="s">
        <v>418</v>
      </c>
      <c r="J17" s="1" t="s">
        <v>419</v>
      </c>
      <c r="K17" s="1" t="s">
        <v>291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420</v>
      </c>
      <c r="B18" s="1" t="s">
        <v>421</v>
      </c>
      <c r="C18" s="1" t="s">
        <v>422</v>
      </c>
      <c r="D18" s="1" t="s">
        <v>423</v>
      </c>
      <c r="E18" s="1" t="s">
        <v>424</v>
      </c>
      <c r="F18" s="1" t="s">
        <v>425</v>
      </c>
      <c r="G18" s="1" t="s">
        <v>426</v>
      </c>
      <c r="H18" s="1" t="s">
        <v>427</v>
      </c>
      <c r="I18" s="1" t="s">
        <v>428</v>
      </c>
      <c r="J18" s="1" t="s">
        <v>429</v>
      </c>
      <c r="K18" s="1" t="s">
        <v>430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431</v>
      </c>
      <c r="B20" s="1" t="s">
        <v>432</v>
      </c>
      <c r="C20" s="1" t="s">
        <v>433</v>
      </c>
      <c r="D20" s="1" t="s">
        <v>434</v>
      </c>
      <c r="E20" s="1" t="s">
        <v>435</v>
      </c>
      <c r="F20" s="1" t="s">
        <v>436</v>
      </c>
      <c r="G20" s="1" t="s">
        <v>239</v>
      </c>
      <c r="H20" s="1" t="s">
        <v>437</v>
      </c>
      <c r="I20" s="1" t="s">
        <v>438</v>
      </c>
      <c r="J20" s="1" t="s">
        <v>439</v>
      </c>
      <c r="K20" s="1" t="s">
        <v>440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441</v>
      </c>
      <c r="B21" s="1" t="s">
        <v>442</v>
      </c>
      <c r="C21" s="1" t="s">
        <v>443</v>
      </c>
      <c r="D21" s="1" t="s">
        <v>444</v>
      </c>
      <c r="E21" s="1" t="s">
        <v>445</v>
      </c>
      <c r="F21" s="1" t="s">
        <v>446</v>
      </c>
      <c r="G21" s="1" t="s">
        <v>209</v>
      </c>
      <c r="H21" s="1" t="s">
        <v>447</v>
      </c>
      <c r="I21" s="1" t="s">
        <v>447</v>
      </c>
      <c r="J21" s="1" t="s">
        <v>448</v>
      </c>
      <c r="K21" s="1" t="s">
        <v>448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449</v>
      </c>
      <c r="B22" s="1" t="s">
        <v>450</v>
      </c>
      <c r="C22" s="1" t="s">
        <v>451</v>
      </c>
      <c r="D22" s="1" t="s">
        <v>452</v>
      </c>
      <c r="E22" s="1" t="s">
        <v>453</v>
      </c>
      <c r="F22" s="1" t="s">
        <v>454</v>
      </c>
      <c r="G22" s="1" t="s">
        <v>455</v>
      </c>
      <c r="H22" s="1" t="s">
        <v>456</v>
      </c>
      <c r="I22" s="1" t="s">
        <v>457</v>
      </c>
      <c r="J22" s="1" t="s">
        <v>458</v>
      </c>
      <c r="K22" s="1" t="s">
        <v>459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460</v>
      </c>
      <c r="B23" s="1" t="s">
        <v>461</v>
      </c>
      <c r="C23" s="1" t="s">
        <v>462</v>
      </c>
      <c r="D23" s="1" t="s">
        <v>463</v>
      </c>
      <c r="E23" s="1" t="s">
        <v>464</v>
      </c>
      <c r="F23" s="1" t="s">
        <v>465</v>
      </c>
      <c r="G23" s="1" t="s">
        <v>466</v>
      </c>
      <c r="H23" s="1" t="s">
        <v>467</v>
      </c>
      <c r="I23" s="1" t="s">
        <v>468</v>
      </c>
      <c r="J23" s="1" t="s">
        <v>469</v>
      </c>
      <c r="K23" s="1" t="s">
        <v>251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471</v>
      </c>
      <c r="B25" s="1" t="s">
        <v>472</v>
      </c>
      <c r="C25" s="1" t="s">
        <v>473</v>
      </c>
      <c r="D25" s="1" t="s">
        <v>474</v>
      </c>
      <c r="E25" s="1" t="s">
        <v>475</v>
      </c>
      <c r="F25" s="1" t="s">
        <v>476</v>
      </c>
      <c r="G25" s="1" t="s">
        <v>477</v>
      </c>
      <c r="H25" s="1" t="s">
        <v>448</v>
      </c>
      <c r="I25" s="1" t="s">
        <v>478</v>
      </c>
      <c r="J25" s="1" t="s">
        <v>479</v>
      </c>
      <c r="K25" s="1" t="s">
        <v>480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481</v>
      </c>
      <c r="B26" s="1" t="s">
        <v>482</v>
      </c>
      <c r="C26" s="1" t="s">
        <v>483</v>
      </c>
      <c r="D26" s="1" t="s">
        <v>484</v>
      </c>
      <c r="E26" s="1" t="s">
        <v>485</v>
      </c>
      <c r="F26" s="1" t="s">
        <v>486</v>
      </c>
      <c r="G26" s="1" t="s">
        <v>487</v>
      </c>
      <c r="H26" s="1" t="s">
        <v>486</v>
      </c>
      <c r="I26" s="1" t="s">
        <v>488</v>
      </c>
      <c r="J26" s="1" t="s">
        <v>436</v>
      </c>
      <c r="K26" s="1" t="s">
        <v>489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490</v>
      </c>
      <c r="B27" s="1" t="s">
        <v>491</v>
      </c>
      <c r="C27" s="1" t="s">
        <v>473</v>
      </c>
      <c r="D27" s="1" t="s">
        <v>492</v>
      </c>
      <c r="E27" s="1" t="s">
        <v>484</v>
      </c>
      <c r="F27" s="1" t="s">
        <v>493</v>
      </c>
      <c r="G27" s="1" t="s">
        <v>480</v>
      </c>
      <c r="H27" s="1" t="s">
        <v>493</v>
      </c>
      <c r="I27" s="1" t="s">
        <v>494</v>
      </c>
      <c r="J27" s="1" t="s">
        <v>495</v>
      </c>
      <c r="K27" s="1" t="s">
        <v>473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496</v>
      </c>
      <c r="B28" s="1" t="s">
        <v>497</v>
      </c>
      <c r="C28" s="1" t="s">
        <v>498</v>
      </c>
      <c r="D28" s="1" t="s">
        <v>499</v>
      </c>
      <c r="E28" s="1" t="s">
        <v>500</v>
      </c>
      <c r="F28" s="1" t="s">
        <v>501</v>
      </c>
      <c r="G28" s="1" t="s">
        <v>502</v>
      </c>
      <c r="H28" s="1" t="s">
        <v>503</v>
      </c>
      <c r="I28" s="1" t="s">
        <v>504</v>
      </c>
      <c r="J28" s="1" t="s">
        <v>505</v>
      </c>
      <c r="K28" s="1" t="s">
        <v>506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507</v>
      </c>
      <c r="B29" s="1" t="s">
        <v>508</v>
      </c>
      <c r="C29" s="1" t="s">
        <v>509</v>
      </c>
      <c r="D29" s="1" t="s">
        <v>510</v>
      </c>
      <c r="E29" s="1" t="s">
        <v>511</v>
      </c>
      <c r="F29" s="1" t="s">
        <v>512</v>
      </c>
      <c r="G29" s="1" t="s">
        <v>513</v>
      </c>
      <c r="H29" s="1" t="s">
        <v>514</v>
      </c>
      <c r="I29" s="1" t="s">
        <v>515</v>
      </c>
      <c r="J29" s="1" t="s">
        <v>516</v>
      </c>
      <c r="K29" s="1" t="s">
        <v>517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518</v>
      </c>
      <c r="B30" s="1" t="s">
        <v>519</v>
      </c>
      <c r="C30" s="1" t="s">
        <v>520</v>
      </c>
      <c r="D30" s="1" t="s">
        <v>521</v>
      </c>
      <c r="E30" s="1" t="s">
        <v>522</v>
      </c>
      <c r="F30" s="1" t="s">
        <v>523</v>
      </c>
      <c r="G30" s="1" t="s">
        <v>524</v>
      </c>
      <c r="H30" s="1" t="s">
        <v>525</v>
      </c>
      <c r="I30" s="1" t="s">
        <v>526</v>
      </c>
      <c r="J30" s="1" t="s">
        <v>527</v>
      </c>
      <c r="K30" s="1" t="s">
        <v>528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529</v>
      </c>
      <c r="B31" s="1" t="s">
        <v>530</v>
      </c>
      <c r="C31" s="1" t="s">
        <v>531</v>
      </c>
      <c r="D31" s="1" t="s">
        <v>532</v>
      </c>
      <c r="E31" s="1" t="s">
        <v>533</v>
      </c>
      <c r="F31" s="1" t="s">
        <v>534</v>
      </c>
      <c r="G31" s="1" t="s">
        <v>535</v>
      </c>
      <c r="H31" s="1" t="s">
        <v>536</v>
      </c>
      <c r="I31" s="1" t="s">
        <v>537</v>
      </c>
      <c r="J31" s="1" t="s">
        <v>538</v>
      </c>
      <c r="K31" s="1" t="s">
        <v>539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541</v>
      </c>
      <c r="B33" s="1" t="s">
        <v>542</v>
      </c>
      <c r="C33" s="1" t="s">
        <v>543</v>
      </c>
      <c r="D33" s="1" t="s">
        <v>544</v>
      </c>
      <c r="E33" s="1" t="s">
        <v>545</v>
      </c>
      <c r="F33" s="1" t="s">
        <v>546</v>
      </c>
      <c r="G33" s="1" t="s">
        <v>547</v>
      </c>
      <c r="H33" s="1" t="s">
        <v>548</v>
      </c>
      <c r="I33" s="1" t="s">
        <v>549</v>
      </c>
      <c r="J33" s="1" t="s">
        <v>550</v>
      </c>
      <c r="K33" s="1" t="s">
        <v>551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552</v>
      </c>
      <c r="B34" s="1" t="s">
        <v>553</v>
      </c>
      <c r="C34" s="1" t="s">
        <v>554</v>
      </c>
      <c r="D34" s="1" t="s">
        <v>555</v>
      </c>
      <c r="E34" s="1" t="s">
        <v>556</v>
      </c>
      <c r="F34" s="1" t="s">
        <v>557</v>
      </c>
      <c r="G34" s="1" t="s">
        <v>558</v>
      </c>
      <c r="H34" s="1" t="s">
        <v>559</v>
      </c>
      <c r="I34" s="1" t="s">
        <v>560</v>
      </c>
      <c r="J34" s="1" t="s">
        <v>561</v>
      </c>
      <c r="K34" s="1" t="s">
        <v>562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563</v>
      </c>
      <c r="B35" s="1" t="s">
        <v>564</v>
      </c>
      <c r="C35" s="1" t="s">
        <v>565</v>
      </c>
      <c r="D35" s="1" t="s">
        <v>566</v>
      </c>
      <c r="E35" s="1" t="s">
        <v>567</v>
      </c>
      <c r="F35" s="1" t="s">
        <v>568</v>
      </c>
      <c r="G35" s="1" t="s">
        <v>569</v>
      </c>
      <c r="H35" s="1" t="s">
        <v>570</v>
      </c>
      <c r="I35" s="1" t="s">
        <v>571</v>
      </c>
      <c r="J35" s="1" t="s">
        <v>572</v>
      </c>
      <c r="K35" s="1" t="s">
        <v>573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574</v>
      </c>
      <c r="B36" s="1" t="s">
        <v>575</v>
      </c>
      <c r="C36" s="1" t="s">
        <v>576</v>
      </c>
      <c r="D36" s="1" t="s">
        <v>577</v>
      </c>
      <c r="E36" s="1" t="s">
        <v>578</v>
      </c>
      <c r="F36" s="1" t="s">
        <v>579</v>
      </c>
      <c r="G36" s="1" t="s">
        <v>580</v>
      </c>
      <c r="H36" s="1" t="s">
        <v>581</v>
      </c>
      <c r="I36" s="1" t="s">
        <v>582</v>
      </c>
      <c r="J36" s="1" t="s">
        <v>583</v>
      </c>
      <c r="K36" s="1" t="s">
        <v>584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585</v>
      </c>
      <c r="B37" s="1" t="s">
        <v>586</v>
      </c>
      <c r="C37" s="1" t="s">
        <v>587</v>
      </c>
      <c r="D37" s="1" t="s">
        <v>588</v>
      </c>
      <c r="E37" s="1" t="s">
        <v>589</v>
      </c>
      <c r="F37" s="1" t="s">
        <v>590</v>
      </c>
      <c r="G37" s="1" t="s">
        <v>591</v>
      </c>
      <c r="H37" s="1" t="s">
        <v>592</v>
      </c>
      <c r="I37" s="1" t="s">
        <v>593</v>
      </c>
      <c r="J37" s="1" t="s">
        <v>594</v>
      </c>
      <c r="K37" s="1" t="s">
        <v>595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596</v>
      </c>
      <c r="B38" s="1" t="s">
        <v>597</v>
      </c>
      <c r="C38" s="1" t="s">
        <v>598</v>
      </c>
      <c r="D38" s="1" t="s">
        <v>599</v>
      </c>
      <c r="E38" s="1" t="s">
        <v>600</v>
      </c>
      <c r="F38" s="1" t="s">
        <v>601</v>
      </c>
      <c r="G38" s="1" t="s">
        <v>602</v>
      </c>
      <c r="H38" s="1" t="s">
        <v>603</v>
      </c>
      <c r="I38" s="1" t="s">
        <v>604</v>
      </c>
      <c r="J38" s="1" t="s">
        <v>605</v>
      </c>
      <c r="K38" s="1" t="s">
        <v>606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607</v>
      </c>
      <c r="B39" s="1" t="s">
        <v>608</v>
      </c>
      <c r="C39" s="1" t="s">
        <v>609</v>
      </c>
      <c r="D39" s="1" t="s">
        <v>610</v>
      </c>
      <c r="E39" s="1" t="s">
        <v>611</v>
      </c>
      <c r="F39" s="1" t="s">
        <v>612</v>
      </c>
      <c r="G39" s="1" t="s">
        <v>613</v>
      </c>
      <c r="H39" s="1" t="s">
        <v>614</v>
      </c>
      <c r="I39" s="1" t="s">
        <v>615</v>
      </c>
      <c r="J39" s="1">
        <v>8.0</v>
      </c>
      <c r="K39" s="1" t="s">
        <v>616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617</v>
      </c>
      <c r="B40" s="1" t="s">
        <v>618</v>
      </c>
      <c r="C40" s="1" t="s">
        <v>404</v>
      </c>
      <c r="D40" s="1" t="s">
        <v>619</v>
      </c>
      <c r="E40" s="1" t="s">
        <v>600</v>
      </c>
      <c r="F40" s="1" t="s">
        <v>620</v>
      </c>
      <c r="G40" s="1" t="s">
        <v>621</v>
      </c>
      <c r="H40" s="1" t="s">
        <v>622</v>
      </c>
      <c r="I40" s="1" t="s">
        <v>623</v>
      </c>
      <c r="J40" s="1" t="s">
        <v>183</v>
      </c>
      <c r="K40" s="1" t="s">
        <v>624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625</v>
      </c>
      <c r="B41" s="1" t="s">
        <v>626</v>
      </c>
      <c r="C41" s="1" t="s">
        <v>626</v>
      </c>
      <c r="D41" s="1" t="s">
        <v>627</v>
      </c>
      <c r="E41" s="1" t="s">
        <v>628</v>
      </c>
      <c r="F41" s="1" t="s">
        <v>629</v>
      </c>
      <c r="G41" s="1" t="s">
        <v>602</v>
      </c>
      <c r="H41" s="1" t="s">
        <v>630</v>
      </c>
      <c r="I41" s="1" t="s">
        <v>631</v>
      </c>
      <c r="J41" s="1" t="s">
        <v>632</v>
      </c>
      <c r="K41" s="1" t="s">
        <v>633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634</v>
      </c>
      <c r="B42" s="1" t="s">
        <v>635</v>
      </c>
      <c r="C42" s="1" t="s">
        <v>636</v>
      </c>
      <c r="D42" s="1" t="s">
        <v>210</v>
      </c>
      <c r="E42" s="1" t="s">
        <v>637</v>
      </c>
      <c r="F42" s="1" t="s">
        <v>638</v>
      </c>
      <c r="G42" s="1" t="s">
        <v>639</v>
      </c>
      <c r="H42" s="1" t="s">
        <v>640</v>
      </c>
      <c r="I42" s="1">
        <v>3.0</v>
      </c>
      <c r="J42" s="1" t="s">
        <v>602</v>
      </c>
      <c r="K42" s="1" t="s">
        <v>641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642</v>
      </c>
      <c r="B43" s="1" t="s">
        <v>643</v>
      </c>
      <c r="C43" s="1" t="s">
        <v>644</v>
      </c>
      <c r="D43" s="1" t="s">
        <v>645</v>
      </c>
      <c r="E43" s="1" t="s">
        <v>613</v>
      </c>
      <c r="F43" s="1" t="s">
        <v>646</v>
      </c>
      <c r="G43" s="1" t="s">
        <v>647</v>
      </c>
      <c r="H43" s="1" t="s">
        <v>648</v>
      </c>
      <c r="I43" s="1" t="s">
        <v>649</v>
      </c>
      <c r="J43" s="1" t="s">
        <v>650</v>
      </c>
      <c r="K43" s="1" t="s">
        <v>651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652</v>
      </c>
      <c r="B44" s="1" t="s">
        <v>289</v>
      </c>
      <c r="C44" s="1" t="s">
        <v>421</v>
      </c>
      <c r="D44" s="1" t="s">
        <v>653</v>
      </c>
      <c r="E44" s="1" t="s">
        <v>654</v>
      </c>
      <c r="F44" s="1" t="s">
        <v>655</v>
      </c>
      <c r="G44" s="1" t="s">
        <v>605</v>
      </c>
      <c r="H44" s="1" t="s">
        <v>656</v>
      </c>
      <c r="I44" s="1" t="s">
        <v>279</v>
      </c>
      <c r="J44" s="1" t="s">
        <v>657</v>
      </c>
      <c r="K44" s="1" t="s">
        <v>658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659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660</v>
      </c>
      <c r="B46" s="1" t="s">
        <v>661</v>
      </c>
      <c r="C46" s="1" t="s">
        <v>662</v>
      </c>
      <c r="D46" s="1" t="s">
        <v>663</v>
      </c>
      <c r="E46" s="1" t="s">
        <v>664</v>
      </c>
      <c r="F46" s="1" t="s">
        <v>665</v>
      </c>
      <c r="G46" s="1" t="s">
        <v>295</v>
      </c>
      <c r="H46" s="1" t="s">
        <v>666</v>
      </c>
      <c r="I46" s="1" t="s">
        <v>667</v>
      </c>
      <c r="J46" s="1" t="s">
        <v>668</v>
      </c>
      <c r="K46" s="1" t="s">
        <v>669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670</v>
      </c>
      <c r="B47" s="1" t="s">
        <v>671</v>
      </c>
      <c r="C47" s="1" t="s">
        <v>672</v>
      </c>
      <c r="D47" s="1" t="s">
        <v>673</v>
      </c>
      <c r="E47" s="1" t="s">
        <v>674</v>
      </c>
      <c r="F47" s="1" t="s">
        <v>675</v>
      </c>
      <c r="G47" s="1" t="s">
        <v>676</v>
      </c>
      <c r="H47" s="1" t="s">
        <v>677</v>
      </c>
      <c r="I47" s="1" t="s">
        <v>678</v>
      </c>
      <c r="J47" s="1" t="s">
        <v>679</v>
      </c>
      <c r="K47" s="1" t="s">
        <v>680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681</v>
      </c>
      <c r="B48" s="1" t="s">
        <v>682</v>
      </c>
      <c r="C48" s="1" t="s">
        <v>683</v>
      </c>
      <c r="D48" s="1" t="s">
        <v>684</v>
      </c>
      <c r="E48" s="1" t="s">
        <v>685</v>
      </c>
      <c r="F48" s="1" t="s">
        <v>686</v>
      </c>
      <c r="G48" s="1" t="s">
        <v>687</v>
      </c>
      <c r="H48" s="1" t="s">
        <v>688</v>
      </c>
      <c r="I48" s="1" t="s">
        <v>689</v>
      </c>
      <c r="J48" s="1" t="s">
        <v>690</v>
      </c>
      <c r="K48" s="1" t="s">
        <v>691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692</v>
      </c>
      <c r="B49" s="1" t="s">
        <v>693</v>
      </c>
      <c r="C49" s="1" t="s">
        <v>694</v>
      </c>
      <c r="D49" s="1" t="s">
        <v>695</v>
      </c>
      <c r="E49" s="1" t="s">
        <v>696</v>
      </c>
      <c r="F49" s="1" t="s">
        <v>697</v>
      </c>
      <c r="G49" s="1" t="s">
        <v>698</v>
      </c>
      <c r="H49" s="1" t="s">
        <v>699</v>
      </c>
      <c r="I49" s="1" t="s">
        <v>362</v>
      </c>
      <c r="J49" s="1" t="s">
        <v>700</v>
      </c>
      <c r="K49" s="1" t="s">
        <v>701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702</v>
      </c>
      <c r="B50" s="1" t="s">
        <v>703</v>
      </c>
      <c r="C50" s="1" t="s">
        <v>704</v>
      </c>
      <c r="D50" s="1" t="s">
        <v>705</v>
      </c>
      <c r="E50" s="1" t="s">
        <v>706</v>
      </c>
      <c r="F50" s="1" t="s">
        <v>707</v>
      </c>
      <c r="G50" s="1" t="s">
        <v>708</v>
      </c>
      <c r="H50" s="1" t="s">
        <v>709</v>
      </c>
      <c r="I50" s="1" t="s">
        <v>710</v>
      </c>
      <c r="J50" s="1" t="s">
        <v>711</v>
      </c>
      <c r="K50" s="1" t="s">
        <v>712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713</v>
      </c>
      <c r="B51" s="1" t="s">
        <v>714</v>
      </c>
      <c r="C51" s="1" t="s">
        <v>715</v>
      </c>
      <c r="D51" s="1" t="s">
        <v>716</v>
      </c>
      <c r="E51" s="1" t="s">
        <v>717</v>
      </c>
      <c r="F51" s="1" t="s">
        <v>718</v>
      </c>
      <c r="G51" s="1" t="s">
        <v>719</v>
      </c>
      <c r="H51" s="1" t="s">
        <v>720</v>
      </c>
      <c r="I51" s="1" t="s">
        <v>721</v>
      </c>
      <c r="J51" s="1" t="s">
        <v>722</v>
      </c>
      <c r="K51" s="1" t="s">
        <v>723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724</v>
      </c>
      <c r="B52" s="1" t="s">
        <v>725</v>
      </c>
      <c r="C52" s="1" t="s">
        <v>726</v>
      </c>
      <c r="D52" s="1" t="s">
        <v>727</v>
      </c>
      <c r="E52" s="1" t="s">
        <v>728</v>
      </c>
      <c r="F52" s="1" t="s">
        <v>729</v>
      </c>
      <c r="G52" s="1" t="s">
        <v>730</v>
      </c>
      <c r="H52" s="1" t="s">
        <v>731</v>
      </c>
      <c r="I52" s="1" t="s">
        <v>732</v>
      </c>
      <c r="J52" s="1" t="s">
        <v>733</v>
      </c>
      <c r="K52" s="1" t="s">
        <v>734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735</v>
      </c>
      <c r="B53" s="1" t="s">
        <v>736</v>
      </c>
      <c r="C53" s="1" t="s">
        <v>737</v>
      </c>
      <c r="D53" s="1" t="s">
        <v>738</v>
      </c>
      <c r="E53" s="1" t="s">
        <v>739</v>
      </c>
      <c r="F53" s="1" t="s">
        <v>740</v>
      </c>
      <c r="G53" s="1" t="s">
        <v>741</v>
      </c>
      <c r="H53" s="1" t="s">
        <v>742</v>
      </c>
      <c r="I53" s="1" t="s">
        <v>743</v>
      </c>
      <c r="J53" s="1" t="s">
        <v>744</v>
      </c>
      <c r="K53" s="1" t="s">
        <v>745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746</v>
      </c>
      <c r="B54" s="1" t="s">
        <v>747</v>
      </c>
      <c r="C54" s="1" t="s">
        <v>748</v>
      </c>
      <c r="D54" s="1" t="s">
        <v>749</v>
      </c>
      <c r="E54" s="1" t="s">
        <v>750</v>
      </c>
      <c r="F54" s="1" t="s">
        <v>751</v>
      </c>
      <c r="G54" s="1" t="s">
        <v>752</v>
      </c>
      <c r="H54" s="1" t="s">
        <v>753</v>
      </c>
      <c r="I54" s="1" t="s">
        <v>754</v>
      </c>
      <c r="J54" s="1" t="s">
        <v>755</v>
      </c>
      <c r="K54" s="1" t="s">
        <v>756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757</v>
      </c>
      <c r="B55" s="1" t="s">
        <v>758</v>
      </c>
      <c r="C55" s="1" t="s">
        <v>759</v>
      </c>
      <c r="D55" s="1" t="s">
        <v>760</v>
      </c>
      <c r="E55" s="1" t="s">
        <v>761</v>
      </c>
      <c r="F55" s="1" t="s">
        <v>762</v>
      </c>
      <c r="G55" s="1" t="s">
        <v>763</v>
      </c>
      <c r="H55" s="1" t="s">
        <v>764</v>
      </c>
      <c r="I55" s="1" t="s">
        <v>765</v>
      </c>
      <c r="J55" s="1" t="s">
        <v>766</v>
      </c>
      <c r="K55" s="1" t="s">
        <v>767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768</v>
      </c>
      <c r="B56" s="1" t="s">
        <v>769</v>
      </c>
      <c r="C56" s="1" t="s">
        <v>770</v>
      </c>
      <c r="D56" s="1" t="s">
        <v>771</v>
      </c>
      <c r="E56" s="1" t="s">
        <v>772</v>
      </c>
      <c r="F56" s="1" t="s">
        <v>773</v>
      </c>
      <c r="G56" s="1" t="s">
        <v>774</v>
      </c>
      <c r="H56" s="1" t="s">
        <v>775</v>
      </c>
      <c r="I56" s="1" t="s">
        <v>776</v>
      </c>
      <c r="J56" s="1" t="s">
        <v>777</v>
      </c>
      <c r="K56" s="1" t="s">
        <v>778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779</v>
      </c>
      <c r="B57" s="1" t="s">
        <v>206</v>
      </c>
      <c r="C57" s="1" t="s">
        <v>780</v>
      </c>
      <c r="D57" s="1" t="s">
        <v>781</v>
      </c>
      <c r="E57" s="1" t="s">
        <v>782</v>
      </c>
      <c r="F57" s="1" t="s">
        <v>783</v>
      </c>
      <c r="G57" s="1" t="s">
        <v>784</v>
      </c>
      <c r="H57" s="1" t="s">
        <v>785</v>
      </c>
      <c r="I57" s="1" t="s">
        <v>786</v>
      </c>
      <c r="J57" s="1" t="s">
        <v>787</v>
      </c>
      <c r="K57" s="1" t="s">
        <v>788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789</v>
      </c>
      <c r="B58" s="1" t="s">
        <v>790</v>
      </c>
      <c r="C58" s="1" t="s">
        <v>740</v>
      </c>
      <c r="D58" s="1" t="s">
        <v>791</v>
      </c>
      <c r="E58" s="1" t="s">
        <v>410</v>
      </c>
      <c r="F58" s="1" t="s">
        <v>792</v>
      </c>
      <c r="G58" s="1" t="s">
        <v>793</v>
      </c>
      <c r="H58" s="1" t="s">
        <v>794</v>
      </c>
      <c r="I58" s="1" t="s">
        <v>375</v>
      </c>
      <c r="J58" s="1" t="s">
        <v>795</v>
      </c>
      <c r="K58" s="1" t="s">
        <v>796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797</v>
      </c>
      <c r="B59" s="1" t="s">
        <v>798</v>
      </c>
      <c r="C59" s="1" t="s">
        <v>799</v>
      </c>
      <c r="D59" s="1" t="s">
        <v>800</v>
      </c>
      <c r="E59" s="1" t="s">
        <v>801</v>
      </c>
      <c r="F59" s="1" t="s">
        <v>802</v>
      </c>
      <c r="G59" s="1" t="s">
        <v>803</v>
      </c>
      <c r="H59" s="1" t="s">
        <v>804</v>
      </c>
      <c r="I59" s="1" t="s">
        <v>790</v>
      </c>
      <c r="J59" s="1" t="s">
        <v>805</v>
      </c>
      <c r="K59" s="1" t="s">
        <v>806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807</v>
      </c>
      <c r="B60" s="1" t="s">
        <v>679</v>
      </c>
      <c r="C60" s="1" t="s">
        <v>808</v>
      </c>
      <c r="D60" s="1" t="s">
        <v>435</v>
      </c>
      <c r="E60" s="1" t="s">
        <v>809</v>
      </c>
      <c r="F60" s="1" t="s">
        <v>810</v>
      </c>
      <c r="G60" s="1" t="s">
        <v>811</v>
      </c>
      <c r="H60" s="1" t="s">
        <v>812</v>
      </c>
      <c r="I60" s="1" t="s">
        <v>813</v>
      </c>
      <c r="J60" s="1" t="s">
        <v>814</v>
      </c>
      <c r="K60" s="1" t="s">
        <v>815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816</v>
      </c>
      <c r="B61" s="1" t="s">
        <v>817</v>
      </c>
      <c r="C61" s="1" t="s">
        <v>818</v>
      </c>
      <c r="D61" s="1" t="s">
        <v>450</v>
      </c>
      <c r="E61" s="1" t="s">
        <v>819</v>
      </c>
      <c r="F61" s="1" t="s">
        <v>820</v>
      </c>
      <c r="G61" s="1" t="s">
        <v>821</v>
      </c>
      <c r="H61" s="1" t="s">
        <v>822</v>
      </c>
      <c r="I61" s="1" t="s">
        <v>823</v>
      </c>
      <c r="J61" s="1" t="s">
        <v>824</v>
      </c>
      <c r="K61" s="1" t="s">
        <v>825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826</v>
      </c>
      <c r="B62" s="1" t="s">
        <v>475</v>
      </c>
      <c r="C62" s="1" t="s">
        <v>827</v>
      </c>
      <c r="D62" s="1" t="s">
        <v>828</v>
      </c>
      <c r="E62" s="1" t="s">
        <v>829</v>
      </c>
      <c r="F62" s="1" t="s">
        <v>785</v>
      </c>
      <c r="G62" s="1" t="s">
        <v>830</v>
      </c>
      <c r="H62" s="1" t="s">
        <v>831</v>
      </c>
      <c r="I62" s="1" t="s">
        <v>651</v>
      </c>
      <c r="J62" s="1" t="s">
        <v>832</v>
      </c>
      <c r="K62" s="1" t="s">
        <v>833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834</v>
      </c>
      <c r="B63" s="1" t="s">
        <v>835</v>
      </c>
      <c r="C63" s="1">
        <v>0.0</v>
      </c>
      <c r="D63" s="1" t="s">
        <v>836</v>
      </c>
      <c r="E63" s="1" t="s">
        <v>837</v>
      </c>
      <c r="F63" s="1" t="s">
        <v>838</v>
      </c>
      <c r="G63" s="1" t="s">
        <v>839</v>
      </c>
      <c r="H63" s="1" t="s">
        <v>840</v>
      </c>
      <c r="I63" s="1" t="s">
        <v>841</v>
      </c>
      <c r="J63" s="1" t="s">
        <v>842</v>
      </c>
      <c r="K63" s="1" t="s">
        <v>843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844</v>
      </c>
      <c r="B64" s="1" t="s">
        <v>845</v>
      </c>
      <c r="C64" s="1" t="s">
        <v>846</v>
      </c>
      <c r="D64" s="1" t="s">
        <v>847</v>
      </c>
      <c r="E64" s="1" t="s">
        <v>848</v>
      </c>
      <c r="F64" s="1" t="s">
        <v>849</v>
      </c>
      <c r="G64" s="1" t="s">
        <v>850</v>
      </c>
      <c r="H64" s="1" t="s">
        <v>851</v>
      </c>
      <c r="I64" s="1" t="s">
        <v>852</v>
      </c>
      <c r="J64" s="1" t="s">
        <v>853</v>
      </c>
      <c r="K64" s="1" t="s">
        <v>854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855</v>
      </c>
      <c r="B65" s="1" t="s">
        <v>856</v>
      </c>
      <c r="C65" s="1" t="s">
        <v>857</v>
      </c>
      <c r="D65" s="1" t="s">
        <v>205</v>
      </c>
      <c r="E65" s="1" t="s">
        <v>858</v>
      </c>
      <c r="F65" s="1" t="s">
        <v>859</v>
      </c>
      <c r="G65" s="1" t="s">
        <v>860</v>
      </c>
      <c r="H65" s="1" t="s">
        <v>861</v>
      </c>
      <c r="I65" s="1" t="s">
        <v>862</v>
      </c>
      <c r="J65" s="1" t="s">
        <v>863</v>
      </c>
      <c r="K65" s="1" t="s">
        <v>862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864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865</v>
      </c>
      <c r="B67" s="1" t="s">
        <v>866</v>
      </c>
      <c r="C67" s="1" t="s">
        <v>867</v>
      </c>
      <c r="D67" s="1" t="s">
        <v>868</v>
      </c>
      <c r="E67" s="1" t="s">
        <v>869</v>
      </c>
      <c r="F67" s="1" t="s">
        <v>870</v>
      </c>
      <c r="G67" s="1" t="s">
        <v>871</v>
      </c>
      <c r="H67" s="1" t="s">
        <v>791</v>
      </c>
      <c r="I67" s="1" t="s">
        <v>872</v>
      </c>
      <c r="J67" s="1" t="s">
        <v>873</v>
      </c>
      <c r="K67" s="1" t="s">
        <v>874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875</v>
      </c>
      <c r="B68" s="1" t="s">
        <v>876</v>
      </c>
      <c r="C68" s="1" t="s">
        <v>877</v>
      </c>
      <c r="D68" s="1" t="s">
        <v>878</v>
      </c>
      <c r="E68" s="1" t="s">
        <v>205</v>
      </c>
      <c r="F68" s="1" t="s">
        <v>879</v>
      </c>
      <c r="G68" s="1" t="s">
        <v>880</v>
      </c>
      <c r="H68" s="1" t="s">
        <v>881</v>
      </c>
      <c r="I68" s="1" t="s">
        <v>882</v>
      </c>
      <c r="J68" s="1" t="s">
        <v>883</v>
      </c>
      <c r="K68" s="1" t="s">
        <v>884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885</v>
      </c>
      <c r="B69" s="1" t="s">
        <v>198</v>
      </c>
      <c r="C69" s="1" t="s">
        <v>486</v>
      </c>
      <c r="D69" s="1" t="s">
        <v>886</v>
      </c>
      <c r="E69" s="1" t="s">
        <v>887</v>
      </c>
      <c r="F69" s="1" t="s">
        <v>888</v>
      </c>
      <c r="G69" s="1" t="s">
        <v>889</v>
      </c>
      <c r="H69" s="1" t="s">
        <v>890</v>
      </c>
      <c r="I69" s="1" t="s">
        <v>891</v>
      </c>
      <c r="J69" s="1" t="s">
        <v>892</v>
      </c>
      <c r="K69" s="1" t="s">
        <v>764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893</v>
      </c>
      <c r="B70" s="1" t="s">
        <v>894</v>
      </c>
      <c r="C70" s="1" t="s">
        <v>895</v>
      </c>
      <c r="D70" s="1" t="s">
        <v>896</v>
      </c>
      <c r="E70" s="1" t="s">
        <v>897</v>
      </c>
      <c r="F70" s="1" t="s">
        <v>424</v>
      </c>
      <c r="G70" s="1" t="s">
        <v>898</v>
      </c>
      <c r="H70" s="1" t="s">
        <v>899</v>
      </c>
      <c r="I70" s="1" t="s">
        <v>900</v>
      </c>
      <c r="J70" s="1" t="s">
        <v>901</v>
      </c>
      <c r="K70" s="1" t="s">
        <v>902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903</v>
      </c>
      <c r="B71" s="1" t="s">
        <v>602</v>
      </c>
      <c r="C71" s="1" t="s">
        <v>904</v>
      </c>
      <c r="D71" s="1" t="s">
        <v>465</v>
      </c>
      <c r="E71" s="1" t="s">
        <v>905</v>
      </c>
      <c r="F71" s="1" t="s">
        <v>906</v>
      </c>
      <c r="G71" s="1" t="s">
        <v>907</v>
      </c>
      <c r="H71" s="1" t="s">
        <v>668</v>
      </c>
      <c r="I71" s="1" t="s">
        <v>908</v>
      </c>
      <c r="J71" s="1" t="s">
        <v>454</v>
      </c>
      <c r="K71" s="1" t="s">
        <v>909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910</v>
      </c>
      <c r="B72" s="1" t="s">
        <v>911</v>
      </c>
      <c r="C72" s="1" t="s">
        <v>912</v>
      </c>
      <c r="D72" s="1" t="s">
        <v>913</v>
      </c>
      <c r="E72" s="1" t="s">
        <v>914</v>
      </c>
      <c r="F72" s="1" t="s">
        <v>915</v>
      </c>
      <c r="G72" s="1" t="s">
        <v>916</v>
      </c>
      <c r="H72" s="1" t="s">
        <v>917</v>
      </c>
      <c r="I72" s="1" t="s">
        <v>792</v>
      </c>
      <c r="J72" s="1" t="s">
        <v>918</v>
      </c>
      <c r="K72" s="1" t="s">
        <v>919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920</v>
      </c>
      <c r="B73" s="1" t="s">
        <v>921</v>
      </c>
      <c r="C73" s="1" t="s">
        <v>922</v>
      </c>
      <c r="D73" s="1" t="s">
        <v>923</v>
      </c>
      <c r="E73" s="1" t="s">
        <v>924</v>
      </c>
      <c r="F73" s="1" t="s">
        <v>925</v>
      </c>
      <c r="G73" s="1" t="s">
        <v>926</v>
      </c>
      <c r="H73" s="1" t="s">
        <v>927</v>
      </c>
      <c r="I73" s="1" t="s">
        <v>928</v>
      </c>
      <c r="J73" s="1" t="s">
        <v>929</v>
      </c>
      <c r="K73" s="1" t="s">
        <v>930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931</v>
      </c>
      <c r="B74" s="1" t="s">
        <v>489</v>
      </c>
      <c r="C74" s="1" t="s">
        <v>932</v>
      </c>
      <c r="D74" s="1" t="s">
        <v>933</v>
      </c>
      <c r="E74" s="1" t="s">
        <v>934</v>
      </c>
      <c r="F74" s="1" t="s">
        <v>935</v>
      </c>
      <c r="G74" s="1" t="s">
        <v>936</v>
      </c>
      <c r="H74" s="1" t="s">
        <v>937</v>
      </c>
      <c r="I74" s="1" t="s">
        <v>938</v>
      </c>
      <c r="J74" s="1" t="s">
        <v>939</v>
      </c>
      <c r="K74" s="1" t="s">
        <v>940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941</v>
      </c>
      <c r="B75" s="1" t="s">
        <v>942</v>
      </c>
      <c r="C75" s="1" t="s">
        <v>943</v>
      </c>
      <c r="D75" s="1" t="s">
        <v>944</v>
      </c>
      <c r="E75" s="1" t="s">
        <v>945</v>
      </c>
      <c r="F75" s="1" t="s">
        <v>946</v>
      </c>
      <c r="G75" s="1" t="s">
        <v>947</v>
      </c>
      <c r="H75" s="1" t="s">
        <v>948</v>
      </c>
      <c r="I75" s="1" t="s">
        <v>949</v>
      </c>
      <c r="J75" s="1" t="s">
        <v>950</v>
      </c>
      <c r="K75" s="1" t="s">
        <v>951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952</v>
      </c>
      <c r="B76" s="1" t="s">
        <v>953</v>
      </c>
      <c r="C76" s="1" t="s">
        <v>954</v>
      </c>
      <c r="D76" s="1" t="s">
        <v>907</v>
      </c>
      <c r="E76" s="1" t="s">
        <v>955</v>
      </c>
      <c r="F76" s="1" t="s">
        <v>956</v>
      </c>
      <c r="G76" s="1" t="s">
        <v>957</v>
      </c>
      <c r="H76" s="1" t="s">
        <v>958</v>
      </c>
      <c r="I76" s="1" t="s">
        <v>959</v>
      </c>
      <c r="J76" s="1" t="s">
        <v>960</v>
      </c>
      <c r="K76" s="1" t="s">
        <v>961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962</v>
      </c>
      <c r="B77" s="1" t="s">
        <v>963</v>
      </c>
      <c r="C77" s="1" t="s">
        <v>964</v>
      </c>
      <c r="D77" s="1" t="s">
        <v>965</v>
      </c>
      <c r="E77" s="1" t="s">
        <v>966</v>
      </c>
      <c r="F77" s="1" t="s">
        <v>967</v>
      </c>
      <c r="G77" s="1" t="s">
        <v>968</v>
      </c>
      <c r="H77" s="1" t="s">
        <v>969</v>
      </c>
      <c r="I77" s="1" t="s">
        <v>970</v>
      </c>
      <c r="J77" s="1" t="s">
        <v>971</v>
      </c>
      <c r="K77" s="1" t="s">
        <v>972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973</v>
      </c>
      <c r="B78" s="1" t="s">
        <v>974</v>
      </c>
      <c r="C78" s="1" t="s">
        <v>975</v>
      </c>
      <c r="D78" s="1" t="s">
        <v>976</v>
      </c>
      <c r="E78" s="1" t="s">
        <v>438</v>
      </c>
      <c r="F78" s="1" t="s">
        <v>977</v>
      </c>
      <c r="G78" s="1" t="s">
        <v>978</v>
      </c>
      <c r="H78" s="1" t="s">
        <v>979</v>
      </c>
      <c r="I78" s="1" t="s">
        <v>980</v>
      </c>
      <c r="J78" s="1" t="s">
        <v>981</v>
      </c>
      <c r="K78" s="1" t="s">
        <v>982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983</v>
      </c>
      <c r="B79" s="1" t="s">
        <v>984</v>
      </c>
      <c r="C79" s="1" t="s">
        <v>985</v>
      </c>
      <c r="D79" s="1" t="s">
        <v>986</v>
      </c>
      <c r="E79" s="1" t="s">
        <v>646</v>
      </c>
      <c r="F79" s="1" t="s">
        <v>987</v>
      </c>
      <c r="G79" s="1" t="s">
        <v>988</v>
      </c>
      <c r="H79" s="1" t="s">
        <v>989</v>
      </c>
      <c r="I79" s="1">
        <v>0.0</v>
      </c>
      <c r="J79" s="1" t="s">
        <v>990</v>
      </c>
      <c r="K79" s="1" t="s">
        <v>991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992</v>
      </c>
      <c r="B80" s="1" t="s">
        <v>993</v>
      </c>
      <c r="C80" s="1" t="s">
        <v>994</v>
      </c>
      <c r="D80" s="1" t="s">
        <v>995</v>
      </c>
      <c r="E80" s="1" t="s">
        <v>996</v>
      </c>
      <c r="F80" s="1" t="s">
        <v>997</v>
      </c>
      <c r="G80" s="1" t="s">
        <v>998</v>
      </c>
      <c r="H80" s="1" t="s">
        <v>999</v>
      </c>
      <c r="I80" s="1" t="s">
        <v>1000</v>
      </c>
      <c r="J80" s="1" t="s">
        <v>1001</v>
      </c>
      <c r="K80" s="1" t="s">
        <v>1002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1003</v>
      </c>
      <c r="B81" s="1" t="s">
        <v>1004</v>
      </c>
      <c r="C81" s="1" t="s">
        <v>1005</v>
      </c>
      <c r="D81" s="1" t="s">
        <v>1006</v>
      </c>
      <c r="E81" s="1" t="s">
        <v>612</v>
      </c>
      <c r="F81" s="1" t="s">
        <v>1007</v>
      </c>
      <c r="G81" s="1" t="s">
        <v>1008</v>
      </c>
      <c r="H81" s="1" t="s">
        <v>1009</v>
      </c>
      <c r="I81" s="1" t="s">
        <v>699</v>
      </c>
      <c r="J81" s="1" t="s">
        <v>1010</v>
      </c>
      <c r="K81" s="1" t="s">
        <v>1011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1012</v>
      </c>
      <c r="B82" s="1" t="s">
        <v>1013</v>
      </c>
      <c r="C82" s="1" t="s">
        <v>1014</v>
      </c>
      <c r="D82" s="1" t="s">
        <v>1015</v>
      </c>
      <c r="E82" s="1" t="s">
        <v>1016</v>
      </c>
      <c r="F82" s="1" t="s">
        <v>290</v>
      </c>
      <c r="G82" s="1" t="s">
        <v>1017</v>
      </c>
      <c r="H82" s="1" t="s">
        <v>1018</v>
      </c>
      <c r="I82" s="1" t="s">
        <v>1019</v>
      </c>
      <c r="J82" s="1" t="s">
        <v>1020</v>
      </c>
      <c r="K82" s="1" t="s">
        <v>1021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1022</v>
      </c>
      <c r="B83" s="1" t="s">
        <v>656</v>
      </c>
      <c r="C83" s="1" t="s">
        <v>1023</v>
      </c>
      <c r="D83" s="1" t="s">
        <v>1024</v>
      </c>
      <c r="E83" s="1" t="s">
        <v>1025</v>
      </c>
      <c r="F83" s="1" t="s">
        <v>1026</v>
      </c>
      <c r="G83" s="1" t="s">
        <v>1027</v>
      </c>
      <c r="H83" s="1" t="s">
        <v>1028</v>
      </c>
      <c r="I83" s="1" t="s">
        <v>1029</v>
      </c>
      <c r="J83" s="1" t="s">
        <v>1030</v>
      </c>
      <c r="K83" s="1" t="s">
        <v>1031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1032</v>
      </c>
      <c r="B84" s="1" t="s">
        <v>1033</v>
      </c>
      <c r="C84" s="1" t="s">
        <v>1034</v>
      </c>
      <c r="D84" s="1" t="s">
        <v>1035</v>
      </c>
      <c r="E84" s="1" t="s">
        <v>1036</v>
      </c>
      <c r="F84" s="1" t="s">
        <v>1037</v>
      </c>
      <c r="G84" s="1" t="s">
        <v>1038</v>
      </c>
      <c r="H84" s="1" t="s">
        <v>1039</v>
      </c>
      <c r="I84" s="1" t="s">
        <v>204</v>
      </c>
      <c r="J84" s="1" t="s">
        <v>1040</v>
      </c>
      <c r="K84" s="1" t="s">
        <v>1041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1042</v>
      </c>
      <c r="B85" s="1" t="s">
        <v>1043</v>
      </c>
      <c r="C85" s="1" t="s">
        <v>1044</v>
      </c>
      <c r="D85" s="1" t="s">
        <v>1045</v>
      </c>
      <c r="E85" s="1" t="s">
        <v>1046</v>
      </c>
      <c r="F85" s="1" t="s">
        <v>1047</v>
      </c>
      <c r="G85" s="1" t="s">
        <v>1048</v>
      </c>
      <c r="H85" s="1" t="s">
        <v>1049</v>
      </c>
      <c r="I85" s="1" t="s">
        <v>849</v>
      </c>
      <c r="J85" s="1" t="s">
        <v>1050</v>
      </c>
      <c r="K85" s="1" t="s">
        <v>1051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1052</v>
      </c>
      <c r="B86" s="1" t="s">
        <v>1053</v>
      </c>
      <c r="C86" s="1" t="s">
        <v>1054</v>
      </c>
      <c r="D86" s="1" t="s">
        <v>207</v>
      </c>
      <c r="E86" s="1" t="s">
        <v>1055</v>
      </c>
      <c r="F86" s="1" t="s">
        <v>224</v>
      </c>
      <c r="G86" s="1" t="s">
        <v>223</v>
      </c>
      <c r="H86" s="1" t="s">
        <v>215</v>
      </c>
      <c r="I86" s="1" t="s">
        <v>1056</v>
      </c>
      <c r="J86" s="1" t="s">
        <v>1057</v>
      </c>
      <c r="K86" s="1" t="s">
        <v>1057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1058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1059</v>
      </c>
      <c r="B88" s="1" t="s">
        <v>1060</v>
      </c>
      <c r="C88" s="1" t="s">
        <v>1061</v>
      </c>
      <c r="D88" s="1" t="s">
        <v>1062</v>
      </c>
      <c r="E88" s="1" t="s">
        <v>1063</v>
      </c>
      <c r="F88" s="1" t="s">
        <v>1064</v>
      </c>
      <c r="G88" s="1" t="s">
        <v>1065</v>
      </c>
      <c r="H88" s="1" t="s">
        <v>1066</v>
      </c>
      <c r="I88" s="1" t="s">
        <v>1067</v>
      </c>
      <c r="J88" s="1" t="s">
        <v>1068</v>
      </c>
      <c r="K88" s="1" t="s">
        <v>1069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1070</v>
      </c>
      <c r="B89" s="1" t="s">
        <v>1071</v>
      </c>
      <c r="C89" s="1" t="s">
        <v>1072</v>
      </c>
      <c r="D89" s="1" t="s">
        <v>1073</v>
      </c>
      <c r="E89" s="1" t="s">
        <v>1074</v>
      </c>
      <c r="F89" s="1" t="s">
        <v>1075</v>
      </c>
      <c r="G89" s="1" t="s">
        <v>1076</v>
      </c>
      <c r="H89" s="1" t="s">
        <v>1077</v>
      </c>
      <c r="I89" s="1" t="s">
        <v>1078</v>
      </c>
      <c r="J89" s="1" t="s">
        <v>1079</v>
      </c>
      <c r="K89" s="1" t="s">
        <v>942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1080</v>
      </c>
      <c r="B90" s="1" t="s">
        <v>1081</v>
      </c>
      <c r="C90" s="1" t="s">
        <v>1082</v>
      </c>
      <c r="D90" s="1" t="s">
        <v>185</v>
      </c>
      <c r="E90" s="1" t="s">
        <v>1083</v>
      </c>
      <c r="F90" s="1" t="s">
        <v>1084</v>
      </c>
      <c r="G90" s="1" t="s">
        <v>196</v>
      </c>
      <c r="H90" s="1" t="s">
        <v>1085</v>
      </c>
      <c r="I90" s="1" t="s">
        <v>887</v>
      </c>
      <c r="J90" s="1" t="s">
        <v>1086</v>
      </c>
      <c r="K90" s="1" t="s">
        <v>1087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1088</v>
      </c>
      <c r="B91" s="1" t="s">
        <v>1089</v>
      </c>
      <c r="C91" s="1" t="s">
        <v>1090</v>
      </c>
      <c r="D91" s="1" t="s">
        <v>1091</v>
      </c>
      <c r="E91" s="1" t="s">
        <v>332</v>
      </c>
      <c r="F91" s="1" t="s">
        <v>1092</v>
      </c>
      <c r="G91" s="1" t="s">
        <v>1093</v>
      </c>
      <c r="H91" s="1" t="s">
        <v>1094</v>
      </c>
      <c r="I91" s="1" t="s">
        <v>897</v>
      </c>
      <c r="J91" s="1" t="s">
        <v>1095</v>
      </c>
      <c r="K91" s="1" t="s">
        <v>1096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1097</v>
      </c>
      <c r="B92" s="1" t="s">
        <v>1098</v>
      </c>
      <c r="C92" s="1" t="s">
        <v>1099</v>
      </c>
      <c r="D92" s="1" t="s">
        <v>803</v>
      </c>
      <c r="E92" s="1" t="s">
        <v>1100</v>
      </c>
      <c r="F92" s="1" t="s">
        <v>1101</v>
      </c>
      <c r="G92" s="1" t="s">
        <v>1102</v>
      </c>
      <c r="H92" s="1" t="s">
        <v>1103</v>
      </c>
      <c r="I92" s="1" t="s">
        <v>1104</v>
      </c>
      <c r="J92" s="1" t="s">
        <v>1056</v>
      </c>
      <c r="K92" s="1" t="s">
        <v>1105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1106</v>
      </c>
      <c r="B93" s="1" t="s">
        <v>1107</v>
      </c>
      <c r="C93" s="1" t="s">
        <v>1108</v>
      </c>
      <c r="D93" s="1" t="s">
        <v>1109</v>
      </c>
      <c r="E93" s="1" t="s">
        <v>1110</v>
      </c>
      <c r="F93" s="1" t="s">
        <v>1111</v>
      </c>
      <c r="G93" s="1" t="s">
        <v>1112</v>
      </c>
      <c r="H93" s="1" t="s">
        <v>1113</v>
      </c>
      <c r="I93" s="1" t="s">
        <v>1114</v>
      </c>
      <c r="J93" s="1" t="s">
        <v>1115</v>
      </c>
      <c r="K93" s="1" t="s">
        <v>1116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1117</v>
      </c>
      <c r="B94" s="1" t="s">
        <v>1118</v>
      </c>
      <c r="C94" s="1" t="s">
        <v>1119</v>
      </c>
      <c r="D94" s="1" t="s">
        <v>1120</v>
      </c>
      <c r="E94" s="1" t="s">
        <v>1121</v>
      </c>
      <c r="F94" s="1" t="s">
        <v>1122</v>
      </c>
      <c r="G94" s="1" t="s">
        <v>1123</v>
      </c>
      <c r="H94" s="1" t="s">
        <v>1124</v>
      </c>
      <c r="I94" s="1" t="s">
        <v>203</v>
      </c>
      <c r="J94" s="1" t="s">
        <v>1125</v>
      </c>
      <c r="K94" s="1" t="s">
        <v>1126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1127</v>
      </c>
      <c r="B95" s="1" t="s">
        <v>1128</v>
      </c>
      <c r="C95" s="1" t="s">
        <v>1129</v>
      </c>
      <c r="D95" s="1" t="s">
        <v>764</v>
      </c>
      <c r="E95" s="1" t="s">
        <v>1130</v>
      </c>
      <c r="F95" s="1" t="s">
        <v>286</v>
      </c>
      <c r="G95" s="1" t="s">
        <v>1131</v>
      </c>
      <c r="H95" s="1" t="s">
        <v>677</v>
      </c>
      <c r="I95" s="1" t="s">
        <v>1132</v>
      </c>
      <c r="J95" s="1" t="s">
        <v>615</v>
      </c>
      <c r="K95" s="1" t="s">
        <v>1133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1134</v>
      </c>
      <c r="B96" s="1" t="s">
        <v>1135</v>
      </c>
      <c r="C96" s="1" t="s">
        <v>1136</v>
      </c>
      <c r="D96" s="1" t="s">
        <v>1137</v>
      </c>
      <c r="E96" s="1" t="s">
        <v>1138</v>
      </c>
      <c r="F96" s="1" t="s">
        <v>1139</v>
      </c>
      <c r="G96" s="1" t="s">
        <v>1140</v>
      </c>
      <c r="H96" s="1">
        <v>-46.0</v>
      </c>
      <c r="I96" s="1" t="s">
        <v>1141</v>
      </c>
      <c r="J96" s="1" t="s">
        <v>1142</v>
      </c>
      <c r="K96" s="1" t="s">
        <v>1143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1144</v>
      </c>
      <c r="B97" s="1" t="s">
        <v>1145</v>
      </c>
      <c r="C97" s="1" t="s">
        <v>1146</v>
      </c>
      <c r="D97" s="1" t="s">
        <v>1147</v>
      </c>
      <c r="E97" s="1" t="s">
        <v>1148</v>
      </c>
      <c r="F97" s="1" t="s">
        <v>1149</v>
      </c>
      <c r="G97" s="1" t="s">
        <v>1150</v>
      </c>
      <c r="H97" s="1" t="s">
        <v>1151</v>
      </c>
      <c r="I97" s="1" t="s">
        <v>1152</v>
      </c>
      <c r="J97" s="1" t="s">
        <v>1153</v>
      </c>
      <c r="K97" s="1" t="s">
        <v>1154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1155</v>
      </c>
      <c r="B98" s="1" t="s">
        <v>1156</v>
      </c>
      <c r="C98" s="1" t="s">
        <v>1157</v>
      </c>
      <c r="D98" s="1" t="s">
        <v>1158</v>
      </c>
      <c r="E98" s="1" t="s">
        <v>1159</v>
      </c>
      <c r="F98" s="1" t="s">
        <v>1160</v>
      </c>
      <c r="G98" s="1" t="s">
        <v>1161</v>
      </c>
      <c r="H98" s="1" t="s">
        <v>1162</v>
      </c>
      <c r="I98" s="1" t="s">
        <v>454</v>
      </c>
      <c r="J98" s="1" t="s">
        <v>1163</v>
      </c>
      <c r="K98" s="1" t="s">
        <v>1164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1165</v>
      </c>
      <c r="B99" s="1" t="s">
        <v>1166</v>
      </c>
      <c r="C99" s="1" t="s">
        <v>1167</v>
      </c>
      <c r="D99" s="1" t="s">
        <v>1168</v>
      </c>
      <c r="E99" s="1" t="s">
        <v>1169</v>
      </c>
      <c r="F99" s="1" t="s">
        <v>221</v>
      </c>
      <c r="G99" s="1" t="s">
        <v>1170</v>
      </c>
      <c r="H99" s="1" t="s">
        <v>623</v>
      </c>
      <c r="I99" s="1" t="s">
        <v>421</v>
      </c>
      <c r="J99" s="1" t="s">
        <v>1171</v>
      </c>
      <c r="K99" s="1" t="s">
        <v>989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1172</v>
      </c>
      <c r="B100" s="1" t="s">
        <v>1173</v>
      </c>
      <c r="C100" s="1" t="s">
        <v>1174</v>
      </c>
      <c r="D100" s="1" t="s">
        <v>1175</v>
      </c>
      <c r="E100" s="1" t="s">
        <v>1176</v>
      </c>
      <c r="F100" s="1" t="s">
        <v>1177</v>
      </c>
      <c r="G100" s="1" t="s">
        <v>978</v>
      </c>
      <c r="H100" s="1" t="s">
        <v>1178</v>
      </c>
      <c r="I100" s="1" t="s">
        <v>1179</v>
      </c>
      <c r="J100" s="1" t="s">
        <v>1180</v>
      </c>
      <c r="K100" s="1" t="s">
        <v>1181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1182</v>
      </c>
      <c r="B101" s="1" t="s">
        <v>1048</v>
      </c>
      <c r="C101" s="1" t="s">
        <v>1183</v>
      </c>
      <c r="D101" s="1" t="s">
        <v>1184</v>
      </c>
      <c r="E101" s="1" t="s">
        <v>1185</v>
      </c>
      <c r="F101" s="1" t="s">
        <v>1186</v>
      </c>
      <c r="G101" s="1" t="s">
        <v>1187</v>
      </c>
      <c r="H101" s="1" t="s">
        <v>1188</v>
      </c>
      <c r="I101" s="1" t="s">
        <v>811</v>
      </c>
      <c r="J101" s="1" t="s">
        <v>1189</v>
      </c>
      <c r="K101" s="1" t="s">
        <v>1190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1191</v>
      </c>
      <c r="B102" s="1" t="s">
        <v>1192</v>
      </c>
      <c r="C102" s="1" t="s">
        <v>1193</v>
      </c>
      <c r="D102" s="1" t="s">
        <v>1194</v>
      </c>
      <c r="E102" s="1" t="s">
        <v>1195</v>
      </c>
      <c r="F102" s="1" t="s">
        <v>818</v>
      </c>
      <c r="G102" s="1" t="s">
        <v>1176</v>
      </c>
      <c r="H102" s="1" t="s">
        <v>386</v>
      </c>
      <c r="I102" s="1" t="s">
        <v>1196</v>
      </c>
      <c r="J102" s="1" t="s">
        <v>1197</v>
      </c>
      <c r="K102" s="1" t="s">
        <v>1198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1199</v>
      </c>
      <c r="B103" s="1" t="s">
        <v>1200</v>
      </c>
      <c r="C103" s="1" t="s">
        <v>1201</v>
      </c>
      <c r="D103" s="1" t="s">
        <v>1202</v>
      </c>
      <c r="E103" s="1" t="s">
        <v>1203</v>
      </c>
      <c r="F103" s="1" t="s">
        <v>1204</v>
      </c>
      <c r="G103" s="1" t="s">
        <v>1205</v>
      </c>
      <c r="H103" s="1" t="s">
        <v>1206</v>
      </c>
      <c r="I103" s="1" t="s">
        <v>1207</v>
      </c>
      <c r="J103" s="1" t="s">
        <v>1208</v>
      </c>
      <c r="K103" s="1" t="s">
        <v>1209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1210</v>
      </c>
      <c r="B104" s="1" t="s">
        <v>1211</v>
      </c>
      <c r="C104" s="1" t="s">
        <v>484</v>
      </c>
      <c r="D104" s="1" t="s">
        <v>1212</v>
      </c>
      <c r="E104" s="1" t="s">
        <v>1213</v>
      </c>
      <c r="F104" s="1" t="s">
        <v>1214</v>
      </c>
      <c r="G104" s="1" t="s">
        <v>1215</v>
      </c>
      <c r="H104" s="1" t="s">
        <v>1216</v>
      </c>
      <c r="I104" s="1" t="s">
        <v>1217</v>
      </c>
      <c r="J104" s="1" t="s">
        <v>1218</v>
      </c>
      <c r="K104" s="1" t="s">
        <v>1219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1220</v>
      </c>
      <c r="B105" s="1" t="s">
        <v>1221</v>
      </c>
      <c r="C105" s="1" t="s">
        <v>1222</v>
      </c>
      <c r="D105" s="1" t="s">
        <v>1223</v>
      </c>
      <c r="E105" s="1" t="s">
        <v>1224</v>
      </c>
      <c r="F105" s="1" t="s">
        <v>1225</v>
      </c>
      <c r="G105" s="1" t="s">
        <v>1226</v>
      </c>
      <c r="H105" s="1" t="s">
        <v>1227</v>
      </c>
      <c r="I105" s="1" t="s">
        <v>337</v>
      </c>
      <c r="J105" s="1" t="s">
        <v>1228</v>
      </c>
      <c r="K105" s="1" t="s">
        <v>1229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1230</v>
      </c>
      <c r="B106" s="1" t="s">
        <v>1231</v>
      </c>
      <c r="C106" s="1" t="s">
        <v>1232</v>
      </c>
      <c r="D106" s="1" t="s">
        <v>1233</v>
      </c>
      <c r="E106" s="1" t="s">
        <v>1234</v>
      </c>
      <c r="F106" s="1" t="s">
        <v>1064</v>
      </c>
      <c r="G106" s="1" t="s">
        <v>1235</v>
      </c>
      <c r="H106" s="1">
        <v>19.0</v>
      </c>
      <c r="I106" s="1" t="s">
        <v>1236</v>
      </c>
      <c r="J106" s="1" t="s">
        <v>1237</v>
      </c>
      <c r="K106" s="1" t="s">
        <v>1238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1239</v>
      </c>
      <c r="B107" s="1" t="s">
        <v>1103</v>
      </c>
      <c r="C107" s="1" t="s">
        <v>856</v>
      </c>
      <c r="D107" s="1" t="s">
        <v>857</v>
      </c>
      <c r="E107" s="1" t="s">
        <v>205</v>
      </c>
      <c r="F107" s="1" t="s">
        <v>858</v>
      </c>
      <c r="G107" s="1" t="s">
        <v>859</v>
      </c>
      <c r="H107" s="1" t="s">
        <v>1240</v>
      </c>
      <c r="I107" s="1" t="s">
        <v>1241</v>
      </c>
      <c r="J107" s="1" t="s">
        <v>1242</v>
      </c>
      <c r="K107" s="1" t="s">
        <v>1243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1244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1245</v>
      </c>
      <c r="B109" s="1" t="s">
        <v>1246</v>
      </c>
      <c r="C109" s="1" t="s">
        <v>633</v>
      </c>
      <c r="D109" s="1" t="s">
        <v>1247</v>
      </c>
      <c r="E109" s="1" t="s">
        <v>1248</v>
      </c>
      <c r="F109" s="1" t="s">
        <v>292</v>
      </c>
      <c r="G109" s="1" t="s">
        <v>1249</v>
      </c>
      <c r="H109" s="1" t="s">
        <v>1250</v>
      </c>
      <c r="I109" s="1" t="s">
        <v>1251</v>
      </c>
      <c r="J109" s="1" t="s">
        <v>1252</v>
      </c>
      <c r="K109" s="1" t="s">
        <v>1253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1254</v>
      </c>
      <c r="B110" s="1" t="s">
        <v>1255</v>
      </c>
      <c r="C110" s="1">
        <v>2.0</v>
      </c>
      <c r="D110" s="1" t="s">
        <v>1256</v>
      </c>
      <c r="E110" s="1" t="s">
        <v>661</v>
      </c>
      <c r="F110" s="1" t="s">
        <v>1257</v>
      </c>
      <c r="G110" s="1" t="s">
        <v>1093</v>
      </c>
      <c r="H110" s="1" t="s">
        <v>184</v>
      </c>
      <c r="I110" s="1" t="s">
        <v>894</v>
      </c>
      <c r="J110" s="1" t="s">
        <v>1196</v>
      </c>
      <c r="K110" s="1" t="s">
        <v>1258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1259</v>
      </c>
      <c r="B111" s="1" t="s">
        <v>1260</v>
      </c>
      <c r="C111" s="1" t="s">
        <v>1261</v>
      </c>
      <c r="D111" s="1" t="s">
        <v>1262</v>
      </c>
      <c r="E111" s="1" t="s">
        <v>1263</v>
      </c>
      <c r="F111" s="1" t="s">
        <v>1264</v>
      </c>
      <c r="G111" s="1" t="s">
        <v>1265</v>
      </c>
      <c r="H111" s="1" t="s">
        <v>857</v>
      </c>
      <c r="I111" s="1" t="s">
        <v>603</v>
      </c>
      <c r="J111" s="1" t="s">
        <v>1266</v>
      </c>
      <c r="K111" s="1" t="s">
        <v>1267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1268</v>
      </c>
      <c r="B112" s="1" t="s">
        <v>1269</v>
      </c>
      <c r="C112" s="1" t="s">
        <v>1270</v>
      </c>
      <c r="D112" s="1" t="s">
        <v>1271</v>
      </c>
      <c r="E112" s="1" t="s">
        <v>1272</v>
      </c>
      <c r="F112" s="1" t="s">
        <v>375</v>
      </c>
      <c r="G112" s="1" t="s">
        <v>1273</v>
      </c>
      <c r="H112" s="1" t="s">
        <v>1112</v>
      </c>
      <c r="I112" s="1" t="s">
        <v>1274</v>
      </c>
      <c r="J112" s="1" t="s">
        <v>1275</v>
      </c>
      <c r="K112" s="1" t="s">
        <v>1276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1277</v>
      </c>
      <c r="B113" s="1" t="s">
        <v>1278</v>
      </c>
      <c r="C113" s="1" t="s">
        <v>404</v>
      </c>
      <c r="D113" s="1" t="s">
        <v>1279</v>
      </c>
      <c r="E113" s="1" t="s">
        <v>1280</v>
      </c>
      <c r="F113" s="1" t="s">
        <v>894</v>
      </c>
      <c r="G113" s="1" t="s">
        <v>1281</v>
      </c>
      <c r="H113" s="1" t="s">
        <v>781</v>
      </c>
      <c r="I113" s="1" t="s">
        <v>1205</v>
      </c>
      <c r="J113" s="1" t="s">
        <v>633</v>
      </c>
      <c r="K113" s="1" t="s">
        <v>1282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1283</v>
      </c>
      <c r="B114" s="1" t="s">
        <v>1284</v>
      </c>
      <c r="C114" s="1" t="s">
        <v>1285</v>
      </c>
      <c r="D114" s="1" t="s">
        <v>1286</v>
      </c>
      <c r="E114" s="1" t="s">
        <v>1287</v>
      </c>
      <c r="F114" s="1" t="s">
        <v>445</v>
      </c>
      <c r="G114" s="1" t="s">
        <v>1288</v>
      </c>
      <c r="H114" s="1" t="s">
        <v>1289</v>
      </c>
      <c r="I114" s="1" t="s">
        <v>1290</v>
      </c>
      <c r="J114" s="1" t="s">
        <v>1291</v>
      </c>
      <c r="K114" s="1" t="s">
        <v>1292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1293</v>
      </c>
      <c r="B115" s="1" t="s">
        <v>1294</v>
      </c>
      <c r="C115" s="1" t="s">
        <v>1295</v>
      </c>
      <c r="D115" s="1" t="s">
        <v>1296</v>
      </c>
      <c r="E115" s="1" t="s">
        <v>1297</v>
      </c>
      <c r="F115" s="1" t="s">
        <v>897</v>
      </c>
      <c r="G115" s="1" t="s">
        <v>1298</v>
      </c>
      <c r="H115" s="1" t="s">
        <v>1299</v>
      </c>
      <c r="I115" s="1" t="s">
        <v>1300</v>
      </c>
      <c r="J115" s="1" t="s">
        <v>1301</v>
      </c>
      <c r="K115" s="1" t="s">
        <v>1302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1303</v>
      </c>
      <c r="B116" s="1" t="s">
        <v>1304</v>
      </c>
      <c r="C116" s="1" t="s">
        <v>1305</v>
      </c>
      <c r="D116" s="1" t="s">
        <v>1306</v>
      </c>
      <c r="E116" s="1" t="s">
        <v>1271</v>
      </c>
      <c r="F116" s="1">
        <v>-3.0</v>
      </c>
      <c r="G116" s="1" t="s">
        <v>1307</v>
      </c>
      <c r="H116" s="1" t="s">
        <v>1190</v>
      </c>
      <c r="I116" s="1" t="s">
        <v>1308</v>
      </c>
      <c r="J116" s="1" t="s">
        <v>976</v>
      </c>
      <c r="K116" s="1" t="s">
        <v>1309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1310</v>
      </c>
      <c r="B117" s="1" t="s">
        <v>1311</v>
      </c>
      <c r="C117" s="1" t="s">
        <v>1312</v>
      </c>
      <c r="D117" s="1" t="s">
        <v>1313</v>
      </c>
      <c r="E117" s="1" t="s">
        <v>810</v>
      </c>
      <c r="F117" s="1" t="s">
        <v>1314</v>
      </c>
      <c r="G117" s="1" t="s">
        <v>1315</v>
      </c>
      <c r="H117" s="1" t="s">
        <v>1316</v>
      </c>
      <c r="I117" s="1" t="s">
        <v>1317</v>
      </c>
      <c r="J117" s="1" t="s">
        <v>1318</v>
      </c>
      <c r="K117" s="1" t="s">
        <v>1319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1320</v>
      </c>
      <c r="B118" s="1" t="s">
        <v>1321</v>
      </c>
      <c r="C118" s="1" t="s">
        <v>601</v>
      </c>
      <c r="D118" s="1" t="s">
        <v>1322</v>
      </c>
      <c r="E118" s="1" t="s">
        <v>1323</v>
      </c>
      <c r="F118" s="1" t="s">
        <v>1324</v>
      </c>
      <c r="G118" s="1" t="s">
        <v>1325</v>
      </c>
      <c r="H118" s="1" t="s">
        <v>1326</v>
      </c>
      <c r="I118" s="1" t="s">
        <v>891</v>
      </c>
      <c r="J118" s="1" t="s">
        <v>1327</v>
      </c>
      <c r="K118" s="1" t="s">
        <v>1328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1329</v>
      </c>
      <c r="B119" s="1" t="s">
        <v>1330</v>
      </c>
      <c r="C119" s="1" t="s">
        <v>1331</v>
      </c>
      <c r="D119" s="1" t="s">
        <v>1271</v>
      </c>
      <c r="E119" s="1" t="s">
        <v>1332</v>
      </c>
      <c r="F119" s="1" t="s">
        <v>1333</v>
      </c>
      <c r="G119" s="1" t="s">
        <v>1205</v>
      </c>
      <c r="H119" s="1" t="s">
        <v>1334</v>
      </c>
      <c r="I119" s="1" t="s">
        <v>1335</v>
      </c>
      <c r="J119" s="1" t="s">
        <v>308</v>
      </c>
      <c r="K119" s="1" t="s">
        <v>1336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1337</v>
      </c>
      <c r="B120" s="1" t="s">
        <v>618</v>
      </c>
      <c r="C120" s="1" t="s">
        <v>891</v>
      </c>
      <c r="D120" s="1" t="s">
        <v>1338</v>
      </c>
      <c r="E120" s="1" t="s">
        <v>1339</v>
      </c>
      <c r="F120" s="1" t="s">
        <v>680</v>
      </c>
      <c r="G120" s="1" t="s">
        <v>1340</v>
      </c>
      <c r="H120" s="1" t="s">
        <v>1341</v>
      </c>
      <c r="I120" s="1" t="s">
        <v>1342</v>
      </c>
      <c r="J120" s="1" t="s">
        <v>1343</v>
      </c>
      <c r="K120" s="1" t="s">
        <v>1344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1345</v>
      </c>
      <c r="B121" s="1" t="s">
        <v>1346</v>
      </c>
      <c r="C121" s="1" t="s">
        <v>1347</v>
      </c>
      <c r="D121" s="1" t="s">
        <v>1062</v>
      </c>
      <c r="E121" s="1" t="s">
        <v>1348</v>
      </c>
      <c r="F121" s="1" t="s">
        <v>1349</v>
      </c>
      <c r="G121" s="1" t="s">
        <v>1350</v>
      </c>
      <c r="H121" s="1" t="s">
        <v>1351</v>
      </c>
      <c r="I121" s="1" t="s">
        <v>1352</v>
      </c>
      <c r="J121" s="1" t="s">
        <v>1353</v>
      </c>
      <c r="K121" s="1" t="s">
        <v>666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1354</v>
      </c>
      <c r="B122" s="1" t="s">
        <v>1355</v>
      </c>
      <c r="C122" s="1" t="s">
        <v>1356</v>
      </c>
      <c r="D122" s="1" t="s">
        <v>1357</v>
      </c>
      <c r="E122" s="1" t="s">
        <v>1358</v>
      </c>
      <c r="F122" s="1" t="s">
        <v>1359</v>
      </c>
      <c r="G122" s="1" t="s">
        <v>1360</v>
      </c>
      <c r="H122" s="1" t="s">
        <v>1145</v>
      </c>
      <c r="I122" s="1" t="s">
        <v>646</v>
      </c>
      <c r="J122" s="1" t="s">
        <v>1061</v>
      </c>
      <c r="K122" s="1" t="s">
        <v>1361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1362</v>
      </c>
      <c r="B123" s="1" t="s">
        <v>1363</v>
      </c>
      <c r="C123" s="1" t="s">
        <v>185</v>
      </c>
      <c r="D123" s="1" t="s">
        <v>1338</v>
      </c>
      <c r="E123" s="1" t="s">
        <v>1364</v>
      </c>
      <c r="F123" s="1" t="s">
        <v>1365</v>
      </c>
      <c r="G123" s="1" t="s">
        <v>1366</v>
      </c>
      <c r="H123" s="1" t="s">
        <v>1367</v>
      </c>
      <c r="I123" s="1" t="s">
        <v>1368</v>
      </c>
      <c r="J123" s="1" t="s">
        <v>1369</v>
      </c>
      <c r="K123" s="1" t="s">
        <v>1370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1371</v>
      </c>
      <c r="B124" s="1" t="s">
        <v>1372</v>
      </c>
      <c r="C124" s="1" t="s">
        <v>1373</v>
      </c>
      <c r="D124" s="1" t="s">
        <v>1374</v>
      </c>
      <c r="E124" s="1" t="s">
        <v>1255</v>
      </c>
      <c r="F124" s="1" t="s">
        <v>1075</v>
      </c>
      <c r="G124" s="1" t="s">
        <v>1375</v>
      </c>
      <c r="H124" s="1" t="s">
        <v>1376</v>
      </c>
      <c r="I124" s="1" t="s">
        <v>1377</v>
      </c>
      <c r="J124" s="1" t="s">
        <v>1378</v>
      </c>
      <c r="K124" s="1" t="s">
        <v>1379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1380</v>
      </c>
      <c r="B125" s="1" t="s">
        <v>1148</v>
      </c>
      <c r="C125" s="1" t="s">
        <v>1381</v>
      </c>
      <c r="D125" s="1" t="s">
        <v>1214</v>
      </c>
      <c r="E125" s="1" t="s">
        <v>1166</v>
      </c>
      <c r="F125" s="1" t="s">
        <v>1091</v>
      </c>
      <c r="G125" s="1" t="s">
        <v>1382</v>
      </c>
      <c r="H125" s="1" t="s">
        <v>1292</v>
      </c>
      <c r="I125" s="1" t="s">
        <v>1383</v>
      </c>
      <c r="J125" s="1" t="s">
        <v>1372</v>
      </c>
      <c r="K125" s="1" t="s">
        <v>1309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1384</v>
      </c>
      <c r="B126" s="1" t="s">
        <v>1385</v>
      </c>
      <c r="C126" s="1" t="s">
        <v>1386</v>
      </c>
      <c r="D126" s="1" t="s">
        <v>1387</v>
      </c>
      <c r="E126" s="1" t="s">
        <v>1388</v>
      </c>
      <c r="F126" s="1" t="s">
        <v>1389</v>
      </c>
      <c r="G126" s="1" t="s">
        <v>1390</v>
      </c>
      <c r="H126" s="1" t="s">
        <v>1391</v>
      </c>
      <c r="I126" s="1" t="s">
        <v>389</v>
      </c>
      <c r="J126" s="1" t="s">
        <v>1392</v>
      </c>
      <c r="K126" s="1" t="s">
        <v>1393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1394</v>
      </c>
      <c r="B127" s="1" t="s">
        <v>1395</v>
      </c>
      <c r="C127" s="1" t="s">
        <v>1396</v>
      </c>
      <c r="D127" s="1" t="s">
        <v>1397</v>
      </c>
      <c r="E127" s="1" t="s">
        <v>1398</v>
      </c>
      <c r="F127" s="1" t="s">
        <v>387</v>
      </c>
      <c r="G127" s="1" t="s">
        <v>1399</v>
      </c>
      <c r="H127" s="1" t="s">
        <v>1400</v>
      </c>
      <c r="I127" s="1" t="s">
        <v>1401</v>
      </c>
      <c r="J127" s="1" t="s">
        <v>1402</v>
      </c>
      <c r="K127" s="1" t="s">
        <v>1403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1404</v>
      </c>
      <c r="B128" s="1" t="s">
        <v>1405</v>
      </c>
      <c r="C128" s="1" t="s">
        <v>1103</v>
      </c>
      <c r="D128" s="1" t="s">
        <v>856</v>
      </c>
      <c r="E128" s="1" t="s">
        <v>857</v>
      </c>
      <c r="F128" s="1" t="s">
        <v>205</v>
      </c>
      <c r="G128" s="1" t="s">
        <v>858</v>
      </c>
      <c r="H128" s="1" t="s">
        <v>222</v>
      </c>
      <c r="I128" s="1" t="s">
        <v>1406</v>
      </c>
      <c r="J128" s="1" t="s">
        <v>1407</v>
      </c>
      <c r="K128" s="1" t="s">
        <v>1408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1409</v>
      </c>
      <c r="C1" s="1" t="s">
        <v>1410</v>
      </c>
      <c r="D1" s="1" t="s">
        <v>1411</v>
      </c>
      <c r="E1" s="1" t="s">
        <v>1412</v>
      </c>
      <c r="F1" s="1" t="s">
        <v>1413</v>
      </c>
      <c r="G1" s="1" t="s">
        <v>1414</v>
      </c>
      <c r="H1" s="1" t="s">
        <v>1415</v>
      </c>
      <c r="I1" s="1" t="s">
        <v>1416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1417</v>
      </c>
      <c r="B2" s="1" t="s">
        <v>1418</v>
      </c>
      <c r="C2" s="1" t="s">
        <v>1419</v>
      </c>
      <c r="D2" s="1" t="s">
        <v>1420</v>
      </c>
      <c r="E2" s="1" t="s">
        <v>1421</v>
      </c>
      <c r="F2" s="1" t="s">
        <v>1422</v>
      </c>
      <c r="G2" s="1" t="s">
        <v>1423</v>
      </c>
      <c r="H2" s="1" t="s">
        <v>1423</v>
      </c>
      <c r="I2" s="1" t="s">
        <v>1424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1425</v>
      </c>
      <c r="B3" s="1" t="s">
        <v>1424</v>
      </c>
      <c r="C3" s="1" t="s">
        <v>1426</v>
      </c>
      <c r="D3" s="1" t="s">
        <v>1427</v>
      </c>
      <c r="E3" s="1" t="s">
        <v>1428</v>
      </c>
      <c r="F3" s="1" t="s">
        <v>1429</v>
      </c>
      <c r="G3" s="1" t="s">
        <v>1430</v>
      </c>
      <c r="H3" s="1" t="s">
        <v>1431</v>
      </c>
      <c r="I3" s="1" t="s">
        <v>1424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1432</v>
      </c>
      <c r="B4" s="1" t="s">
        <v>1433</v>
      </c>
      <c r="C4" s="1" t="s">
        <v>1434</v>
      </c>
      <c r="D4" s="1" t="s">
        <v>1435</v>
      </c>
      <c r="E4" s="1" t="s">
        <v>1436</v>
      </c>
      <c r="F4" s="1" t="s">
        <v>1437</v>
      </c>
      <c r="G4" s="1" t="s">
        <v>1438</v>
      </c>
      <c r="H4" s="1" t="s">
        <v>1439</v>
      </c>
      <c r="I4" s="1" t="s">
        <v>1440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1425</v>
      </c>
      <c r="B5" s="1" t="s">
        <v>1424</v>
      </c>
      <c r="C5" s="1" t="s">
        <v>1441</v>
      </c>
      <c r="D5" s="1" t="s">
        <v>1442</v>
      </c>
      <c r="E5" s="1" t="s">
        <v>1443</v>
      </c>
      <c r="F5" s="1" t="s">
        <v>1444</v>
      </c>
      <c r="G5" s="1" t="s">
        <v>1445</v>
      </c>
      <c r="H5" s="1" t="s">
        <v>1446</v>
      </c>
      <c r="I5" s="1" t="s">
        <v>1447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1448</v>
      </c>
      <c r="B6" s="1" t="s">
        <v>1449</v>
      </c>
      <c r="C6" s="1" t="s">
        <v>1450</v>
      </c>
      <c r="D6" s="1" t="s">
        <v>1451</v>
      </c>
      <c r="E6" s="1" t="s">
        <v>1452</v>
      </c>
      <c r="F6" s="1" t="s">
        <v>1453</v>
      </c>
      <c r="G6" s="1" t="s">
        <v>1454</v>
      </c>
      <c r="H6" s="1" t="s">
        <v>1455</v>
      </c>
      <c r="I6" s="1" t="s">
        <v>1456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1457</v>
      </c>
      <c r="B7" s="1" t="s">
        <v>1458</v>
      </c>
      <c r="C7" s="1" t="s">
        <v>1459</v>
      </c>
      <c r="D7" s="1" t="s">
        <v>1460</v>
      </c>
      <c r="E7" s="1" t="s">
        <v>1461</v>
      </c>
      <c r="F7" s="1" t="s">
        <v>1462</v>
      </c>
      <c r="G7" s="1" t="s">
        <v>1458</v>
      </c>
      <c r="H7" s="1" t="s">
        <v>1463</v>
      </c>
      <c r="I7" s="1" t="s">
        <v>1464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1465</v>
      </c>
      <c r="B8" s="1" t="s">
        <v>1424</v>
      </c>
      <c r="C8" s="1" t="s">
        <v>1466</v>
      </c>
      <c r="D8" s="1" t="s">
        <v>1467</v>
      </c>
      <c r="E8" s="1" t="s">
        <v>1466</v>
      </c>
      <c r="F8" s="1" t="s">
        <v>1467</v>
      </c>
      <c r="G8" s="1" t="s">
        <v>1468</v>
      </c>
      <c r="H8" s="1" t="s">
        <v>1469</v>
      </c>
      <c r="I8" s="1" t="s">
        <v>1470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1471</v>
      </c>
      <c r="B9" s="1" t="s">
        <v>1472</v>
      </c>
      <c r="C9" s="1" t="s">
        <v>1473</v>
      </c>
      <c r="D9" s="1" t="s">
        <v>1474</v>
      </c>
      <c r="E9" s="1" t="s">
        <v>1475</v>
      </c>
      <c r="F9" s="1" t="s">
        <v>1476</v>
      </c>
      <c r="G9" s="1" t="s">
        <v>1477</v>
      </c>
      <c r="H9" s="1" t="s">
        <v>1478</v>
      </c>
      <c r="I9" s="1" t="s">
        <v>1479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1480</v>
      </c>
      <c r="B10" s="1" t="s">
        <v>1481</v>
      </c>
      <c r="C10" s="1" t="s">
        <v>1482</v>
      </c>
      <c r="D10" s="1" t="s">
        <v>1483</v>
      </c>
      <c r="E10" s="1" t="s">
        <v>1484</v>
      </c>
      <c r="F10" s="1" t="s">
        <v>1482</v>
      </c>
      <c r="G10" s="1" t="s">
        <v>1485</v>
      </c>
      <c r="H10" s="1" t="s">
        <v>1486</v>
      </c>
      <c r="I10" s="1" t="s">
        <v>1487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1488</v>
      </c>
      <c r="B11" s="1" t="s">
        <v>1489</v>
      </c>
      <c r="C11" s="1" t="s">
        <v>1490</v>
      </c>
      <c r="D11" s="1" t="s">
        <v>1491</v>
      </c>
      <c r="E11" s="1" t="s">
        <v>1492</v>
      </c>
      <c r="F11" s="1" t="s">
        <v>1493</v>
      </c>
      <c r="G11" s="1" t="s">
        <v>1490</v>
      </c>
      <c r="H11" s="1" t="s">
        <v>1494</v>
      </c>
      <c r="I11" s="1" t="s">
        <v>1495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1496</v>
      </c>
      <c r="B12" s="1" t="s">
        <v>1497</v>
      </c>
      <c r="C12" s="1" t="s">
        <v>1498</v>
      </c>
      <c r="D12" s="1" t="s">
        <v>1499</v>
      </c>
      <c r="E12" s="1" t="s">
        <v>1500</v>
      </c>
      <c r="F12" s="1" t="s">
        <v>1501</v>
      </c>
      <c r="G12" s="1" t="s">
        <v>1502</v>
      </c>
      <c r="H12" s="1" t="s">
        <v>1503</v>
      </c>
      <c r="I12" s="1" t="s">
        <v>1504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1505</v>
      </c>
      <c r="B13" s="1" t="s">
        <v>1506</v>
      </c>
      <c r="C13" s="1" t="s">
        <v>1507</v>
      </c>
      <c r="D13" s="1" t="s">
        <v>1508</v>
      </c>
      <c r="E13" s="1" t="s">
        <v>1509</v>
      </c>
      <c r="F13" s="1" t="s">
        <v>1510</v>
      </c>
      <c r="G13" s="1" t="s">
        <v>1511</v>
      </c>
      <c r="H13" s="1" t="s">
        <v>1512</v>
      </c>
      <c r="I13" s="1" t="s">
        <v>1513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1514</v>
      </c>
      <c r="B14" s="1" t="s">
        <v>1515</v>
      </c>
      <c r="C14" s="1" t="s">
        <v>1516</v>
      </c>
      <c r="D14" s="1" t="s">
        <v>1517</v>
      </c>
      <c r="E14" s="1" t="s">
        <v>1518</v>
      </c>
      <c r="F14" s="1" t="s">
        <v>1519</v>
      </c>
      <c r="G14" s="1" t="s">
        <v>1520</v>
      </c>
      <c r="H14" s="1" t="s">
        <v>1521</v>
      </c>
      <c r="I14" s="1" t="s">
        <v>1522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1523</v>
      </c>
      <c r="B15" s="1" t="s">
        <v>224</v>
      </c>
      <c r="C15" s="1" t="s">
        <v>225</v>
      </c>
      <c r="D15" s="1" t="s">
        <v>225</v>
      </c>
      <c r="E15" s="1" t="s">
        <v>226</v>
      </c>
      <c r="F15" s="1" t="s">
        <v>226</v>
      </c>
      <c r="G15" s="1" t="s">
        <v>1524</v>
      </c>
      <c r="H15" s="1" t="s">
        <v>447</v>
      </c>
      <c r="I15" s="1" t="s">
        <v>1525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1526</v>
      </c>
      <c r="B16" s="1" t="s">
        <v>1527</v>
      </c>
      <c r="C16" s="1" t="s">
        <v>1528</v>
      </c>
      <c r="D16" s="1" t="s">
        <v>1529</v>
      </c>
      <c r="E16" s="1" t="s">
        <v>1530</v>
      </c>
      <c r="F16" s="1" t="s">
        <v>1531</v>
      </c>
      <c r="G16" s="1" t="s">
        <v>1532</v>
      </c>
      <c r="H16" s="1" t="s">
        <v>1533</v>
      </c>
      <c r="I16" s="1" t="s">
        <v>1534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1535</v>
      </c>
      <c r="B17" s="1" t="s">
        <v>197</v>
      </c>
      <c r="C17" s="1" t="s">
        <v>186</v>
      </c>
      <c r="D17" s="1" t="s">
        <v>198</v>
      </c>
      <c r="E17" s="1" t="s">
        <v>188</v>
      </c>
      <c r="F17" s="1" t="s">
        <v>199</v>
      </c>
      <c r="G17" s="1" t="s">
        <v>1536</v>
      </c>
      <c r="H17" s="1" t="s">
        <v>1537</v>
      </c>
      <c r="I17" s="1" t="s">
        <v>1538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1539</v>
      </c>
      <c r="B18" s="1" t="s">
        <v>1540</v>
      </c>
      <c r="C18" s="1" t="s">
        <v>1541</v>
      </c>
      <c r="D18" s="1" t="s">
        <v>1542</v>
      </c>
      <c r="E18" s="1" t="s">
        <v>1543</v>
      </c>
      <c r="F18" s="1" t="s">
        <v>1544</v>
      </c>
      <c r="G18" s="1" t="s">
        <v>1545</v>
      </c>
      <c r="H18" s="1" t="s">
        <v>1546</v>
      </c>
      <c r="I18" s="1" t="s">
        <v>1547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1548</v>
      </c>
      <c r="B19" s="1" t="s">
        <v>1549</v>
      </c>
      <c r="C19" s="1" t="s">
        <v>1550</v>
      </c>
      <c r="D19" s="1" t="s">
        <v>1551</v>
      </c>
      <c r="E19" s="1" t="s">
        <v>1552</v>
      </c>
      <c r="F19" s="1" t="s">
        <v>1553</v>
      </c>
      <c r="G19" s="1" t="s">
        <v>1554</v>
      </c>
      <c r="H19" s="1" t="s">
        <v>1555</v>
      </c>
      <c r="I19" s="1" t="s">
        <v>1556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1557</v>
      </c>
      <c r="B20" s="1" t="s">
        <v>1558</v>
      </c>
      <c r="C20" s="1" t="s">
        <v>1559</v>
      </c>
      <c r="D20" s="1" t="s">
        <v>1560</v>
      </c>
      <c r="E20" s="1" t="s">
        <v>1561</v>
      </c>
      <c r="F20" s="1" t="s">
        <v>1562</v>
      </c>
      <c r="G20" s="1" t="s">
        <v>1563</v>
      </c>
      <c r="H20" s="1" t="s">
        <v>1564</v>
      </c>
      <c r="I20" s="1" t="s">
        <v>1565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1566</v>
      </c>
      <c r="B21" s="1" t="s">
        <v>1567</v>
      </c>
      <c r="C21" s="1" t="s">
        <v>1568</v>
      </c>
      <c r="D21" s="1" t="s">
        <v>1569</v>
      </c>
      <c r="E21" s="1" t="s">
        <v>1570</v>
      </c>
      <c r="F21" s="1" t="s">
        <v>1571</v>
      </c>
      <c r="G21" s="1" t="s">
        <v>1572</v>
      </c>
      <c r="H21" s="1" t="s">
        <v>1573</v>
      </c>
      <c r="I21" s="1" t="s">
        <v>1574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1575</v>
      </c>
      <c r="B22" s="1" t="s">
        <v>1576</v>
      </c>
      <c r="C22" s="1" t="s">
        <v>1577</v>
      </c>
      <c r="D22" s="1" t="s">
        <v>1578</v>
      </c>
      <c r="E22" s="1" t="s">
        <v>1579</v>
      </c>
      <c r="F22" s="1" t="s">
        <v>1580</v>
      </c>
      <c r="G22" s="1" t="s">
        <v>1581</v>
      </c>
      <c r="H22" s="1" t="s">
        <v>1582</v>
      </c>
      <c r="I22" s="1" t="s">
        <v>1583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1584</v>
      </c>
      <c r="B23" s="1" t="s">
        <v>1585</v>
      </c>
      <c r="C23" s="1" t="s">
        <v>1586</v>
      </c>
      <c r="D23" s="1" t="s">
        <v>1587</v>
      </c>
      <c r="E23" s="1" t="s">
        <v>1588</v>
      </c>
      <c r="F23" s="1" t="s">
        <v>1589</v>
      </c>
      <c r="G23" s="1" t="s">
        <v>1590</v>
      </c>
      <c r="H23" s="1" t="s">
        <v>1591</v>
      </c>
      <c r="I23" s="1" t="s">
        <v>1592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1593</v>
      </c>
      <c r="B24" s="1" t="s">
        <v>1594</v>
      </c>
      <c r="C24" s="1" t="s">
        <v>1595</v>
      </c>
      <c r="D24" s="1" t="s">
        <v>1596</v>
      </c>
      <c r="E24" s="1" t="s">
        <v>1597</v>
      </c>
      <c r="F24" s="1" t="s">
        <v>1598</v>
      </c>
      <c r="G24" s="1" t="s">
        <v>1599</v>
      </c>
      <c r="H24" s="1" t="s">
        <v>1599</v>
      </c>
      <c r="I24" s="1" t="s">
        <v>1599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1600</v>
      </c>
      <c r="B25" s="1" t="s">
        <v>1601</v>
      </c>
      <c r="C25" s="1" t="s">
        <v>1602</v>
      </c>
      <c r="D25" s="1" t="s">
        <v>1603</v>
      </c>
      <c r="E25" s="1" t="s">
        <v>1604</v>
      </c>
      <c r="F25" s="1" t="s">
        <v>1605</v>
      </c>
      <c r="G25" s="1" t="s">
        <v>1606</v>
      </c>
      <c r="H25" s="1" t="s">
        <v>1606</v>
      </c>
      <c r="I25" s="1" t="s">
        <v>1424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1607</v>
      </c>
      <c r="B26" s="1" t="s">
        <v>1608</v>
      </c>
      <c r="C26" s="1" t="s">
        <v>1609</v>
      </c>
      <c r="D26" s="1" t="s">
        <v>1610</v>
      </c>
      <c r="E26" s="1" t="s">
        <v>1611</v>
      </c>
      <c r="F26" s="1" t="s">
        <v>1612</v>
      </c>
      <c r="G26" s="1" t="s">
        <v>1424</v>
      </c>
      <c r="H26" s="1" t="s">
        <v>1424</v>
      </c>
      <c r="I26" s="1" t="s">
        <v>1424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1613</v>
      </c>
      <c r="B2" s="1" t="s">
        <v>1614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1615</v>
      </c>
      <c r="B3" s="1" t="s">
        <v>1616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1617</v>
      </c>
      <c r="B4" s="1" t="s">
        <v>1618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1619</v>
      </c>
      <c r="B5" s="1" t="s">
        <v>1620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1621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1622</v>
      </c>
      <c r="B7" s="1" t="s">
        <v>1623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1624</v>
      </c>
      <c r="B8" s="4" t="s">
        <v>1625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1626</v>
      </c>
      <c r="B9" s="1" t="s">
        <v>1627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1628</v>
      </c>
      <c r="B10" s="1" t="s">
        <v>1629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1630</v>
      </c>
      <c r="B11" s="1" t="s">
        <v>1627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1631</v>
      </c>
      <c r="B12" s="1" t="s">
        <v>1632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1633</v>
      </c>
      <c r="B13" s="1" t="s">
        <v>1634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1635</v>
      </c>
      <c r="B14" s="1" t="s">
        <v>1632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1636</v>
      </c>
      <c r="B15" s="1" t="s">
        <v>1637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1638</v>
      </c>
      <c r="B16" s="1">
        <v>4248.0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1639</v>
      </c>
      <c r="B17" s="1" t="s">
        <v>1640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1641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1642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1643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1644</v>
      </c>
      <c r="B21" s="1">
        <v>26.89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1645</v>
      </c>
      <c r="B22" s="1">
        <v>26.59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1646</v>
      </c>
      <c r="B23" s="1">
        <v>26.5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1647</v>
      </c>
      <c r="B24" s="1">
        <v>27.38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1648</v>
      </c>
      <c r="B25" s="1">
        <v>26.89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1649</v>
      </c>
      <c r="B26" s="1">
        <v>26.59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1650</v>
      </c>
      <c r="B27" s="1">
        <v>26.5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1651</v>
      </c>
      <c r="B28" s="1">
        <v>27.38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1652</v>
      </c>
      <c r="B29" s="1">
        <v>0.45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1653</v>
      </c>
      <c r="B30" s="1">
        <v>0.0166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1654</v>
      </c>
      <c r="B31" s="1">
        <v>1.7265312E9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1655</v>
      </c>
      <c r="B32" s="1">
        <v>0.1451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1656</v>
      </c>
      <c r="B33" s="1">
        <v>0.661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1657</v>
      </c>
      <c r="B34" s="1">
        <v>23.495653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1658</v>
      </c>
      <c r="B35" s="1">
        <v>2.3803253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1659</v>
      </c>
      <c r="B36" s="1">
        <v>747986.0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1660</v>
      </c>
      <c r="B37" s="1">
        <v>747986.0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1661</v>
      </c>
      <c r="B38" s="1">
        <v>1262154.0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1662</v>
      </c>
      <c r="B39" s="1">
        <v>1074660.0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1663</v>
      </c>
      <c r="B40" s="1">
        <v>1074660.0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1664</v>
      </c>
      <c r="B41" s="1">
        <v>26.9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1665</v>
      </c>
      <c r="B42" s="1">
        <v>27.14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1666</v>
      </c>
      <c r="B43" s="1">
        <v>2200.0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1667</v>
      </c>
      <c r="B44" s="1">
        <v>800.0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1668</v>
      </c>
      <c r="B45" s="1">
        <v>3.717817088E9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1669</v>
      </c>
      <c r="B46" s="1">
        <v>15.22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1670</v>
      </c>
      <c r="B47" s="1">
        <v>29.9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1671</v>
      </c>
      <c r="B48" s="1">
        <v>0.61302954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1672</v>
      </c>
      <c r="B49" s="1">
        <v>26.7139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1673</v>
      </c>
      <c r="B50" s="1">
        <v>21.095375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1674</v>
      </c>
      <c r="B51" s="1" t="s">
        <v>1675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1676</v>
      </c>
      <c r="B52" s="1">
        <v>8.68155392E9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1677</v>
      </c>
      <c r="B53" s="1">
        <v>0.1718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1678</v>
      </c>
      <c r="B54" s="1">
        <v>1.90794802E8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1679</v>
      </c>
      <c r="B55" s="1">
        <v>1.13035E8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1680</v>
      </c>
      <c r="B56" s="1">
        <v>2673616.0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1681</v>
      </c>
      <c r="B57" s="1">
        <v>3194844.0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1682</v>
      </c>
      <c r="B58" s="1">
        <v>1.7276544E9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1683</v>
      </c>
      <c r="B59" s="1">
        <v>1.7303328E9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1684</v>
      </c>
      <c r="B60" s="1">
        <v>0.0194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1685</v>
      </c>
      <c r="B61" s="1">
        <v>0.09528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1686</v>
      </c>
      <c r="B62" s="1">
        <v>0.50672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1687</v>
      </c>
      <c r="B63" s="1">
        <v>2.09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1688</v>
      </c>
      <c r="B64" s="1">
        <v>0.053400002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1689</v>
      </c>
      <c r="B65" s="1">
        <v>1.37595008E8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1690</v>
      </c>
      <c r="B66" s="1">
        <v>15.03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1691</v>
      </c>
      <c r="B67" s="1">
        <v>1.797738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1692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1693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1694</v>
      </c>
      <c r="B70" s="1">
        <v>1.7197056E9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1695</v>
      </c>
      <c r="B71" s="1">
        <v>0.275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1696</v>
      </c>
      <c r="B72" s="1">
        <v>1.041881984E9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1697</v>
      </c>
      <c r="B73" s="1">
        <v>1.15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1698</v>
      </c>
      <c r="B74" s="1">
        <v>1.49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1699</v>
      </c>
      <c r="B75" s="1">
        <v>1.431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1700</v>
      </c>
      <c r="B76" s="1">
        <v>6.455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1701</v>
      </c>
      <c r="B77" s="1">
        <v>0.5911243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1702</v>
      </c>
      <c r="B78" s="1">
        <v>0.25443196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1703</v>
      </c>
      <c r="B79" s="1">
        <v>0.45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1704</v>
      </c>
      <c r="B80" s="1">
        <v>1.7265312E9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1705</v>
      </c>
      <c r="B81" s="1" t="s">
        <v>1706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1707</v>
      </c>
      <c r="B82" s="1" t="s">
        <v>1708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1709</v>
      </c>
      <c r="B83" s="1" t="s">
        <v>1710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1711</v>
      </c>
      <c r="B84" s="1" t="s">
        <v>1710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1712</v>
      </c>
      <c r="B85" s="1" t="s">
        <v>1713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1714</v>
      </c>
      <c r="B86" s="1" t="s">
        <v>1715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1716</v>
      </c>
      <c r="B87" s="1">
        <v>1.668177E9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1717</v>
      </c>
      <c r="B88" s="1" t="s">
        <v>1718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1719</v>
      </c>
      <c r="B89" s="1" t="s">
        <v>1720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1721</v>
      </c>
      <c r="B90" s="1" t="s">
        <v>1722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1723</v>
      </c>
      <c r="B91" s="1" t="s">
        <v>1724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1725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1726</v>
      </c>
      <c r="B93" s="1">
        <v>27.02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1727</v>
      </c>
      <c r="B94" s="1">
        <v>38.33742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1728</v>
      </c>
      <c r="B95" s="1">
        <v>28.974226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1729</v>
      </c>
      <c r="B96" s="1">
        <v>33.019745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1730</v>
      </c>
      <c r="B97" s="1">
        <v>31.76588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1731</v>
      </c>
      <c r="B98" s="1" t="s">
        <v>1732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1733</v>
      </c>
      <c r="B99" s="1">
        <v>13.0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1734</v>
      </c>
      <c r="B100" s="1">
        <v>4.331449856E9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1735</v>
      </c>
      <c r="B101" s="1">
        <v>10.482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1736</v>
      </c>
      <c r="B102" s="1">
        <v>1.344939008E9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1737</v>
      </c>
      <c r="B103" s="1">
        <v>1.825395968E9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1738</v>
      </c>
      <c r="B104" s="1">
        <v>1.82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1739</v>
      </c>
      <c r="B105" s="1">
        <v>1.988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1740</v>
      </c>
      <c r="B106" s="1">
        <v>6.064662016E9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1741</v>
      </c>
      <c r="B107" s="1">
        <v>68.576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1742</v>
      </c>
      <c r="B108" s="1">
        <v>44.058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1743</v>
      </c>
      <c r="B109" s="1">
        <v>0.12416001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1744</v>
      </c>
      <c r="B110" s="1">
        <v>0.48759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1745</v>
      </c>
      <c r="B111" s="1">
        <v>1.443484288E9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1746</v>
      </c>
      <c r="B112" s="1">
        <v>1.826985984E9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1747</v>
      </c>
      <c r="B113" s="1">
        <v>0.281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1748</v>
      </c>
      <c r="B114" s="1">
        <v>0.645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1749</v>
      </c>
      <c r="B115" s="1">
        <v>0.4059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1750</v>
      </c>
      <c r="B116" s="1">
        <v>0.22177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1751</v>
      </c>
      <c r="B117" s="1">
        <v>0.21779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1752</v>
      </c>
      <c r="B118" s="1" t="s">
        <v>1753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1754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57</v>
      </c>
      <c r="B3" s="1">
        <v>5980.0</v>
      </c>
      <c r="C3" s="1">
        <v>23000.0</v>
      </c>
      <c r="D3" s="1">
        <v>19600.0</v>
      </c>
      <c r="E3" s="1">
        <v>24440.0</v>
      </c>
      <c r="F3" s="1">
        <v>24760.0</v>
      </c>
      <c r="G3" s="1">
        <v>39430.0</v>
      </c>
      <c r="H3" s="1">
        <v>41320.0</v>
      </c>
      <c r="I3" s="1">
        <v>40150.0</v>
      </c>
      <c r="J3" s="1">
        <v>107000.0</v>
      </c>
      <c r="K3" s="1">
        <v>10720.0</v>
      </c>
      <c r="L3" s="1">
        <f>IF(K3*FORECAST(L2,B3:K3,B2:K2)&gt;0,FORECAST(L2,B3:K3,B2:K2),K3)*$X$1</f>
        <v>60264</v>
      </c>
      <c r="M3" s="1">
        <f>IF(L3*FORECAST(M2,B3:L3,B2:L2)&gt;0,FORECAST(M2,B3:L3,B2:L2),L3)*$X$1</f>
        <v>65104.72727</v>
      </c>
      <c r="N3" s="1">
        <f>IF(M3*FORECAST(N2,B3:M3,B2:M2)&gt;0,FORECAST(N2,B3:M3,B2:M2),M3)*$X$1</f>
        <v>69945.45455</v>
      </c>
      <c r="O3" s="1">
        <f>IF(N3*FORECAST(O2,B3:N3,B2:N2)&gt;0,FORECAST(O2,B3:N3,B2:N2),N3)*$X$1</f>
        <v>74786.18182</v>
      </c>
      <c r="P3" s="1">
        <f>IF(O3*FORECAST(P2,B3:O3,B2:O2)&gt;0,FORECAST(P2,B3:O3,B2:O2),O3)*$X$1</f>
        <v>79626.90909</v>
      </c>
      <c r="Q3" s="1">
        <f>IF(P3*FORECAST(Q2,B3:P3,B2:P2)&gt;0,FORECAST(Q2,B3:P3,B2:P2),P3)*$X$1</f>
        <v>84467.63636</v>
      </c>
      <c r="R3" s="1">
        <f>IF(Q3*FORECAST(R2,B3:Q3,B2:Q2)&gt;0,FORECAST(R2,B3:Q3,B2:Q2),Q3)*$X$1</f>
        <v>89308.36364</v>
      </c>
      <c r="S3" s="5">
        <f>IF(R3*FORECAST(S2,B3:R3,B2:R2)&gt;0,FORECAST(S2,B3:R3,B2:R2),R3)*$X$1</f>
        <v>94149.09091</v>
      </c>
      <c r="T3" s="5">
        <f>IF(S3*FORECAST(T2,B3:S3,B2:S2)&gt;0,FORECAST(T2,B3:S3,B2:S2),S3)*$X$1</f>
        <v>98989.81818</v>
      </c>
      <c r="U3" s="5">
        <f>IF(T3*FORECAST(U2,B3:T3,B2:T2)&gt;0,FORECAST(U2,B3:T3,B2:T2),T3)*$X$1</f>
        <v>103830.5455</v>
      </c>
      <c r="V3" s="5">
        <f>IF(U3*FORECAST(V2,B3:U3,B2:U2)&gt;0,FORECAST(V2,B3:U3,B2:U2),U3)*$X$1</f>
        <v>108671.2727</v>
      </c>
      <c r="W3" s="5">
        <f>IF(V3*FORECAST(W2,B3:V3,B2:V2)&gt;0,FORECAST(W2,B3:V3,B2:V2),V3)*$X$1</f>
        <v>113512</v>
      </c>
      <c r="X3" s="2"/>
      <c r="Y3" s="2"/>
      <c r="Z3" s="2"/>
    </row>
    <row r="4">
      <c r="A4" s="3" t="s">
        <v>133</v>
      </c>
      <c r="B4" s="1">
        <v>73110.0</v>
      </c>
      <c r="C4" s="1">
        <v>124000.0</v>
      </c>
      <c r="D4" s="1">
        <v>121000.0</v>
      </c>
      <c r="E4" s="1">
        <v>115000.0</v>
      </c>
      <c r="F4" s="1">
        <v>174000.0</v>
      </c>
      <c r="G4" s="1">
        <v>179000.0</v>
      </c>
      <c r="H4" s="1">
        <v>173000.0</v>
      </c>
      <c r="I4" s="1">
        <v>187000.0</v>
      </c>
      <c r="J4" s="1">
        <v>161000.0</v>
      </c>
      <c r="K4" s="1">
        <v>154000.0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1755</v>
      </c>
      <c r="B5" s="1">
        <v>5220.0</v>
      </c>
      <c r="C5" s="1">
        <v>5650.0</v>
      </c>
      <c r="D5" s="1">
        <v>6190.0</v>
      </c>
      <c r="E5" s="1">
        <v>6180.0</v>
      </c>
      <c r="F5" s="1">
        <v>6810.0</v>
      </c>
      <c r="G5" s="1">
        <v>7350.0</v>
      </c>
      <c r="H5" s="1">
        <v>7180.0</v>
      </c>
      <c r="I5" s="1">
        <v>7200.0</v>
      </c>
      <c r="J5" s="1">
        <v>7170.0</v>
      </c>
      <c r="K5" s="1">
        <v>7260.0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1756</v>
      </c>
      <c r="L7" s="1">
        <f>IF(W3*FORECAST(W2,B3:W3,B2:W2)&gt;0,FORECAST(W2,B3:W3,B2:W2),V3)*$X$1 * (1+0.02)/(0.0728-0.02)</f>
        <v>2192845.455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1757</v>
      </c>
      <c r="L8" s="6">
        <f t="array" ref="L8">NPV(0.0728,M3:W3)</f>
        <v>635546.0564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1758</v>
      </c>
      <c r="L9" s="6">
        <f t="array" ref="L9">NPV(0.0728,M16:W16)</f>
        <v>1012282.227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1759</v>
      </c>
      <c r="L10" s="6">
        <f>L8 + L9</f>
        <v>1647828.283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154000.0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1760</v>
      </c>
      <c r="L12" s="6">
        <f>L10 - L11</f>
        <v>1493828.283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1761</v>
      </c>
      <c r="L13" s="1">
        <v>7260.0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205.7614715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2192845.455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6520.0</v>
      </c>
      <c r="C3" s="1">
        <v>13690.0</v>
      </c>
      <c r="D3" s="1">
        <v>13330.0</v>
      </c>
      <c r="E3" s="1">
        <v>29850.0</v>
      </c>
      <c r="F3" s="1">
        <v>19950.0</v>
      </c>
      <c r="G3" s="1">
        <v>14980.0</v>
      </c>
      <c r="H3" s="1">
        <v>-3820.0</v>
      </c>
      <c r="I3" s="1">
        <v>21480.0</v>
      </c>
      <c r="J3" s="1">
        <v>-7060.0</v>
      </c>
      <c r="K3" s="1">
        <v>15620.0</v>
      </c>
      <c r="L3" s="1">
        <f>IF(K3*FORECAST(L2,B3:K3,B2:K2)&gt;0,FORECAST(L2,B3:K3,B2:K2),K3)*$X$1</f>
        <v>8168</v>
      </c>
      <c r="M3" s="1">
        <f>IF(L3*FORECAST(M2,B3:L3,B2:L2)&gt;0,FORECAST(M2,B3:L3,B2:L2),L3)*$X$1</f>
        <v>7388.727273</v>
      </c>
      <c r="N3" s="1">
        <f>IF(M3*FORECAST(N2,B3:M3,B2:M2)&gt;0,FORECAST(N2,B3:M3,B2:M2),M3)*$X$1</f>
        <v>6609.454545</v>
      </c>
      <c r="O3" s="1">
        <f>IF(N3*FORECAST(O2,B3:N3,B2:N2)&gt;0,FORECAST(O2,B3:N3,B2:N2),N3)*$X$1</f>
        <v>5830.181818</v>
      </c>
      <c r="P3" s="1">
        <f>IF(O3*FORECAST(P2,B3:O3,B2:O2)&gt;0,FORECAST(P2,B3:O3,B2:O2),O3)*$X$1</f>
        <v>5050.909091</v>
      </c>
      <c r="Q3" s="1">
        <f>IF(P3*FORECAST(Q2,B3:P3,B2:P2)&gt;0,FORECAST(Q2,B3:P3,B2:P2),P3)*$X$1</f>
        <v>4271.636364</v>
      </c>
      <c r="R3" s="1">
        <f>IF(Q3*FORECAST(R2,B3:Q3,B2:Q2)&gt;0,FORECAST(R2,B3:Q3,B2:Q2),Q3)*$X$1</f>
        <v>3492.363636</v>
      </c>
      <c r="S3" s="5">
        <f>IF(R3*FORECAST(S2,B3:R3,B2:R2)&gt;0,FORECAST(S2,B3:R3,B2:R2),R3)*$X$1</f>
        <v>2713.090909</v>
      </c>
      <c r="T3" s="5">
        <f>IF(S3*FORECAST(T2,B3:S3,B2:S2)&gt;0,FORECAST(T2,B3:S3,B2:S2),S3)*$X$1</f>
        <v>1933.818182</v>
      </c>
      <c r="U3" s="5">
        <f>IF(T3*FORECAST(U2,B3:T3,B2:T2)&gt;0,FORECAST(U2,B3:T3,B2:T2),T3)*$X$1</f>
        <v>1154.545455</v>
      </c>
      <c r="V3" s="5">
        <f>IF(U3*FORECAST(V2,B3:U3,B2:U2)&gt;0,FORECAST(V2,B3:U3,B2:U2),U3)*$X$1</f>
        <v>375.2727273</v>
      </c>
      <c r="W3" s="5">
        <f>IF(V3*FORECAST(W2,B3:V3,B2:V2)&gt;0,FORECAST(W2,B3:V3,B2:V2),V3)*$X$1</f>
        <v>375.2727273</v>
      </c>
      <c r="X3" s="2"/>
      <c r="Y3" s="2"/>
      <c r="Z3" s="2"/>
    </row>
    <row r="4">
      <c r="A4" s="3" t="s">
        <v>133</v>
      </c>
      <c r="B4" s="1">
        <v>73110.0</v>
      </c>
      <c r="C4" s="1">
        <v>124000.0</v>
      </c>
      <c r="D4" s="1">
        <v>121000.0</v>
      </c>
      <c r="E4" s="1">
        <v>115000.0</v>
      </c>
      <c r="F4" s="1">
        <v>174000.0</v>
      </c>
      <c r="G4" s="1">
        <v>179000.0</v>
      </c>
      <c r="H4" s="1">
        <v>173000.0</v>
      </c>
      <c r="I4" s="1">
        <v>187000.0</v>
      </c>
      <c r="J4" s="1">
        <v>161000.0</v>
      </c>
      <c r="K4" s="1">
        <v>154000.0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1755</v>
      </c>
      <c r="B5" s="1">
        <v>5220.0</v>
      </c>
      <c r="C5" s="1">
        <v>5650.0</v>
      </c>
      <c r="D5" s="1">
        <v>6190.0</v>
      </c>
      <c r="E5" s="1">
        <v>6180.0</v>
      </c>
      <c r="F5" s="1">
        <v>6810.0</v>
      </c>
      <c r="G5" s="1">
        <v>7350.0</v>
      </c>
      <c r="H5" s="1">
        <v>7180.0</v>
      </c>
      <c r="I5" s="1">
        <v>7200.0</v>
      </c>
      <c r="J5" s="1">
        <v>7170.0</v>
      </c>
      <c r="K5" s="1">
        <v>7260.0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1756</v>
      </c>
      <c r="L7" s="1">
        <f>IF(W3*FORECAST(W2,B3:W3,B2:W2)&gt;0,FORECAST(W2,B3:W3,B2:W2),V3)*$X$1 * (1+0.02)/(0.0728-0.02)</f>
        <v>7249.586777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1757</v>
      </c>
      <c r="L8" s="6">
        <f t="array" ref="L8">NPV(0.0728,M3:W3)</f>
        <v>30196.05743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1758</v>
      </c>
      <c r="L9" s="6">
        <f t="array" ref="L9">NPV(0.0728,M16:W16)</f>
        <v>3346.623369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1759</v>
      </c>
      <c r="L10" s="6">
        <f>L8 + L9</f>
        <v>33542.6808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154000.0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1760</v>
      </c>
      <c r="L12" s="6">
        <f>L10 - L11</f>
        <v>-120457.3192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1761</v>
      </c>
      <c r="L13" s="1">
        <v>7260.0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-16.59191725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7249.586777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