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<sst xmlns="http://schemas.openxmlformats.org/spreadsheetml/2006/main" count="1685" uniqueCount="1392">
  <si>
    <t>ticker</t>
  </si>
  <si>
    <t>ASIX</t>
  </si>
  <si>
    <t>nombre</t>
  </si>
  <si>
    <t>ADVANSIX INC</t>
  </si>
  <si>
    <t>empresa</t>
  </si>
  <si>
    <t>Specialty Chemicals</t>
  </si>
  <si>
    <t>Open</t>
  </si>
  <si>
    <t>Target Price</t>
  </si>
  <si>
    <t>Upside</t>
  </si>
  <si>
    <t>130.41%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</si>
  <si>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</si>
  <si>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</si>
  <si>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</si>
  <si>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</si>
  <si>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</si>
  <si>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</si>
  <si>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</si>
  <si>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</si>
  <si>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</si>
  <si>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</si>
  <si>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</si>
  <si>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</si>
  <si>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</si>
  <si>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</si>
  <si>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</si>
  <si>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</si>
  <si>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</si>
  <si>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</si>
  <si>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</si>
  <si>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</si>
  <si>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</si>
  <si>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</si>
  <si>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</si>
  <si>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</si>
  <si>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</si>
  <si>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</si>
  <si>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</si>
  <si>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</si>
  <si>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</si>
  <si>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</si>
  <si>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</si>
  <si>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</si>
  <si>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</si>
  <si>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</si>
  <si>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</si>
  <si>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</si>
  <si>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</si>
  <si>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</si>
  <si>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</si>
  <si>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</si>
  <si>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</si>
  <si>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</si>
  <si>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</si>
  <si>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</si>
  <si>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</si>
  <si>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</si>
  <si>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</si>
  <si>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</si>
  <si>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</si>
  <si>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</si>
  <si>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</si>
  <si>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</si>
  <si>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</si>
  <si>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</si>
  <si>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</si>
  <si>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</si>
  <si>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</si>
  <si>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</si>
  <si>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</si>
  <si>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</si>
  <si>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</si>
  <si>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</si>
  <si>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</si>
  <si>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</si>
  <si>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</si>
  <si>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</si>
  <si>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</si>
  <si>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</si>
  <si>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</si>
  <si>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</si>
  <si>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</si>
  <si>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</si>
  <si>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</si>
  <si>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</si>
  <si>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</si>
  <si>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</si>
  <si>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</si>
  <si>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</si>
  <si>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</si>
  <si>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</si>
  <si>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</si>
  <si>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</si>
  <si>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</si>
  <si>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</si>
  <si>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</si>
  <si>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</si>
  <si>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</si>
  <si>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</si>
  <si>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</si>
  <si>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7.06</t>
  </si>
  <si>
    <t>12.35</t>
  </si>
  <si>
    <t>14.32</t>
  </si>
  <si>
    <t>14.36</t>
  </si>
  <si>
    <t>15.84</t>
  </si>
  <si>
    <t>21.36</t>
  </si>
  <si>
    <t>26.9</t>
  </si>
  <si>
    <t>27.63</t>
  </si>
  <si>
    <t>Tangible Book Value</t>
  </si>
  <si>
    <t>Tangible Book Value Per Share</t>
  </si>
  <si>
    <t>6.57</t>
  </si>
  <si>
    <t>11.85</t>
  </si>
  <si>
    <t>13.81</t>
  </si>
  <si>
    <t>13.82</t>
  </si>
  <si>
    <t>15.31</t>
  </si>
  <si>
    <t>20.74</t>
  </si>
  <si>
    <t>23.05</t>
  </si>
  <si>
    <t>23.81</t>
  </si>
  <si>
    <t>Total Debt</t>
  </si>
  <si>
    <t>0</t>
  </si>
  <si>
    <t>Net Debt</t>
  </si>
  <si>
    <t>Debt Equivalent of Unfunded Proj. Benefit Obligation</t>
  </si>
  <si>
    <t>Debt Equivalent Oper. Leases</t>
  </si>
  <si>
    <t>Account Code - Inventory Valuation</t>
  </si>
  <si>
    <t>LIFO Reserve, Total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</si>
  <si>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</si>
  <si>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</si>
  <si>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</si>
  <si>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</si>
  <si>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</si>
  <si>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</si>
  <si>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</si>
  <si>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</si>
  <si>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</si>
  <si>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</si>
  <si>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</si>
  <si>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</si>
  <si>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</si>
  <si>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</si>
  <si>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</si>
  <si>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</si>
  <si>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</si>
  <si>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</si>
  <si>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</si>
  <si>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</si>
  <si>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</si>
  <si>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Insurance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</si>
  <si>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</si>
  <si>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</si>
  <si>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</si>
  <si>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</si>
  <si>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</si>
  <si>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</si>
  <si>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</si>
  <si>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</si>
  <si>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</si>
  <si>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1.12</t>
  </si>
  <si>
    <t>4.81</t>
  </si>
  <si>
    <t>2.2</t>
  </si>
  <si>
    <t>1.47</t>
  </si>
  <si>
    <t>1.64</t>
  </si>
  <si>
    <t>4.97</t>
  </si>
  <si>
    <t>6.15</t>
  </si>
  <si>
    <t>Basic EPS - Continuing Operations</t>
  </si>
  <si>
    <t>Basic Weighted Average Shares Outstanding</t>
  </si>
  <si>
    <t>Net EPS - Diluted</t>
  </si>
  <si>
    <t>4.72</t>
  </si>
  <si>
    <t>2.14</t>
  </si>
  <si>
    <t>1.43</t>
  </si>
  <si>
    <t>5.92</t>
  </si>
  <si>
    <t>1.95</t>
  </si>
  <si>
    <t>Diluted EPS - Continuing Operations</t>
  </si>
  <si>
    <t>Diluted Weighted Average Shares Outstanding</t>
  </si>
  <si>
    <t>Normalized Basic EPS</t>
  </si>
  <si>
    <t>1.1</t>
  </si>
  <si>
    <t>2.97</t>
  </si>
  <si>
    <t>1.78</t>
  </si>
  <si>
    <t>1.23</t>
  </si>
  <si>
    <t>4.11</t>
  </si>
  <si>
    <t>5.05</t>
  </si>
  <si>
    <t>1.58</t>
  </si>
  <si>
    <t>Normalized Diluted EPS</t>
  </si>
  <si>
    <t>2.91</t>
  </si>
  <si>
    <t>1.73</t>
  </si>
  <si>
    <t>1.2</t>
  </si>
  <si>
    <t>1.22</t>
  </si>
  <si>
    <t>3.98</t>
  </si>
  <si>
    <t>4.86</t>
  </si>
  <si>
    <t>1.54</t>
  </si>
  <si>
    <t>Dividend Per Share</t>
  </si>
  <si>
    <t>0.25</t>
  </si>
  <si>
    <t>0.56</t>
  </si>
  <si>
    <t>0.62</t>
  </si>
  <si>
    <t>Payout Ratio</t>
  </si>
  <si>
    <t>2.52</t>
  </si>
  <si>
    <t>8.77</t>
  </si>
  <si>
    <t>30.49</t>
  </si>
  <si>
    <t>EBITDA</t>
  </si>
  <si>
    <t>EBITA</t>
  </si>
  <si>
    <t>EBIT</t>
  </si>
  <si>
    <t>EBITDAR</t>
  </si>
  <si>
    <t>Effective Tax Rate - (Ratio)</t>
  </si>
  <si>
    <t>36.45</t>
  </si>
  <si>
    <t>36.35</t>
  </si>
  <si>
    <t>36.5</t>
  </si>
  <si>
    <t>-1.43</t>
  </si>
  <si>
    <t>22.76</t>
  </si>
  <si>
    <t>22.5</t>
  </si>
  <si>
    <t>16.27</t>
  </si>
  <si>
    <t>24.48</t>
  </si>
  <si>
    <t>23.87</t>
  </si>
  <si>
    <t>21.09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</si>
  <si>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</si>
  <si>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</si>
  <si>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</si>
  <si>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</si>
  <si>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</si>
  <si>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</si>
  <si>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</si>
  <si>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</si>
  <si>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</si>
  <si>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</si>
  <si>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</si>
  <si>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</si>
  <si>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</si>
  <si>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</si>
  <si>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</si>
  <si>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</si>
  <si>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</si>
  <si>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</si>
  <si>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</si>
  <si>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</si>
  <si>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</si>
  <si>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8.01</t>
  </si>
  <si>
    <t>3.86</t>
  </si>
  <si>
    <t>9.8</t>
  </si>
  <si>
    <t>5.59</t>
  </si>
  <si>
    <t>3.43</t>
  </si>
  <si>
    <t>3.14</t>
  </si>
  <si>
    <t>9.28</t>
  </si>
  <si>
    <t>10.1</t>
  </si>
  <si>
    <t>Return on Total Capital</t>
  </si>
  <si>
    <t>14.96</t>
  </si>
  <si>
    <t>7.02</t>
  </si>
  <si>
    <t>17.09</t>
  </si>
  <si>
    <t>9.23</t>
  </si>
  <si>
    <t>5.34</t>
  </si>
  <si>
    <t>4.71</t>
  </si>
  <si>
    <t>13.98</t>
  </si>
  <si>
    <t>15.37</t>
  </si>
  <si>
    <t>4.4</t>
  </si>
  <si>
    <t>Return On Equity %</t>
  </si>
  <si>
    <t>15.65</t>
  </si>
  <si>
    <t>9.83</t>
  </si>
  <si>
    <t>49.59</t>
  </si>
  <si>
    <t>16.63</t>
  </si>
  <si>
    <t>10.07</t>
  </si>
  <si>
    <t>10.91</t>
  </si>
  <si>
    <t>26.75</t>
  </si>
  <si>
    <t>25.67</t>
  </si>
  <si>
    <t>7.39</t>
  </si>
  <si>
    <t>Return on Common Equity</t>
  </si>
  <si>
    <t>Margin Analysis</t>
  </si>
  <si>
    <t>Gross Profit Margin %</t>
  </si>
  <si>
    <t>10.46</t>
  </si>
  <si>
    <t>9.03</t>
  </si>
  <si>
    <t>15.33</t>
  </si>
  <si>
    <t>11.52</t>
  </si>
  <si>
    <t>10.61</t>
  </si>
  <si>
    <t>11.55</t>
  </si>
  <si>
    <t>16.16</t>
  </si>
  <si>
    <t>10.76</t>
  </si>
  <si>
    <t>SG&amp;A Margin</t>
  </si>
  <si>
    <t>2.9</t>
  </si>
  <si>
    <t>3.84</t>
  </si>
  <si>
    <t>4.51</t>
  </si>
  <si>
    <t>4.94</t>
  </si>
  <si>
    <t>5.36</t>
  </si>
  <si>
    <t>5.81</t>
  </si>
  <si>
    <t>6.12</t>
  </si>
  <si>
    <t>4.93</t>
  </si>
  <si>
    <t>6.23</t>
  </si>
  <si>
    <t>EBITDA Margin %</t>
  </si>
  <si>
    <t>9.41</t>
  </si>
  <si>
    <t>10.7</t>
  </si>
  <si>
    <t>7.91</t>
  </si>
  <si>
    <t>13.68</t>
  </si>
  <si>
    <t>9.67</t>
  </si>
  <si>
    <t>9.18</t>
  </si>
  <si>
    <t>10.68</t>
  </si>
  <si>
    <t>15.22</t>
  </si>
  <si>
    <t>9.3</t>
  </si>
  <si>
    <t>EBITA Margin %</t>
  </si>
  <si>
    <t>7.56</t>
  </si>
  <si>
    <t>4.52</t>
  </si>
  <si>
    <t>10.4</t>
  </si>
  <si>
    <t>6.16</t>
  </si>
  <si>
    <t>4.8</t>
  </si>
  <si>
    <t>5.43</t>
  </si>
  <si>
    <t>11.35</t>
  </si>
  <si>
    <t>11.65</t>
  </si>
  <si>
    <t>4.73</t>
  </si>
  <si>
    <t>EBIT Margin %</t>
  </si>
  <si>
    <t>4.54</t>
  </si>
  <si>
    <t>Income From Continuing Operations Margin %</t>
  </si>
  <si>
    <t>4.9</t>
  </si>
  <si>
    <t>5.23</t>
  </si>
  <si>
    <t>2.87</t>
  </si>
  <si>
    <t>9.94</t>
  </si>
  <si>
    <t>4.37</t>
  </si>
  <si>
    <t>3.19</t>
  </si>
  <si>
    <t>8.3</t>
  </si>
  <si>
    <t>8.83</t>
  </si>
  <si>
    <t>3.56</t>
  </si>
  <si>
    <t>Net Income Margin %</t>
  </si>
  <si>
    <t>Net Avail. For Common Margin %</t>
  </si>
  <si>
    <t>Normalized Net Income Margin</t>
  </si>
  <si>
    <t>4.82</t>
  </si>
  <si>
    <t>5.14</t>
  </si>
  <si>
    <t>2.82</t>
  </si>
  <si>
    <t>6.13</t>
  </si>
  <si>
    <t>3.54</t>
  </si>
  <si>
    <t>2.67</t>
  </si>
  <si>
    <t>6.87</t>
  </si>
  <si>
    <t>7.25</t>
  </si>
  <si>
    <t>Levered Free Cash Flow Margin</t>
  </si>
  <si>
    <t>2.95</t>
  </si>
  <si>
    <t>0.22</t>
  </si>
  <si>
    <t>2.98</t>
  </si>
  <si>
    <t>-4.85</t>
  </si>
  <si>
    <t>-1.5</t>
  </si>
  <si>
    <t>8.36</t>
  </si>
  <si>
    <t>7.08</t>
  </si>
  <si>
    <t>0.27</t>
  </si>
  <si>
    <t>Unlevered Free Cash Flow Margin</t>
  </si>
  <si>
    <t>3.03</t>
  </si>
  <si>
    <t>0.51</t>
  </si>
  <si>
    <t>3.17</t>
  </si>
  <si>
    <t>-4.62</t>
  </si>
  <si>
    <t>-1.13</t>
  </si>
  <si>
    <t>8.5</t>
  </si>
  <si>
    <t>7.14</t>
  </si>
  <si>
    <t>0.53</t>
  </si>
  <si>
    <t>Asset Turnover</t>
  </si>
  <si>
    <t>1.6</t>
  </si>
  <si>
    <t>1.36</t>
  </si>
  <si>
    <t>1.51</t>
  </si>
  <si>
    <t>1.45</t>
  </si>
  <si>
    <t>1.14</t>
  </si>
  <si>
    <t>0.93</t>
  </si>
  <si>
    <t>1.31</t>
  </si>
  <si>
    <t>1.39</t>
  </si>
  <si>
    <t>1.03</t>
  </si>
  <si>
    <t>Fixed Assets Turnover</t>
  </si>
  <si>
    <t>2.16</t>
  </si>
  <si>
    <t>2.48</t>
  </si>
  <si>
    <t>2.36</t>
  </si>
  <si>
    <t>1.66</t>
  </si>
  <si>
    <t>1.89</t>
  </si>
  <si>
    <t>2.13</t>
  </si>
  <si>
    <t>Receivables Turnover (Average Receivables)</t>
  </si>
  <si>
    <t>9.82</t>
  </si>
  <si>
    <t>9.73</t>
  </si>
  <si>
    <t>9.92</t>
  </si>
  <si>
    <t>10.35</t>
  </si>
  <si>
    <t>11.42</t>
  </si>
  <si>
    <t>11.27</t>
  </si>
  <si>
    <t>9.42</t>
  </si>
  <si>
    <t>Inventory Turnover (Average Inventory)</t>
  </si>
  <si>
    <t>7.71</t>
  </si>
  <si>
    <t>7.76</t>
  </si>
  <si>
    <t>9.68</t>
  </si>
  <si>
    <t>10.06</t>
  </si>
  <si>
    <t>7.51</t>
  </si>
  <si>
    <t>5.82</t>
  </si>
  <si>
    <t>8.56</t>
  </si>
  <si>
    <t>8.94</t>
  </si>
  <si>
    <t>6.4</t>
  </si>
  <si>
    <t>Short Term Liquidity</t>
  </si>
  <si>
    <t>Current Ratio</t>
  </si>
  <si>
    <t>1.13</t>
  </si>
  <si>
    <t>1.09</t>
  </si>
  <si>
    <t>1.16</t>
  </si>
  <si>
    <t>1.17</t>
  </si>
  <si>
    <t>Quick Ratio</t>
  </si>
  <si>
    <t>0.57</t>
  </si>
  <si>
    <t>0.85</t>
  </si>
  <si>
    <t>0.6</t>
  </si>
  <si>
    <t>0.39</t>
  </si>
  <si>
    <t>0.63</t>
  </si>
  <si>
    <t>0.55</t>
  </si>
  <si>
    <t>Operating Cash Flow to Current Liabilities</t>
  </si>
  <si>
    <t>0.67</t>
  </si>
  <si>
    <t>0.45</t>
  </si>
  <si>
    <t>0.42</t>
  </si>
  <si>
    <t>0.61</t>
  </si>
  <si>
    <t>0.41</t>
  </si>
  <si>
    <t>0.71</t>
  </si>
  <si>
    <t>0.7</t>
  </si>
  <si>
    <t>0.33</t>
  </si>
  <si>
    <t>Days Sales Outstanding (Average Receivables)</t>
  </si>
  <si>
    <t>39.35</t>
  </si>
  <si>
    <t>37.29</t>
  </si>
  <si>
    <t>37.53</t>
  </si>
  <si>
    <t>41.63</t>
  </si>
  <si>
    <t>36.78</t>
  </si>
  <si>
    <t>35.38</t>
  </si>
  <si>
    <t>31.96</t>
  </si>
  <si>
    <t>32.4</t>
  </si>
  <si>
    <t>38.77</t>
  </si>
  <si>
    <t>Days Outstanding Inventory (Average Inventory)</t>
  </si>
  <si>
    <t>47.36</t>
  </si>
  <si>
    <t>47.14</t>
  </si>
  <si>
    <t>37.72</t>
  </si>
  <si>
    <t>36.27</t>
  </si>
  <si>
    <t>48.61</t>
  </si>
  <si>
    <t>62.86</t>
  </si>
  <si>
    <t>42.65</t>
  </si>
  <si>
    <t>40.85</t>
  </si>
  <si>
    <t>56.99</t>
  </si>
  <si>
    <t>Average Days Payable Outstanding</t>
  </si>
  <si>
    <t>66.89</t>
  </si>
  <si>
    <t>71.6</t>
  </si>
  <si>
    <t>65.83</t>
  </si>
  <si>
    <t>61.88</t>
  </si>
  <si>
    <t>66.76</t>
  </si>
  <si>
    <t>69.99</t>
  </si>
  <si>
    <t>54.27</t>
  </si>
  <si>
    <t>52.98</t>
  </si>
  <si>
    <t>70.9</t>
  </si>
  <si>
    <t>Cash Conversion Cycle (Average Days)</t>
  </si>
  <si>
    <t>19.82</t>
  </si>
  <si>
    <t>12.83</t>
  </si>
  <si>
    <t>16.02</t>
  </si>
  <si>
    <t>18.63</t>
  </si>
  <si>
    <t>28.24</t>
  </si>
  <si>
    <t>20.34</t>
  </si>
  <si>
    <t>20.27</t>
  </si>
  <si>
    <t>24.85</t>
  </si>
  <si>
    <t>Long Term Solvency</t>
  </si>
  <si>
    <t>Total Debt/Equity</t>
  </si>
  <si>
    <t>122.97</t>
  </si>
  <si>
    <t>70.47</t>
  </si>
  <si>
    <t>47.74</t>
  </si>
  <si>
    <t>108.45</t>
  </si>
  <si>
    <t>87.95</t>
  </si>
  <si>
    <t>45.42</t>
  </si>
  <si>
    <t>31.4</t>
  </si>
  <si>
    <t>36.28</t>
  </si>
  <si>
    <t>Total Debt / Total Capital</t>
  </si>
  <si>
    <t>55.15</t>
  </si>
  <si>
    <t>41.34</t>
  </si>
  <si>
    <t>32.31</t>
  </si>
  <si>
    <t>52.03</t>
  </si>
  <si>
    <t>46.79</t>
  </si>
  <si>
    <t>31.23</t>
  </si>
  <si>
    <t>23.9</t>
  </si>
  <si>
    <t>26.62</t>
  </si>
  <si>
    <t>LT Debt/Equity</t>
  </si>
  <si>
    <t>65.99</t>
  </si>
  <si>
    <t>47.68</t>
  </si>
  <si>
    <t>98.8</t>
  </si>
  <si>
    <t>81.24</t>
  </si>
  <si>
    <t>39.31</t>
  </si>
  <si>
    <t>26.22</t>
  </si>
  <si>
    <t>31.84</t>
  </si>
  <si>
    <t>Long-Term Debt / Total Capital</t>
  </si>
  <si>
    <t>38.71</t>
  </si>
  <si>
    <t>32.28</t>
  </si>
  <si>
    <t>47.39</t>
  </si>
  <si>
    <t>43.23</t>
  </si>
  <si>
    <t>27.03</t>
  </si>
  <si>
    <t>19.95</t>
  </si>
  <si>
    <t>23.36</t>
  </si>
  <si>
    <t>Total Liabilities / Total Assets</t>
  </si>
  <si>
    <t>49.61</t>
  </si>
  <si>
    <t>43.34</t>
  </si>
  <si>
    <t>76.2</t>
  </si>
  <si>
    <t>64.17</t>
  </si>
  <si>
    <t>59.37</t>
  </si>
  <si>
    <t>67.57</t>
  </si>
  <si>
    <t>64.85</t>
  </si>
  <si>
    <t>54.18</t>
  </si>
  <si>
    <t>50.63</t>
  </si>
  <si>
    <t>50.59</t>
  </si>
  <si>
    <t>EBIT / Interest Expense</t>
  </si>
  <si>
    <t>29.17</t>
  </si>
  <si>
    <t>19.88</t>
  </si>
  <si>
    <t>12.45</t>
  </si>
  <si>
    <t>11.41</t>
  </si>
  <si>
    <t>8.07</t>
  </si>
  <si>
    <t>38.05</t>
  </si>
  <si>
    <t>81.53</t>
  </si>
  <si>
    <t>9.29</t>
  </si>
  <si>
    <t>EBITDA / Interest Expense</t>
  </si>
  <si>
    <t>26.16</t>
  </si>
  <si>
    <t>19.55</t>
  </si>
  <si>
    <t>30.87</t>
  </si>
  <si>
    <t>22.59</t>
  </si>
  <si>
    <t>61.34</t>
  </si>
  <si>
    <t>124.09</t>
  </si>
  <si>
    <t>26.07</t>
  </si>
  <si>
    <t>(EBITDA - Capex) / Interest Expense</t>
  </si>
  <si>
    <t>5.52</t>
  </si>
  <si>
    <t>14.95</t>
  </si>
  <si>
    <t>4.98</t>
  </si>
  <si>
    <t>3.31</t>
  </si>
  <si>
    <t>11.95</t>
  </si>
  <si>
    <t>50.03</t>
  </si>
  <si>
    <t>91.92</t>
  </si>
  <si>
    <t>11.72</t>
  </si>
  <si>
    <t>Total Debt / EBITDA</t>
  </si>
  <si>
    <t>2.81</t>
  </si>
  <si>
    <t>1.37</t>
  </si>
  <si>
    <t>2.58</t>
  </si>
  <si>
    <t>2.22</t>
  </si>
  <si>
    <t>0.89</t>
  </si>
  <si>
    <t>Net Debt / EBITDA</t>
  </si>
  <si>
    <t>2.66</t>
  </si>
  <si>
    <t>1.04</t>
  </si>
  <si>
    <t>1.3</t>
  </si>
  <si>
    <t>2.54</t>
  </si>
  <si>
    <t>0.84</t>
  </si>
  <si>
    <t>0.58</t>
  </si>
  <si>
    <t>Total Debt / (EBITDA - Capex)</t>
  </si>
  <si>
    <t>25.97</t>
  </si>
  <si>
    <t>2.3</t>
  </si>
  <si>
    <t>5.38</t>
  </si>
  <si>
    <t>24.07</t>
  </si>
  <si>
    <t>4.19</t>
  </si>
  <si>
    <t>0.91</t>
  </si>
  <si>
    <t>3.06</t>
  </si>
  <si>
    <t>Net Debt / (EBITDA - Capex)</t>
  </si>
  <si>
    <t>24.58</t>
  </si>
  <si>
    <t>1.82</t>
  </si>
  <si>
    <t>5.12</t>
  </si>
  <si>
    <t>23.68</t>
  </si>
  <si>
    <t>4.08</t>
  </si>
  <si>
    <t>0.79</t>
  </si>
  <si>
    <t>2.72</t>
  </si>
  <si>
    <t>Growth Over Prior Year</t>
  </si>
  <si>
    <t>Total Revenues, 1 Yr. Growth %</t>
  </si>
  <si>
    <t>1.57</t>
  </si>
  <si>
    <t>-25.7</t>
  </si>
  <si>
    <t>-10.37</t>
  </si>
  <si>
    <t>2.7</t>
  </si>
  <si>
    <t>-14.36</t>
  </si>
  <si>
    <t>-10.75</t>
  </si>
  <si>
    <t>45.49</t>
  </si>
  <si>
    <t>15.49</t>
  </si>
  <si>
    <t>-21.18</t>
  </si>
  <si>
    <t>Gross Profit, 1 Yr. Growth %</t>
  </si>
  <si>
    <t>-22.43</t>
  </si>
  <si>
    <t>-15.85</t>
  </si>
  <si>
    <t>-28.13</t>
  </si>
  <si>
    <t>145.5</t>
  </si>
  <si>
    <t>-23.16</t>
  </si>
  <si>
    <t>-19.81</t>
  </si>
  <si>
    <t>-2.79</t>
  </si>
  <si>
    <t>104.95</t>
  </si>
  <si>
    <t>14.72</t>
  </si>
  <si>
    <t>-47.5</t>
  </si>
  <si>
    <t>EBITDA, 1 Yr. Growth %</t>
  </si>
  <si>
    <t>-26.08</t>
  </si>
  <si>
    <t>-15.47</t>
  </si>
  <si>
    <t>-29.58</t>
  </si>
  <si>
    <t>156.42</t>
  </si>
  <si>
    <t>-27.78</t>
  </si>
  <si>
    <t>-17.1</t>
  </si>
  <si>
    <t>3.92</t>
  </si>
  <si>
    <t>107.32</t>
  </si>
  <si>
    <t>15.44</t>
  </si>
  <si>
    <t>-51.85</t>
  </si>
  <si>
    <t>EBITA, 1 Yr. Growth %</t>
  </si>
  <si>
    <t>-29.3</t>
  </si>
  <si>
    <t>-21.36</t>
  </si>
  <si>
    <t>-44.66</t>
  </si>
  <si>
    <t>299.63</t>
  </si>
  <si>
    <t>-39.59</t>
  </si>
  <si>
    <t>-31.15</t>
  </si>
  <si>
    <t>1.06</t>
  </si>
  <si>
    <t>203.98</t>
  </si>
  <si>
    <t>18.62</t>
  </si>
  <si>
    <t>-68.38</t>
  </si>
  <si>
    <t>EBIT, 1 Yr. Growth %</t>
  </si>
  <si>
    <t>-69.32</t>
  </si>
  <si>
    <t>Earnings From Cont. Operations, 1 Yr. Growth %</t>
  </si>
  <si>
    <t>-29.55</t>
  </si>
  <si>
    <t>-20.61</t>
  </si>
  <si>
    <t>-46.46</t>
  </si>
  <si>
    <t>329.61</t>
  </si>
  <si>
    <t>-54.84</t>
  </si>
  <si>
    <t>-37.58</t>
  </si>
  <si>
    <t>11.44</t>
  </si>
  <si>
    <t>203.39</t>
  </si>
  <si>
    <t>22.96</t>
  </si>
  <si>
    <t>-68.22</t>
  </si>
  <si>
    <t>Net Income, 1 Yr. Growth %</t>
  </si>
  <si>
    <t>Normalized Net Income, 1 Yr. Growth %</t>
  </si>
  <si>
    <t>-28.62</t>
  </si>
  <si>
    <t>-20.73</t>
  </si>
  <si>
    <t>-46.35</t>
  </si>
  <si>
    <t>277.88</t>
  </si>
  <si>
    <t>-40.7</t>
  </si>
  <si>
    <t>-33.06</t>
  </si>
  <si>
    <t>-0.78</t>
  </si>
  <si>
    <t>236.37</t>
  </si>
  <si>
    <t>21.97</t>
  </si>
  <si>
    <t>-69.34</t>
  </si>
  <si>
    <t>Diluted EPS Before Extra, 1 Yr. Growth %</t>
  </si>
  <si>
    <t>-46.41</t>
  </si>
  <si>
    <t>321.43</t>
  </si>
  <si>
    <t>-54.66</t>
  </si>
  <si>
    <t>-33.18</t>
  </si>
  <si>
    <t>14.69</t>
  </si>
  <si>
    <t>193.29</t>
  </si>
  <si>
    <t>23.08</t>
  </si>
  <si>
    <t>-67.06</t>
  </si>
  <si>
    <t>Accounts Receivable, 1 Yr. Growth %</t>
  </si>
  <si>
    <t>-23.87</t>
  </si>
  <si>
    <t>-8.11</t>
  </si>
  <si>
    <t>60.9</t>
  </si>
  <si>
    <t>-15.24</t>
  </si>
  <si>
    <t>-35.07</t>
  </si>
  <si>
    <t>17.42</t>
  </si>
  <si>
    <t>44.01</t>
  </si>
  <si>
    <t>-1.59</t>
  </si>
  <si>
    <t>-9.86</t>
  </si>
  <si>
    <t>Inventory, 1 Yr. Growth %</t>
  </si>
  <si>
    <t>-3.51</t>
  </si>
  <si>
    <t>-14.15</t>
  </si>
  <si>
    <t>0.18</t>
  </si>
  <si>
    <t>6.17</t>
  </si>
  <si>
    <t>25.17</t>
  </si>
  <si>
    <t>4.88</t>
  </si>
  <si>
    <t>-16.94</t>
  </si>
  <si>
    <t>44.08</t>
  </si>
  <si>
    <t>-1.7</t>
  </si>
  <si>
    <t>Net Property, Plant and Equip., 1 Yr. Growth %</t>
  </si>
  <si>
    <t>12.97</t>
  </si>
  <si>
    <t>9.07</t>
  </si>
  <si>
    <t>6.47</t>
  </si>
  <si>
    <t>32.68</t>
  </si>
  <si>
    <t>-1.34</t>
  </si>
  <si>
    <t>2.75</t>
  </si>
  <si>
    <t>2.39</t>
  </si>
  <si>
    <t>2.45</t>
  </si>
  <si>
    <t>Total Assets, 1 Yr. Growth %</t>
  </si>
  <si>
    <t>2.4</t>
  </si>
  <si>
    <t>7.61</t>
  </si>
  <si>
    <t>16.06</t>
  </si>
  <si>
    <t>-1.49</t>
  </si>
  <si>
    <t>19.46</t>
  </si>
  <si>
    <t>3.85</t>
  </si>
  <si>
    <t>13.97</t>
  </si>
  <si>
    <t>0.05</t>
  </si>
  <si>
    <t>Tangible Book Value, 1 Yr. Growth %</t>
  </si>
  <si>
    <t>15.71</t>
  </si>
  <si>
    <t>-56.83</t>
  </si>
  <si>
    <t>80.34</t>
  </si>
  <si>
    <t>12.18</t>
  </si>
  <si>
    <t>-4.8</t>
  </si>
  <si>
    <t>11.21</t>
  </si>
  <si>
    <t>11.87</t>
  </si>
  <si>
    <t>0.65</t>
  </si>
  <si>
    <t>Common Equity, 1 Yr. Growth %</t>
  </si>
  <si>
    <t>15.12</t>
  </si>
  <si>
    <t>-55.05</t>
  </si>
  <si>
    <t>74.74</t>
  </si>
  <si>
    <t>11.7</t>
  </si>
  <si>
    <t>-4.63</t>
  </si>
  <si>
    <t>10.79</t>
  </si>
  <si>
    <t>35.37</t>
  </si>
  <si>
    <t>22.79</t>
  </si>
  <si>
    <t>0.14</t>
  </si>
  <si>
    <t>Cash From Operations, 1 Yr. Growth %</t>
  </si>
  <si>
    <t>55.76</t>
  </si>
  <si>
    <t>-43.35</t>
  </si>
  <si>
    <t>12.02</t>
  </si>
  <si>
    <t>18.35</t>
  </si>
  <si>
    <t>28.81</t>
  </si>
  <si>
    <t>-30.57</t>
  </si>
  <si>
    <t>-7.09</t>
  </si>
  <si>
    <t>95.67</t>
  </si>
  <si>
    <t>25.02</t>
  </si>
  <si>
    <t>-57.04</t>
  </si>
  <si>
    <t>Capital Expenditures, 1 Yr. Growth %</t>
  </si>
  <si>
    <t>38.47</t>
  </si>
  <si>
    <t>-4.07</t>
  </si>
  <si>
    <t>-13.52</t>
  </si>
  <si>
    <t>2.89</t>
  </si>
  <si>
    <t>26.35</t>
  </si>
  <si>
    <t>37.64</t>
  </si>
  <si>
    <t>-44.84</t>
  </si>
  <si>
    <t>-31.49</t>
  </si>
  <si>
    <t>57.45</t>
  </si>
  <si>
    <t>20.04</t>
  </si>
  <si>
    <t>Levered Free Cash Flow, 1 Yr. Growth %</t>
  </si>
  <si>
    <t>867.16</t>
  </si>
  <si>
    <t>-86.94</t>
  </si>
  <si>
    <t>-245.05</t>
  </si>
  <si>
    <t>-72.41</t>
  </si>
  <si>
    <t>-910.67</t>
  </si>
  <si>
    <t>-2.19</t>
  </si>
  <si>
    <t>-97.04</t>
  </si>
  <si>
    <t>Unlevered Free Cash Flow, 1 Yr. Growth %</t>
  </si>
  <si>
    <t>894.88</t>
  </si>
  <si>
    <t>-71.44</t>
  </si>
  <si>
    <t>486.9</t>
  </si>
  <si>
    <t>-229.58</t>
  </si>
  <si>
    <t>-78.23</t>
  </si>
  <si>
    <t>-3.08</t>
  </si>
  <si>
    <t>-94.14</t>
  </si>
  <si>
    <t>Dividend Per Share, 1 Yr. Growth %</t>
  </si>
  <si>
    <t>11.61</t>
  </si>
  <si>
    <t>Compound Annual Growth Rate Over Two Years</t>
  </si>
  <si>
    <t>Total Revenues, 2 Yr. CAGR %</t>
  </si>
  <si>
    <t>-13.13</t>
  </si>
  <si>
    <t>-18.42</t>
  </si>
  <si>
    <t>12.76</t>
  </si>
  <si>
    <t>-6.22</t>
  </si>
  <si>
    <t>-12.58</t>
  </si>
  <si>
    <t>13.95</t>
  </si>
  <si>
    <t>29.63</t>
  </si>
  <si>
    <t>-4.59</t>
  </si>
  <si>
    <t>Gross Profit, 2 Yr. CAGR %</t>
  </si>
  <si>
    <t>-19.21</t>
  </si>
  <si>
    <t>-23.38</t>
  </si>
  <si>
    <t>22.89</t>
  </si>
  <si>
    <t>37.42</t>
  </si>
  <si>
    <t>-22.16</t>
  </si>
  <si>
    <t>-11.71</t>
  </si>
  <si>
    <t>42.25</t>
  </si>
  <si>
    <t>53.34</t>
  </si>
  <si>
    <t>-22.4</t>
  </si>
  <si>
    <t>EBITDA, 2 Yr. CAGR %</t>
  </si>
  <si>
    <t>-20.95</t>
  </si>
  <si>
    <t>-23.98</t>
  </si>
  <si>
    <t>22.83</t>
  </si>
  <si>
    <t>36.16</t>
  </si>
  <si>
    <t>-23.39</t>
  </si>
  <si>
    <t>-7.18</t>
  </si>
  <si>
    <t>48.11</t>
  </si>
  <si>
    <t>54.71</t>
  </si>
  <si>
    <t>-25.45</t>
  </si>
  <si>
    <t>EBITA, 2 Yr. CAGR %</t>
  </si>
  <si>
    <t>-25.43</t>
  </si>
  <si>
    <t>-35.48</t>
  </si>
  <si>
    <t>25.51</t>
  </si>
  <si>
    <t>55.25</t>
  </si>
  <si>
    <t>-36.52</t>
  </si>
  <si>
    <t>-16.58</t>
  </si>
  <si>
    <t>78.34</t>
  </si>
  <si>
    <t>89.89</t>
  </si>
  <si>
    <t>-38.39</t>
  </si>
  <si>
    <t>EBIT, 2 Yr. CAGR %</t>
  </si>
  <si>
    <t>-39.68</t>
  </si>
  <si>
    <t>Earnings From Cont. Operations, 2 Yr. CAGR %</t>
  </si>
  <si>
    <t>-25.22</t>
  </si>
  <si>
    <t>-36.19</t>
  </si>
  <si>
    <t>51.66</t>
  </si>
  <si>
    <t>39.28</t>
  </si>
  <si>
    <t>-46.91</t>
  </si>
  <si>
    <t>-16.6</t>
  </si>
  <si>
    <t>83.87</t>
  </si>
  <si>
    <t>93.14</t>
  </si>
  <si>
    <t>-37.49</t>
  </si>
  <si>
    <t>Net Income, 2 Yr. CAGR %</t>
  </si>
  <si>
    <t>Normalized Net Income, 2 Yr. CAGR %</t>
  </si>
  <si>
    <t>-24.78</t>
  </si>
  <si>
    <t>-36.18</t>
  </si>
  <si>
    <t>20.12</t>
  </si>
  <si>
    <t>49.69</t>
  </si>
  <si>
    <t>-38.07</t>
  </si>
  <si>
    <t>-18.51</t>
  </si>
  <si>
    <t>86.28</t>
  </si>
  <si>
    <t>102.55</t>
  </si>
  <si>
    <t>-38.85</t>
  </si>
  <si>
    <t>Diluted EPS Before Extra, 2 Yr. CAGR %</t>
  </si>
  <si>
    <t>50.28</t>
  </si>
  <si>
    <t>38.23</t>
  </si>
  <si>
    <t>-44.96</t>
  </si>
  <si>
    <t>-12.46</t>
  </si>
  <si>
    <t>83.4</t>
  </si>
  <si>
    <t>89.99</t>
  </si>
  <si>
    <t>-36.33</t>
  </si>
  <si>
    <t>Accounts Receivable, 2 Yr. CAGR %</t>
  </si>
  <si>
    <t>-16.1</t>
  </si>
  <si>
    <t>21.59</t>
  </si>
  <si>
    <t>16.78</t>
  </si>
  <si>
    <t>-25.81</t>
  </si>
  <si>
    <t>-12.68</t>
  </si>
  <si>
    <t>30.04</t>
  </si>
  <si>
    <t>19.05</t>
  </si>
  <si>
    <t>-5.81</t>
  </si>
  <si>
    <t>Inventory, 2 Yr. CAGR %</t>
  </si>
  <si>
    <t>-8.85</t>
  </si>
  <si>
    <t>-7.26</t>
  </si>
  <si>
    <t>3.13</t>
  </si>
  <si>
    <t>15.28</t>
  </si>
  <si>
    <t>14.58</t>
  </si>
  <si>
    <t>-6.67</t>
  </si>
  <si>
    <t>9.39</t>
  </si>
  <si>
    <t>19.01</t>
  </si>
  <si>
    <t>Net Property, Plant and Equip., 2 Yr. CAGR %</t>
  </si>
  <si>
    <t>8.09</t>
  </si>
  <si>
    <t>20.66</t>
  </si>
  <si>
    <t>14.41</t>
  </si>
  <si>
    <t>0.69</t>
  </si>
  <si>
    <t>2.57</t>
  </si>
  <si>
    <t>2.42</t>
  </si>
  <si>
    <t>Total Assets, 2 Yr. CAGR %</t>
  </si>
  <si>
    <t>11.75</t>
  </si>
  <si>
    <t>6.92</t>
  </si>
  <si>
    <t>8.48</t>
  </si>
  <si>
    <t>10.5</t>
  </si>
  <si>
    <t>8.79</t>
  </si>
  <si>
    <t>6.78</t>
  </si>
  <si>
    <t>Tangible Book Value, 2 Yr. CAGR %</t>
  </si>
  <si>
    <t>-29.38</t>
  </si>
  <si>
    <t>-11.76</t>
  </si>
  <si>
    <t>42.23</t>
  </si>
  <si>
    <t>3.34</t>
  </si>
  <si>
    <t>22.98</t>
  </si>
  <si>
    <t>21.43</t>
  </si>
  <si>
    <t>6.11</t>
  </si>
  <si>
    <t>Common Equity, 2 Yr. CAGR %</t>
  </si>
  <si>
    <t>-28.11</t>
  </si>
  <si>
    <t>-11.37</t>
  </si>
  <si>
    <t>39.71</t>
  </si>
  <si>
    <t>3.21</t>
  </si>
  <si>
    <t>2.79</t>
  </si>
  <si>
    <t>22.46</t>
  </si>
  <si>
    <t>28.92</t>
  </si>
  <si>
    <t>10.89</t>
  </si>
  <si>
    <t>Cash From Operations, 2 Yr. CAGR %</t>
  </si>
  <si>
    <t>-6.07</t>
  </si>
  <si>
    <t>-22.31</t>
  </si>
  <si>
    <t>15.14</t>
  </si>
  <si>
    <t>23.47</t>
  </si>
  <si>
    <t>-5.43</t>
  </si>
  <si>
    <t>-19.68</t>
  </si>
  <si>
    <t>34.83</t>
  </si>
  <si>
    <t>56.4</t>
  </si>
  <si>
    <t>-26.71</t>
  </si>
  <si>
    <t>Capital Expenditures, 2 Yr. CAGR %</t>
  </si>
  <si>
    <t>15.25</t>
  </si>
  <si>
    <t>-8.97</t>
  </si>
  <si>
    <t>-5.67</t>
  </si>
  <si>
    <t>14.02</t>
  </si>
  <si>
    <t>31.87</t>
  </si>
  <si>
    <t>-12.87</t>
  </si>
  <si>
    <t>-38.52</t>
  </si>
  <si>
    <t>37.48</t>
  </si>
  <si>
    <t>Levered Free Cash Flow, 2 Yr. CAGR %</t>
  </si>
  <si>
    <t>-4.37</t>
  </si>
  <si>
    <t>32.82</t>
  </si>
  <si>
    <t>298.52</t>
  </si>
  <si>
    <t>-36.74</t>
  </si>
  <si>
    <t>48.01</t>
  </si>
  <si>
    <t>181.59</t>
  </si>
  <si>
    <t>-82.98</t>
  </si>
  <si>
    <t>Unlevered Free Cash Flow, 2 Yr. CAGR %</t>
  </si>
  <si>
    <t>44.21</t>
  </si>
  <si>
    <t>34.38</t>
  </si>
  <si>
    <t>170.52</t>
  </si>
  <si>
    <t>-46.89</t>
  </si>
  <si>
    <t>52.89</t>
  </si>
  <si>
    <t>226.16</t>
  </si>
  <si>
    <t>-76.16</t>
  </si>
  <si>
    <t>Dividend Per Share, 2 Yr. CAGR %</t>
  </si>
  <si>
    <t>58.11</t>
  </si>
  <si>
    <t>Compound Annual Growth Rate Over Three Years</t>
  </si>
  <si>
    <t>Total Revenues, 3 Yr. CAGR %</t>
  </si>
  <si>
    <t>-12.3</t>
  </si>
  <si>
    <t>-6.25</t>
  </si>
  <si>
    <t>4.45</t>
  </si>
  <si>
    <t>2.88</t>
  </si>
  <si>
    <t>-7.76</t>
  </si>
  <si>
    <t>3.6</t>
  </si>
  <si>
    <t>14.46</t>
  </si>
  <si>
    <t>Gross Profit, 3 Yr. CAGR %</t>
  </si>
  <si>
    <t>-23.01</t>
  </si>
  <si>
    <t>14.19</t>
  </si>
  <si>
    <t>-16.17</t>
  </si>
  <si>
    <t>16.9</t>
  </si>
  <si>
    <t>32.41</t>
  </si>
  <si>
    <t>7.27</t>
  </si>
  <si>
    <t>EBITDA, 3 Yr. CAGR %</t>
  </si>
  <si>
    <t>-24.59</t>
  </si>
  <si>
    <t>7.38</t>
  </si>
  <si>
    <t>3.08</t>
  </si>
  <si>
    <t>14.64</t>
  </si>
  <si>
    <t>-15.2</t>
  </si>
  <si>
    <t>21.33</t>
  </si>
  <si>
    <t>36.3</t>
  </si>
  <si>
    <t>4.84</t>
  </si>
  <si>
    <t>EBITA, 3 Yr. CAGR %</t>
  </si>
  <si>
    <t>-33.41</t>
  </si>
  <si>
    <t>-1.42</t>
  </si>
  <si>
    <t>17.16</t>
  </si>
  <si>
    <t>-25.88</t>
  </si>
  <si>
    <t>28.37</t>
  </si>
  <si>
    <t>55.68</t>
  </si>
  <si>
    <t>EBIT, 3 Yr. CAGR %</t>
  </si>
  <si>
    <t>3.42</t>
  </si>
  <si>
    <t>Earnings From Cont. Operations, 3 Yr. CAGR %</t>
  </si>
  <si>
    <t>-33.99</t>
  </si>
  <si>
    <t>20.49</t>
  </si>
  <si>
    <t>1.27</t>
  </si>
  <si>
    <t>6.59</t>
  </si>
  <si>
    <t>-32.02</t>
  </si>
  <si>
    <t>28.27</t>
  </si>
  <si>
    <t>60.79</t>
  </si>
  <si>
    <t>5.84</t>
  </si>
  <si>
    <t>Net Income, 3 Yr. CAGR %</t>
  </si>
  <si>
    <t>Normalized Net Income, 3 Yr. CAGR %</t>
  </si>
  <si>
    <t>-33.67</t>
  </si>
  <si>
    <t>-5.06</t>
  </si>
  <si>
    <t>13.16</t>
  </si>
  <si>
    <t>-27.54</t>
  </si>
  <si>
    <t>30.72</t>
  </si>
  <si>
    <t>61.76</t>
  </si>
  <si>
    <t>7.95</t>
  </si>
  <si>
    <t>Diluted EPS Before Extra, 3 Yr. CAGR %</t>
  </si>
  <si>
    <t>19.73</t>
  </si>
  <si>
    <t>8.49</t>
  </si>
  <si>
    <t>-29.7</t>
  </si>
  <si>
    <t>30.99</t>
  </si>
  <si>
    <t>60.57</t>
  </si>
  <si>
    <t>5.94</t>
  </si>
  <si>
    <t>Accounts Receivable, 3 Yr. CAGR %</t>
  </si>
  <si>
    <t>4.24</t>
  </si>
  <si>
    <t>7.81</t>
  </si>
  <si>
    <t>-3.97</t>
  </si>
  <si>
    <t>-13.54</t>
  </si>
  <si>
    <t>18.5</t>
  </si>
  <si>
    <t>8.51</t>
  </si>
  <si>
    <t>Inventory, 3 Yr. CAGR %</t>
  </si>
  <si>
    <t>-5.94</t>
  </si>
  <si>
    <t>-2.98</t>
  </si>
  <si>
    <t>10.01</t>
  </si>
  <si>
    <t>2.92</t>
  </si>
  <si>
    <t>7.87</t>
  </si>
  <si>
    <t>5.56</t>
  </si>
  <si>
    <t>Net Property, Plant and Equip., 3 Yr. CAGR %</t>
  </si>
  <si>
    <t>9.33</t>
  </si>
  <si>
    <t>8.41</t>
  </si>
  <si>
    <t>15.73</t>
  </si>
  <si>
    <t>10.39</t>
  </si>
  <si>
    <t>1.25</t>
  </si>
  <si>
    <t>2.53</t>
  </si>
  <si>
    <t>Total Assets, 3 Yr. CAGR %</t>
  </si>
  <si>
    <t>8.47</t>
  </si>
  <si>
    <t>7.15</t>
  </si>
  <si>
    <t>10.95</t>
  </si>
  <si>
    <t>6.35</t>
  </si>
  <si>
    <t>8.24</t>
  </si>
  <si>
    <t>6.56</t>
  </si>
  <si>
    <t>5.79</t>
  </si>
  <si>
    <t>Tangible Book Value, 3 Yr. CAGR %</t>
  </si>
  <si>
    <t>-3.47</t>
  </si>
  <si>
    <t>-4.41</t>
  </si>
  <si>
    <t>24.42</t>
  </si>
  <si>
    <t>5.9</t>
  </si>
  <si>
    <t>12.92</t>
  </si>
  <si>
    <t>17.92</t>
  </si>
  <si>
    <t>14.07</t>
  </si>
  <si>
    <t>Common Equity, 3 Yr. CAGR %</t>
  </si>
  <si>
    <t>-3.34</t>
  </si>
  <si>
    <t>-4.27</t>
  </si>
  <si>
    <t>23.01</t>
  </si>
  <si>
    <t>5.68</t>
  </si>
  <si>
    <t>12.67</t>
  </si>
  <si>
    <t>22.57</t>
  </si>
  <si>
    <t>18.51</t>
  </si>
  <si>
    <t>Cash From Operations, 3 Yr. CAGR %</t>
  </si>
  <si>
    <t>-1.77</t>
  </si>
  <si>
    <t>-10.61</t>
  </si>
  <si>
    <t>19.53</t>
  </si>
  <si>
    <t>1.91</t>
  </si>
  <si>
    <t>-5.99</t>
  </si>
  <si>
    <t>31.48</t>
  </si>
  <si>
    <t>1.67</t>
  </si>
  <si>
    <t>Capital Expenditures, 3 Yr. CAGR %</t>
  </si>
  <si>
    <t>4.36</t>
  </si>
  <si>
    <t>-5.18</t>
  </si>
  <si>
    <t>21.4</t>
  </si>
  <si>
    <t>-1.38</t>
  </si>
  <si>
    <t>-19.58</t>
  </si>
  <si>
    <t>-15.89</t>
  </si>
  <si>
    <t>Levered Free Cash Flow, 3 Yr. CAGR %</t>
  </si>
  <si>
    <t>131.78</t>
  </si>
  <si>
    <t>34.93</t>
  </si>
  <si>
    <t>63.64</t>
  </si>
  <si>
    <t>48.04</t>
  </si>
  <si>
    <t>-38.3</t>
  </si>
  <si>
    <t>Unlevered Free Cash Flow, 3 Yr. CAGR %</t>
  </si>
  <si>
    <t>136.6</t>
  </si>
  <si>
    <t>31.07</t>
  </si>
  <si>
    <t>16.79</t>
  </si>
  <si>
    <t>45.75</t>
  </si>
  <si>
    <t>31.34</t>
  </si>
  <si>
    <t>-14.57</t>
  </si>
  <si>
    <t>Compound Annual Growth Rate Over Five Years</t>
  </si>
  <si>
    <t>Total Revenues, 5 Yr. CAGR %</t>
  </si>
  <si>
    <t>-3.03</t>
  </si>
  <si>
    <t>-6.24</t>
  </si>
  <si>
    <t>-2.72</t>
  </si>
  <si>
    <t>7.17</t>
  </si>
  <si>
    <t>5.69</t>
  </si>
  <si>
    <t>0.24</t>
  </si>
  <si>
    <t>Gross Profit, 5 Yr. CAGR %</t>
  </si>
  <si>
    <t>-5.85</t>
  </si>
  <si>
    <t>-5.58</t>
  </si>
  <si>
    <t>-2.24</t>
  </si>
  <si>
    <t>24.29</t>
  </si>
  <si>
    <t>6.73</t>
  </si>
  <si>
    <t>-0.77</t>
  </si>
  <si>
    <t>EBITDA, 5 Yr. CAGR %</t>
  </si>
  <si>
    <t>-7.79</t>
  </si>
  <si>
    <t>-6.09</t>
  </si>
  <si>
    <t>-1.55</t>
  </si>
  <si>
    <t>26.55</t>
  </si>
  <si>
    <t>7.86</t>
  </si>
  <si>
    <t>-0.14</t>
  </si>
  <si>
    <t>EBITA, 5 Yr. CAGR %</t>
  </si>
  <si>
    <t>-12.56</t>
  </si>
  <si>
    <t>-13.63</t>
  </si>
  <si>
    <t>-8.37</t>
  </si>
  <si>
    <t>7.99</t>
  </si>
  <si>
    <t>-4.3</t>
  </si>
  <si>
    <t>EBIT, 5 Yr. CAGR %</t>
  </si>
  <si>
    <t>-5.1</t>
  </si>
  <si>
    <t>Earnings From Cont. Operations, 5 Yr. CAGR %</t>
  </si>
  <si>
    <t>-11.02</t>
  </si>
  <si>
    <t>-13.19</t>
  </si>
  <si>
    <t>-6.29</t>
  </si>
  <si>
    <t>32.56</t>
  </si>
  <si>
    <t>3.22</t>
  </si>
  <si>
    <t>-3.78</t>
  </si>
  <si>
    <t>Net Income, 5 Yr. CAGR %</t>
  </si>
  <si>
    <t>Normalized Net Income, 5 Yr. CAGR %</t>
  </si>
  <si>
    <t>-14.18</t>
  </si>
  <si>
    <t>-15.93</t>
  </si>
  <si>
    <t>-11.3</t>
  </si>
  <si>
    <t>37.06</t>
  </si>
  <si>
    <t>9.32</t>
  </si>
  <si>
    <t>-3.53</t>
  </si>
  <si>
    <t>Diluted EPS Before Extra, 5 Yr. CAGR %</t>
  </si>
  <si>
    <t>-12.26</t>
  </si>
  <si>
    <t>-4.73</t>
  </si>
  <si>
    <t>33.84</t>
  </si>
  <si>
    <t>4.63</t>
  </si>
  <si>
    <t>-1.84</t>
  </si>
  <si>
    <t>Accounts Receivable, 5 Yr. CAGR %</t>
  </si>
  <si>
    <t>-9.02</t>
  </si>
  <si>
    <t>-0.91</t>
  </si>
  <si>
    <t>-1.74</t>
  </si>
  <si>
    <t>-0.52</t>
  </si>
  <si>
    <t>Inventory, 5 Yr. CAGR %</t>
  </si>
  <si>
    <t>2.04</t>
  </si>
  <si>
    <t>3.69</t>
  </si>
  <si>
    <t>3.01</t>
  </si>
  <si>
    <t>10.77</t>
  </si>
  <si>
    <t>9.08</t>
  </si>
  <si>
    <t>Net Property, Plant and Equip., 5 Yr. CAGR %</t>
  </si>
  <si>
    <t>13.73</t>
  </si>
  <si>
    <t>9.46</t>
  </si>
  <si>
    <t>8.61</t>
  </si>
  <si>
    <t>7.13</t>
  </si>
  <si>
    <t>Total Assets, 5 Yr. CAGR %</t>
  </si>
  <si>
    <t>7.32</t>
  </si>
  <si>
    <t>7.65</t>
  </si>
  <si>
    <t>Tangible Book Value, 5 Yr. CAGR %</t>
  </si>
  <si>
    <t>-0.8</t>
  </si>
  <si>
    <t>23.84</t>
  </si>
  <si>
    <t>11.86</t>
  </si>
  <si>
    <t>Common Equity, 5 Yr. CAGR %</t>
  </si>
  <si>
    <t>14.42</t>
  </si>
  <si>
    <t>Cash From Operations, 5 Yr. CAGR %</t>
  </si>
  <si>
    <t>7.64</t>
  </si>
  <si>
    <t>-8.57</t>
  </si>
  <si>
    <t>15.24</t>
  </si>
  <si>
    <t>-7.48</t>
  </si>
  <si>
    <t>Capital Expenditures, 5 Yr. CAGR %</t>
  </si>
  <si>
    <t>8.12</t>
  </si>
  <si>
    <t>8.2</t>
  </si>
  <si>
    <t>-3.12</t>
  </si>
  <si>
    <t>-7.53</t>
  </si>
  <si>
    <t>-0.34</t>
  </si>
  <si>
    <t>Levered Free Cash Flow, 5 Yr. CAGR %</t>
  </si>
  <si>
    <t>36.76</t>
  </si>
  <si>
    <t>40.6</t>
  </si>
  <si>
    <t>103.32</t>
  </si>
  <si>
    <t>-37.68</t>
  </si>
  <si>
    <t>Unlevered Free Cash Flow, 5 Yr. CAGR %</t>
  </si>
  <si>
    <t>29.16</t>
  </si>
  <si>
    <t>40.01</t>
  </si>
  <si>
    <t>76.12</t>
  </si>
  <si>
    <t>-29.36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</si>
  <si>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</si>
  <si>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</si>
  <si>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</si>
  <si>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</si>
  <si>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</si>
  <si>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</si>
  <si>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</si>
  <si>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</si>
  <si>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557.1</t>
  </si>
  <si>
    <t>560.3</t>
  </si>
  <si>
    <t>1,329</t>
  </si>
  <si>
    <t>1,048</t>
  </si>
  <si>
    <t>807.5</t>
  </si>
  <si>
    <t>761.6</t>
  </si>
  <si>
    <t>Change</t>
  </si>
  <si>
    <t>-</t>
  </si>
  <si>
    <t>0.57%</t>
  </si>
  <si>
    <t>137.23%</t>
  </si>
  <si>
    <t>-21.15%</t>
  </si>
  <si>
    <t>-22.95%</t>
  </si>
  <si>
    <t>-5.69%</t>
  </si>
  <si>
    <t>0%</t>
  </si>
  <si>
    <t>Enterprise Value (EV)</t>
  </si>
  <si>
    <t>847.1</t>
  </si>
  <si>
    <t>824.7</t>
  </si>
  <si>
    <t>1,449</t>
  </si>
  <si>
    <t>1,132</t>
  </si>
  <si>
    <t>-2.64%</t>
  </si>
  <si>
    <t>75.72%</t>
  </si>
  <si>
    <t>-21.88%</t>
  </si>
  <si>
    <t>-28.67%</t>
  </si>
  <si>
    <t>P/E ratio</t>
  </si>
  <si>
    <t>14x</t>
  </si>
  <si>
    <t>12.2x</t>
  </si>
  <si>
    <t>9.82x</t>
  </si>
  <si>
    <t>6.42x</t>
  </si>
  <si>
    <t>15.4x</t>
  </si>
  <si>
    <t>23.7x</t>
  </si>
  <si>
    <t>6.85x</t>
  </si>
  <si>
    <t>PBR</t>
  </si>
  <si>
    <t>PEG</t>
  </si>
  <si>
    <t>0.8x</t>
  </si>
  <si>
    <t>0x</t>
  </si>
  <si>
    <t>0.3x</t>
  </si>
  <si>
    <t>-0.2x</t>
  </si>
  <si>
    <t>-0.6x</t>
  </si>
  <si>
    <t>Capitalization / Revenue</t>
  </si>
  <si>
    <t>0.43x</t>
  </si>
  <si>
    <t>0.48x</t>
  </si>
  <si>
    <t>0.79x</t>
  </si>
  <si>
    <t>0.54x</t>
  </si>
  <si>
    <t>0.53x</t>
  </si>
  <si>
    <t>0.49x</t>
  </si>
  <si>
    <t>0.45x</t>
  </si>
  <si>
    <t>EV / Revenue</t>
  </si>
  <si>
    <t>EV / EBITDA</t>
  </si>
  <si>
    <t>5.5x</t>
  </si>
  <si>
    <t>3.3x</t>
  </si>
  <si>
    <t>EV / EBIT</t>
  </si>
  <si>
    <t>12.5x</t>
  </si>
  <si>
    <t>4.87x</t>
  </si>
  <si>
    <t>EV / FCF</t>
  </si>
  <si>
    <t>-0x</t>
  </si>
  <si>
    <t>-32.4x</t>
  </si>
  <si>
    <t>7.71x</t>
  </si>
  <si>
    <t>FCF Yield</t>
  </si>
  <si>
    <t>-5.37%</t>
  </si>
  <si>
    <t>12.2%</t>
  </si>
  <si>
    <t>17.6%</t>
  </si>
  <si>
    <t>1.26%</t>
  </si>
  <si>
    <t>-3.09%</t>
  </si>
  <si>
    <t>13%</t>
  </si>
  <si>
    <t>Dividend per Share
                                    2</t>
  </si>
  <si>
    <t>0.625</t>
  </si>
  <si>
    <t>Rate of return</t>
  </si>
  <si>
    <t>1.47%</t>
  </si>
  <si>
    <t>2.09%</t>
  </si>
  <si>
    <t>EPS
                                    2</t>
  </si>
  <si>
    <t>4.16</t>
  </si>
  <si>
    <t>Distribution rate</t>
  </si>
  <si>
    <t>9.46%</t>
  </si>
  <si>
    <t>32.1%</t>
  </si>
  <si>
    <t>Net sales
                                    1</t>
  </si>
  <si>
    <t>1,297</t>
  </si>
  <si>
    <t>1,158</t>
  </si>
  <si>
    <t>1,685</t>
  </si>
  <si>
    <t>1,946</t>
  </si>
  <si>
    <t>1,534</t>
  </si>
  <si>
    <t>1,562</t>
  </si>
  <si>
    <t>1,682</t>
  </si>
  <si>
    <t>EBITDA
                                    1</t>
  </si>
  <si>
    <t>126.6</t>
  </si>
  <si>
    <t>123.7</t>
  </si>
  <si>
    <t>255.5</t>
  </si>
  <si>
    <t>308.5</t>
  </si>
  <si>
    <t>153.6</t>
  </si>
  <si>
    <t>138.4</t>
  </si>
  <si>
    <t>231</t>
  </si>
  <si>
    <t>EBIT
                                    1</t>
  </si>
  <si>
    <t>60.1</t>
  </si>
  <si>
    <t>62.88</t>
  </si>
  <si>
    <t>191.1</t>
  </si>
  <si>
    <t>226.7</t>
  </si>
  <si>
    <t>69.55</t>
  </si>
  <si>
    <t>61.1</t>
  </si>
  <si>
    <t>156.3</t>
  </si>
  <si>
    <t>Net income
                                    1</t>
  </si>
  <si>
    <t>41.35</t>
  </si>
  <si>
    <t>46.08</t>
  </si>
  <si>
    <t>139.8</t>
  </si>
  <si>
    <t>171.9</t>
  </si>
  <si>
    <t>54.62</t>
  </si>
  <si>
    <t>32.7</t>
  </si>
  <si>
    <t>112.1</t>
  </si>
  <si>
    <t>290</t>
  </si>
  <si>
    <t>264.4</t>
  </si>
  <si>
    <t>119.9</t>
  </si>
  <si>
    <t>84.02</t>
  </si>
  <si>
    <t>Reference price
                                    2</t>
  </si>
  <si>
    <t>19.96</t>
  </si>
  <si>
    <t>19.99</t>
  </si>
  <si>
    <t>47.25</t>
  </si>
  <si>
    <t>38.02</t>
  </si>
  <si>
    <t>29.96</t>
  </si>
  <si>
    <t>28.49</t>
  </si>
  <si>
    <t>Nbr of stocks (in thousands)</t>
  </si>
  <si>
    <t>27,912</t>
  </si>
  <si>
    <t>28,030</t>
  </si>
  <si>
    <t>28,132</t>
  </si>
  <si>
    <t>27,567</t>
  </si>
  <si>
    <t>26,954</t>
  </si>
  <si>
    <t>26,731</t>
  </si>
  <si>
    <t>Announcement Date</t>
  </si>
  <si>
    <t>2/21/20</t>
  </si>
  <si>
    <t>2/19/21</t>
  </si>
  <si>
    <t>2/18/22</t>
  </si>
  <si>
    <t>2/17/23</t>
  </si>
  <si>
    <t>2/16/24</t>
  </si>
  <si>
    <t>address1</t>
  </si>
  <si>
    <t>300 Kimball Drive</t>
  </si>
  <si>
    <t>address2</t>
  </si>
  <si>
    <t>Suite 101</t>
  </si>
  <si>
    <t>city</t>
  </si>
  <si>
    <t>Parsippany</t>
  </si>
  <si>
    <t>state</t>
  </si>
  <si>
    <t>NJ</t>
  </si>
  <si>
    <t>zip</t>
  </si>
  <si>
    <t>07054</t>
  </si>
  <si>
    <t>country</t>
  </si>
  <si>
    <t>phone</t>
  </si>
  <si>
    <t>973 526 1800</t>
  </si>
  <si>
    <t>website</t>
  </si>
  <si>
    <t>https://www.advansix.com</t>
  </si>
  <si>
    <t>industry</t>
  </si>
  <si>
    <t>Chemicals</t>
  </si>
  <si>
    <t>industryKey</t>
  </si>
  <si>
    <t>chemicals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</si>
  <si>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</si>
  <si>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</si>
  <si>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</si>
  <si>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</si>
  <si>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</si>
  <si>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</si>
  <si>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</si>
  <si>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AdvanSix Inc. engages in the manufacture and sale of polymer resins in the United States and internationally. It offers Nylon 6, a polymer resin, which is a synthetic material used to produce fibers, filaments, engineered plastics, and films. The company also provides caprolactam to manufacture polymer resins; ammonium sulfate fertilizers to distributors, farm cooperatives, and retailers; and acetone that are used in the production of adhesives, paints, coatings, solvents, herbicides, and engineered plastic resins, as well as other intermediate chemicals, including phenol, monoisopropylamine, dipropylamine, monoallylamine, alpha-methylstyrene, cyclohexanone, methyl ethyl ketoxime, acetaldehyde oxime, 2-pentanone oxime, cyclohexanol, sulfuric acid, ammonia, and carbon dioxide. It offers its products under the Aegis, Capran, Sulf-N, Nadone, Naxol, and EZ-Blox brands. The company sells its products directly, as well as through distributors. AdvanSix Inc. was incorporated in 2016 and is headquartered in Parsippany, New Jersey.</t>
  </si>
  <si>
    <t>fullTimeEmployees</t>
  </si>
  <si>
    <t>companyOfficers</t>
  </si>
  <si>
    <t>[{'maxAge': 1, 'name': 'Ms. Erin N. Kane', 'age': 47, 'title': 'CEO, President &amp; Director', 'yearBorn': 1977, 'fiscalYear': 2023, 'totalPay': 1407165, 'exercisedValue': 0, 'unexercisedValue': 36266}, {'maxAge': 1, 'name': 'Mr. Achilles B. Kintiroglou', 'age': 45, 'title': 'Senior VP, General Counsel &amp; Corporate Secretary', 'yearBorn': 1979, 'fiscalYear': 2023, 'totalPay': 564873, 'exercisedValue': 0, 'unexercisedValue': 5138}, {'maxAge': 1, 'name': 'Ms. Kelly J. Slieter', 'age': 49, 'title': 'Senior VP &amp; Chief Human Resources Officer', 'yearBorn': 1975, 'fiscalYear': 2023, 'totalPay': 505483, 'exercisedValue': 0, 'unexercisedValue': 4050}, {'maxAge': 1, 'name': 'Mr. Michael  Preston C.F.A.', 'age': 52, 'title': 'Executive Officer', 'yearBorn': 1972, 'fiscalYear': 2023, 'totalPay': 626804, 'exercisedValue': 0, 'unexercisedValue': 9671}, {'maxAge': 1, 'name': 'Mr. Christopher  Gramm', 'age': 54, 'title': 'VP &amp; Controller', 'yearBorn': 1970, 'fiscalYear': 2023, 'totalPay': 383901, 'exercisedValue': 0, 'unexercisedValue': 3566}, {'maxAge': 1, 'name': 'Mr. Siddharth  Manjeshwar', 'age': 48, 'title': 'Senior VP &amp; CFO', 'yearBorn': 1976, 'fiscalYear': 2023, 'exercisedValue': 0, 'unexercisedValue': 0}, {'maxAge': 1, 'name': 'Ms. Jacqueline  Grunwald', 'title': 'VP &amp; Chief Information Officer', 'fiscalYear': 2023, 'exercisedValue': 0, 'unexercisedValue': 0}, {'maxAge': 1, 'name': 'Adam  Kressel', 'title': 'VP of Investor Relations &amp; Treasurer',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</si>
  <si>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</si>
  <si>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</si>
  <si>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</si>
  <si>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</si>
  <si>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</si>
  <si>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</si>
  <si>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</si>
  <si>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</si>
  <si>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</si>
  <si>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</si>
  <si>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</si>
  <si>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</si>
  <si>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</si>
  <si>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</si>
  <si>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</si>
  <si>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</si>
  <si>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</si>
  <si>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</si>
  <si>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</si>
  <si>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</si>
  <si>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</si>
  <si>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</si>
  <si>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</si>
  <si>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</si>
  <si>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</si>
  <si>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</si>
  <si>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</si>
  <si>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</si>
  <si>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</si>
  <si>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</si>
  <si>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</si>
  <si>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</si>
  <si>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</si>
  <si>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</si>
  <si>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</si>
  <si>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</si>
  <si>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</si>
  <si>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</si>
  <si>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</si>
  <si>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</si>
  <si>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</si>
  <si>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</si>
  <si>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</si>
  <si>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</si>
  <si>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</si>
  <si>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</si>
  <si>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</si>
  <si>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</si>
  <si>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</si>
  <si>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</si>
  <si>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</si>
  <si>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</si>
  <si>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</si>
  <si>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</si>
  <si>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</si>
  <si>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</si>
  <si>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</si>
  <si>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</si>
  <si>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</si>
  <si>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</si>
  <si>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</si>
  <si>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</si>
  <si>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</si>
  <si>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</si>
  <si>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</si>
  <si>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</si>
  <si>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</si>
  <si>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</si>
  <si>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</si>
  <si>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</si>
  <si>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</si>
  <si>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</si>
  <si>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</si>
  <si>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</si>
  <si>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</si>
  <si>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</si>
  <si>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</si>
  <si>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</si>
  <si>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AdvanSix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</si>
  <si>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</si>
  <si>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</si>
  <si>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</si>
  <si>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</si>
  <si>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</si>
  <si>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</si>
  <si>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</si>
  <si>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77cd04d7-a843-39c1-80d5-7a64f563469c</t>
  </si>
  <si>
    <t>messageBoardId</t>
  </si>
  <si>
    <t>finmb_337702440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</si>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</sst>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dvansi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28.61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65.92145540162298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7.39112128E8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28.671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6.727494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85.0</v>
      </c>
      <c r="C2" s="1">
        <v>68.0</v>
      </c>
      <c r="D2" s="1">
        <v>34.0</v>
      </c>
      <c r="E2" s="1">
        <v>147.0</v>
      </c>
      <c r="F2" s="1">
        <v>66.0</v>
      </c>
      <c r="G2" s="1">
        <v>41.0</v>
      </c>
      <c r="H2" s="1">
        <v>46.0</v>
      </c>
      <c r="I2" s="1">
        <v>140.0</v>
      </c>
      <c r="J2" s="1">
        <v>172.0</v>
      </c>
      <c r="K2" s="1">
        <v>54.0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32.0</v>
      </c>
      <c r="C3" s="1">
        <v>35.0</v>
      </c>
      <c r="D3" s="1">
        <v>40.0</v>
      </c>
      <c r="E3" s="1">
        <v>48.0</v>
      </c>
      <c r="F3" s="1">
        <v>53.0</v>
      </c>
      <c r="G3" s="1">
        <v>56.0</v>
      </c>
      <c r="H3" s="1">
        <v>60.0</v>
      </c>
      <c r="I3" s="1">
        <v>65.0</v>
      </c>
      <c r="J3" s="1">
        <v>69.0</v>
      </c>
      <c r="K3" s="1">
        <v>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32.0</v>
      </c>
      <c r="C5" s="1">
        <v>35.0</v>
      </c>
      <c r="D5" s="1">
        <v>40.0</v>
      </c>
      <c r="E5" s="1">
        <v>48.0</v>
      </c>
      <c r="F5" s="1">
        <v>53.0</v>
      </c>
      <c r="G5" s="1">
        <v>56.0</v>
      </c>
      <c r="H5" s="1">
        <v>60.0</v>
      </c>
      <c r="I5" s="1">
        <v>65.0</v>
      </c>
      <c r="J5" s="1">
        <v>69.0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14.0</v>
      </c>
      <c r="E6" s="1">
        <v>59.0</v>
      </c>
      <c r="F6" s="1">
        <v>1.0</v>
      </c>
      <c r="G6" s="1">
        <v>42.0</v>
      </c>
      <c r="H6" s="1">
        <v>55.0</v>
      </c>
      <c r="I6" s="1">
        <v>67.0</v>
      </c>
      <c r="J6" s="1">
        <v>61.0</v>
      </c>
      <c r="K6" s="1">
        <v>61.0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1.0</v>
      </c>
      <c r="C7" s="1">
        <v>1.0</v>
      </c>
      <c r="D7" s="1">
        <v>1.0</v>
      </c>
      <c r="E7" s="1">
        <v>1.0</v>
      </c>
      <c r="F7" s="1">
        <v>1.0</v>
      </c>
      <c r="G7" s="1">
        <v>5.0</v>
      </c>
      <c r="H7" s="1">
        <v>69.0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11.0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1.0</v>
      </c>
      <c r="E9" s="1">
        <v>7.0</v>
      </c>
      <c r="F9" s="1">
        <v>10.0</v>
      </c>
      <c r="G9" s="1">
        <v>8.0</v>
      </c>
      <c r="H9" s="1">
        <v>4.0</v>
      </c>
      <c r="I9" s="1">
        <v>11.0</v>
      </c>
      <c r="J9" s="1">
        <v>10.0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16.0</v>
      </c>
      <c r="C10" s="1">
        <v>10.0</v>
      </c>
      <c r="D10" s="1">
        <v>11.0</v>
      </c>
      <c r="E10" s="1">
        <v>-7.0</v>
      </c>
      <c r="F10" s="1">
        <v>9.0</v>
      </c>
      <c r="G10" s="1">
        <v>8.0</v>
      </c>
      <c r="H10" s="1">
        <v>17.0</v>
      </c>
      <c r="I10" s="1">
        <v>4.0</v>
      </c>
      <c r="J10" s="1">
        <v>16.0</v>
      </c>
      <c r="K10" s="1">
        <v>-13.0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11.0</v>
      </c>
      <c r="C11" s="1">
        <v>39.0</v>
      </c>
      <c r="D11" s="1">
        <v>-3.0</v>
      </c>
      <c r="E11" s="1">
        <v>-64.0</v>
      </c>
      <c r="F11" s="1">
        <v>35.0</v>
      </c>
      <c r="G11" s="1">
        <v>53.0</v>
      </c>
      <c r="H11" s="1">
        <v>-18.0</v>
      </c>
      <c r="I11" s="1">
        <v>-53.0</v>
      </c>
      <c r="J11" s="1">
        <v>17.0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-28.0</v>
      </c>
      <c r="C12" s="1">
        <v>5.0</v>
      </c>
      <c r="D12" s="1">
        <v>21.0</v>
      </c>
      <c r="E12" s="1">
        <v>-23.0</v>
      </c>
      <c r="F12" s="1">
        <v>-7.0</v>
      </c>
      <c r="G12" s="1">
        <v>-35.0</v>
      </c>
      <c r="H12" s="1">
        <v>-8.0</v>
      </c>
      <c r="I12" s="1">
        <v>31.0</v>
      </c>
      <c r="J12" s="1">
        <v>-57.0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42.0</v>
      </c>
      <c r="C13" s="1">
        <v>-36.0</v>
      </c>
      <c r="D13" s="1">
        <v>23.0</v>
      </c>
      <c r="E13" s="1">
        <v>8.0</v>
      </c>
      <c r="F13" s="1">
        <v>6.0</v>
      </c>
      <c r="G13" s="1">
        <v>-20.0</v>
      </c>
      <c r="H13" s="1">
        <v>-1.0</v>
      </c>
      <c r="I13" s="1">
        <v>25.0</v>
      </c>
      <c r="J13" s="1">
        <v>46.0</v>
      </c>
      <c r="K13" s="1">
        <v>-20.0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28.0</v>
      </c>
      <c r="C14" s="1">
        <v>-6.0</v>
      </c>
      <c r="D14" s="1">
        <v>36.0</v>
      </c>
      <c r="E14" s="1">
        <v>-8.0</v>
      </c>
      <c r="F14" s="1">
        <v>5.0</v>
      </c>
      <c r="G14" s="1">
        <v>-2.0</v>
      </c>
      <c r="H14" s="1">
        <v>8.0</v>
      </c>
      <c r="I14" s="1">
        <v>-23.0</v>
      </c>
      <c r="J14" s="1">
        <v>31.0</v>
      </c>
      <c r="K14" s="1">
        <v>-18.0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0.0</v>
      </c>
      <c r="C15" s="1">
        <v>0.0</v>
      </c>
      <c r="D15" s="1">
        <v>0.0</v>
      </c>
      <c r="E15" s="1">
        <v>-8.0</v>
      </c>
      <c r="F15" s="1">
        <v>2.0</v>
      </c>
      <c r="G15" s="1">
        <v>0.0</v>
      </c>
      <c r="H15" s="1">
        <v>-10.0</v>
      </c>
      <c r="I15" s="1">
        <v>11.0</v>
      </c>
      <c r="J15" s="1">
        <v>-8.0</v>
      </c>
      <c r="K15" s="1">
        <v>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-1.0</v>
      </c>
      <c r="C16" s="1">
        <v>-8.0</v>
      </c>
      <c r="D16" s="1">
        <v>-16.0</v>
      </c>
      <c r="E16" s="1">
        <v>1.0</v>
      </c>
      <c r="F16" s="1">
        <v>-4.0</v>
      </c>
      <c r="G16" s="1">
        <v>-6.0</v>
      </c>
      <c r="H16" s="1">
        <v>11.0</v>
      </c>
      <c r="I16" s="1">
        <v>4.0</v>
      </c>
      <c r="J16" s="1">
        <v>-26.0</v>
      </c>
      <c r="K16" s="1">
        <v>-8.0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190.0</v>
      </c>
      <c r="C17" s="1">
        <v>108.0</v>
      </c>
      <c r="D17" s="1">
        <v>114.0</v>
      </c>
      <c r="E17" s="1">
        <v>135.0</v>
      </c>
      <c r="F17" s="1">
        <v>173.0</v>
      </c>
      <c r="G17" s="1">
        <v>120.0</v>
      </c>
      <c r="H17" s="1">
        <v>112.0</v>
      </c>
      <c r="I17" s="1">
        <v>219.0</v>
      </c>
      <c r="J17" s="1">
        <v>274.0</v>
      </c>
      <c r="K17" s="1">
        <v>118.0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-101.0</v>
      </c>
      <c r="C18" s="1">
        <v>-96.0</v>
      </c>
      <c r="D18" s="1">
        <v>-84.0</v>
      </c>
      <c r="E18" s="1">
        <v>-86.0</v>
      </c>
      <c r="F18" s="1">
        <v>-109.0</v>
      </c>
      <c r="G18" s="1">
        <v>-150.0</v>
      </c>
      <c r="H18" s="1">
        <v>-82.0</v>
      </c>
      <c r="I18" s="1">
        <v>-56.0</v>
      </c>
      <c r="J18" s="1">
        <v>-89.0</v>
      </c>
      <c r="K18" s="1">
        <v>-107.0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-9.0</v>
      </c>
      <c r="J19" s="1">
        <v>-97.0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-81.0</v>
      </c>
      <c r="C20" s="1">
        <v>-1.0</v>
      </c>
      <c r="D20" s="1">
        <v>-2.0</v>
      </c>
      <c r="E20" s="1">
        <v>-6.0</v>
      </c>
      <c r="F20" s="1">
        <v>-2.0</v>
      </c>
      <c r="G20" s="1">
        <v>-2.0</v>
      </c>
      <c r="H20" s="1">
        <v>-1.0</v>
      </c>
      <c r="I20" s="1">
        <v>-1.0</v>
      </c>
      <c r="J20" s="1">
        <v>-2.0</v>
      </c>
      <c r="K20" s="1">
        <v>-3.0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-102.0</v>
      </c>
      <c r="C21" s="1">
        <v>-97.0</v>
      </c>
      <c r="D21" s="1">
        <v>-86.0</v>
      </c>
      <c r="E21" s="1">
        <v>-93.0</v>
      </c>
      <c r="F21" s="1">
        <v>-112.0</v>
      </c>
      <c r="G21" s="1">
        <v>-153.0</v>
      </c>
      <c r="H21" s="1">
        <v>-84.0</v>
      </c>
      <c r="I21" s="1">
        <v>-67.0</v>
      </c>
      <c r="J21" s="1">
        <v>-189.0</v>
      </c>
      <c r="K21" s="1">
        <v>-111.0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58.0</v>
      </c>
      <c r="E22" s="1">
        <v>308.0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270.0</v>
      </c>
      <c r="E23" s="1">
        <v>0.0</v>
      </c>
      <c r="F23" s="1">
        <v>345.0</v>
      </c>
      <c r="G23" s="1">
        <v>419.0</v>
      </c>
      <c r="H23" s="1">
        <v>364.0</v>
      </c>
      <c r="I23" s="1">
        <v>176.0</v>
      </c>
      <c r="J23" s="1">
        <v>434.0</v>
      </c>
      <c r="K23" s="1">
        <v>437.0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328.0</v>
      </c>
      <c r="E24" s="1">
        <v>308.0</v>
      </c>
      <c r="F24" s="1">
        <v>345.0</v>
      </c>
      <c r="G24" s="1">
        <v>419.0</v>
      </c>
      <c r="H24" s="1">
        <v>364.0</v>
      </c>
      <c r="I24" s="1">
        <v>176.0</v>
      </c>
      <c r="J24" s="1">
        <v>434.0</v>
      </c>
      <c r="K24" s="1">
        <v>437.0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-58.0</v>
      </c>
      <c r="E25" s="1">
        <v>-308.0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-3.0</v>
      </c>
      <c r="E26" s="1">
        <v>-12.0</v>
      </c>
      <c r="F26" s="1">
        <v>-412.0</v>
      </c>
      <c r="G26" s="1">
        <v>-327.0</v>
      </c>
      <c r="H26" s="1">
        <v>-387.0</v>
      </c>
      <c r="I26" s="1">
        <v>-317.0</v>
      </c>
      <c r="J26" s="1">
        <v>-455.0</v>
      </c>
      <c r="K26" s="1">
        <v>-383.0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-61.0</v>
      </c>
      <c r="E27" s="1">
        <v>-309.0</v>
      </c>
      <c r="F27" s="1">
        <v>-412.0</v>
      </c>
      <c r="G27" s="1">
        <v>-327.0</v>
      </c>
      <c r="H27" s="1">
        <v>-387.0</v>
      </c>
      <c r="I27" s="1">
        <v>-317.0</v>
      </c>
      <c r="J27" s="1">
        <v>-455.0</v>
      </c>
      <c r="K27" s="1">
        <v>-383.0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1.0</v>
      </c>
      <c r="H28" s="1">
        <v>0.0</v>
      </c>
      <c r="I28" s="1">
        <v>55.0</v>
      </c>
      <c r="J28" s="1">
        <v>1.0</v>
      </c>
      <c r="K28" s="1">
        <v>87.0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-88.0</v>
      </c>
      <c r="C29" s="1">
        <v>-9.0</v>
      </c>
      <c r="D29" s="1">
        <v>-7.0</v>
      </c>
      <c r="E29" s="1">
        <v>0.0</v>
      </c>
      <c r="F29" s="1">
        <v>-38.0</v>
      </c>
      <c r="G29" s="1">
        <v>-62.0</v>
      </c>
      <c r="H29" s="1">
        <v>-1.0</v>
      </c>
      <c r="I29" s="1">
        <v>-65.0</v>
      </c>
      <c r="J29" s="1">
        <v>-33.0</v>
      </c>
      <c r="K29" s="1">
        <v>-46.0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-3.0</v>
      </c>
      <c r="J30" s="1">
        <v>-15.0</v>
      </c>
      <c r="K30" s="1">
        <v>-16.0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-3.0</v>
      </c>
      <c r="J31" s="1">
        <v>-15.0</v>
      </c>
      <c r="K31" s="1">
        <v>-16.0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-16.0</v>
      </c>
      <c r="C32" s="1">
        <v>-37.0</v>
      </c>
      <c r="D32" s="1">
        <v>-272.0</v>
      </c>
      <c r="E32" s="1">
        <v>0.0</v>
      </c>
      <c r="F32" s="1">
        <v>-1.0</v>
      </c>
      <c r="G32" s="1">
        <v>0.0</v>
      </c>
      <c r="H32" s="1">
        <v>-42.0</v>
      </c>
      <c r="I32" s="1">
        <v>-2.0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-88.0</v>
      </c>
      <c r="C33" s="1">
        <v>-10.0</v>
      </c>
      <c r="D33" s="1">
        <v>-13.0</v>
      </c>
      <c r="E33" s="1">
        <v>-12.0</v>
      </c>
      <c r="F33" s="1">
        <v>-107.0</v>
      </c>
      <c r="G33" s="1">
        <v>29.0</v>
      </c>
      <c r="H33" s="1">
        <v>-24.0</v>
      </c>
      <c r="I33" s="1">
        <v>-147.0</v>
      </c>
      <c r="J33" s="1">
        <v>-68.0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14.0</v>
      </c>
      <c r="E34" s="1">
        <v>41.0</v>
      </c>
      <c r="F34" s="1">
        <v>-45.0</v>
      </c>
      <c r="G34" s="1">
        <v>-2.0</v>
      </c>
      <c r="H34" s="1">
        <v>3.0</v>
      </c>
      <c r="I34" s="1">
        <v>4.0</v>
      </c>
      <c r="J34" s="1">
        <v>15.0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0.0</v>
      </c>
      <c r="D36" s="1">
        <v>2.0</v>
      </c>
      <c r="E36" s="1">
        <v>7.0</v>
      </c>
      <c r="F36" s="1">
        <v>5.0</v>
      </c>
      <c r="G36" s="1">
        <v>5.0</v>
      </c>
      <c r="H36" s="1">
        <v>7.0</v>
      </c>
      <c r="I36" s="1">
        <v>4.0</v>
      </c>
      <c r="J36" s="1">
        <v>2.0</v>
      </c>
      <c r="K36" s="1">
        <v>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0.0</v>
      </c>
      <c r="E37" s="1">
        <v>12.0</v>
      </c>
      <c r="F37" s="1">
        <v>7.0</v>
      </c>
      <c r="G37" s="1">
        <v>6.0</v>
      </c>
      <c r="H37" s="1">
        <v>2.0</v>
      </c>
      <c r="I37" s="1">
        <v>31.0</v>
      </c>
      <c r="J37" s="1">
        <v>56.0</v>
      </c>
      <c r="K37" s="1">
        <v>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0.0</v>
      </c>
      <c r="C38" s="1">
        <v>85.0</v>
      </c>
      <c r="D38" s="1">
        <v>35.0</v>
      </c>
      <c r="E38" s="1">
        <v>3.0</v>
      </c>
      <c r="F38" s="1">
        <v>45.0</v>
      </c>
      <c r="G38" s="1">
        <v>-62.0</v>
      </c>
      <c r="H38" s="1">
        <v>-17.0</v>
      </c>
      <c r="I38" s="1">
        <v>141.0</v>
      </c>
      <c r="J38" s="1">
        <v>138.0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0.0</v>
      </c>
      <c r="C39" s="1">
        <v>85.0</v>
      </c>
      <c r="D39" s="1">
        <v>36.0</v>
      </c>
      <c r="E39" s="1">
        <v>7.0</v>
      </c>
      <c r="F39" s="1">
        <v>48.0</v>
      </c>
      <c r="G39" s="1">
        <v>-59.0</v>
      </c>
      <c r="H39" s="1">
        <v>-13.0</v>
      </c>
      <c r="I39" s="1">
        <v>143.0</v>
      </c>
      <c r="J39" s="1">
        <v>139.0</v>
      </c>
      <c r="K39" s="1">
        <v>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0.0</v>
      </c>
      <c r="C40" s="1">
        <v>-3.0</v>
      </c>
      <c r="D40" s="1">
        <v>-44.0</v>
      </c>
      <c r="E40" s="1">
        <v>58.0</v>
      </c>
      <c r="F40" s="1">
        <v>-35.0</v>
      </c>
      <c r="G40" s="1">
        <v>13.0</v>
      </c>
      <c r="H40" s="1">
        <v>35.0</v>
      </c>
      <c r="I40" s="1">
        <v>-3.0</v>
      </c>
      <c r="J40" s="1">
        <v>-6.0</v>
      </c>
      <c r="K40" s="1">
        <v>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0.0</v>
      </c>
      <c r="C41" s="1">
        <v>0.0</v>
      </c>
      <c r="D41" s="1">
        <v>266.0</v>
      </c>
      <c r="E41" s="1">
        <v>-12.0</v>
      </c>
      <c r="F41" s="1">
        <v>-66.0</v>
      </c>
      <c r="G41" s="1">
        <v>92.0</v>
      </c>
      <c r="H41" s="1">
        <v>-22.0</v>
      </c>
      <c r="I41" s="1">
        <v>-141.0</v>
      </c>
      <c r="J41" s="1">
        <v>-20.0</v>
      </c>
      <c r="K41" s="1">
        <v>54.0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0.0</v>
      </c>
      <c r="C3" s="1">
        <v>0.0</v>
      </c>
      <c r="D3" s="1">
        <v>14.0</v>
      </c>
      <c r="E3" s="1">
        <v>55.0</v>
      </c>
      <c r="F3" s="1">
        <v>9.0</v>
      </c>
      <c r="G3" s="1">
        <v>7.0</v>
      </c>
      <c r="H3" s="1">
        <v>10.0</v>
      </c>
      <c r="I3" s="1">
        <v>15.0</v>
      </c>
      <c r="J3" s="1">
        <v>30.0</v>
      </c>
      <c r="K3" s="1">
        <v>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14.0</v>
      </c>
      <c r="E4" s="1">
        <v>55.0</v>
      </c>
      <c r="F4" s="1">
        <v>9.0</v>
      </c>
      <c r="G4" s="1">
        <v>7.0</v>
      </c>
      <c r="H4" s="1">
        <v>10.0</v>
      </c>
      <c r="I4" s="1">
        <v>15.0</v>
      </c>
      <c r="J4" s="1">
        <v>30.0</v>
      </c>
      <c r="K4" s="1">
        <v>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159.0</v>
      </c>
      <c r="C5" s="1">
        <v>121.0</v>
      </c>
      <c r="D5" s="1">
        <v>116.0</v>
      </c>
      <c r="E5" s="1">
        <v>187.0</v>
      </c>
      <c r="F5" s="1">
        <v>159.0</v>
      </c>
      <c r="G5" s="1">
        <v>103.0</v>
      </c>
      <c r="H5" s="1">
        <v>121.0</v>
      </c>
      <c r="I5" s="1">
        <v>174.0</v>
      </c>
      <c r="J5" s="1">
        <v>171.0</v>
      </c>
      <c r="K5" s="1">
        <v>154.0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2.0</v>
      </c>
      <c r="C6" s="1">
        <v>1.0</v>
      </c>
      <c r="D6" s="1">
        <v>15.0</v>
      </c>
      <c r="E6" s="1">
        <v>8.0</v>
      </c>
      <c r="F6" s="1">
        <v>1.0</v>
      </c>
      <c r="G6" s="1">
        <v>3.0</v>
      </c>
      <c r="H6" s="1">
        <v>14.0</v>
      </c>
      <c r="I6" s="1">
        <v>5.0</v>
      </c>
      <c r="J6" s="1">
        <v>13.0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162.0</v>
      </c>
      <c r="C7" s="1">
        <v>122.0</v>
      </c>
      <c r="D7" s="1">
        <v>132.0</v>
      </c>
      <c r="E7" s="1">
        <v>196.0</v>
      </c>
      <c r="F7" s="1">
        <v>160.0</v>
      </c>
      <c r="G7" s="1">
        <v>107.0</v>
      </c>
      <c r="H7" s="1">
        <v>136.0</v>
      </c>
      <c r="I7" s="1">
        <v>179.0</v>
      </c>
      <c r="J7" s="1">
        <v>185.0</v>
      </c>
      <c r="K7" s="1">
        <v>167.0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152.0</v>
      </c>
      <c r="C8" s="1">
        <v>146.0</v>
      </c>
      <c r="D8" s="1">
        <v>129.0</v>
      </c>
      <c r="E8" s="1">
        <v>129.0</v>
      </c>
      <c r="F8" s="1">
        <v>137.0</v>
      </c>
      <c r="G8" s="1">
        <v>172.0</v>
      </c>
      <c r="H8" s="1">
        <v>180.0</v>
      </c>
      <c r="I8" s="1">
        <v>150.0</v>
      </c>
      <c r="J8" s="1">
        <v>216.0</v>
      </c>
      <c r="K8" s="1">
        <v>212.0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6.0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2.0</v>
      </c>
      <c r="C10" s="1">
        <v>4.0</v>
      </c>
      <c r="D10" s="1">
        <v>7.0</v>
      </c>
      <c r="E10" s="1">
        <v>7.0</v>
      </c>
      <c r="F10" s="1">
        <v>3.0</v>
      </c>
      <c r="G10" s="1">
        <v>5.0</v>
      </c>
      <c r="H10" s="1">
        <v>6.0</v>
      </c>
      <c r="I10" s="1">
        <v>6.0</v>
      </c>
      <c r="J10" s="1">
        <v>9.0</v>
      </c>
      <c r="K10" s="1">
        <v>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322.0</v>
      </c>
      <c r="C11" s="1">
        <v>273.0</v>
      </c>
      <c r="D11" s="1">
        <v>283.0</v>
      </c>
      <c r="E11" s="1">
        <v>388.0</v>
      </c>
      <c r="F11" s="1">
        <v>311.0</v>
      </c>
      <c r="G11" s="1">
        <v>291.0</v>
      </c>
      <c r="H11" s="1">
        <v>334.0</v>
      </c>
      <c r="I11" s="1">
        <v>350.0</v>
      </c>
      <c r="J11" s="1">
        <v>441.0</v>
      </c>
      <c r="K11" s="1">
        <v>420.0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1180.0</v>
      </c>
      <c r="C12" s="1">
        <v>1260.0</v>
      </c>
      <c r="D12" s="1">
        <v>1350.0</v>
      </c>
      <c r="E12" s="1">
        <v>1410.0</v>
      </c>
      <c r="F12" s="1">
        <v>1570.0</v>
      </c>
      <c r="G12" s="1">
        <v>1760.0</v>
      </c>
      <c r="H12" s="1">
        <v>1800.0</v>
      </c>
      <c r="I12" s="1">
        <v>1870.0</v>
      </c>
      <c r="J12" s="1">
        <v>1940.0</v>
      </c>
      <c r="K12" s="1">
        <v>2020.0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-723.0</v>
      </c>
      <c r="C13" s="1">
        <v>-745.0</v>
      </c>
      <c r="D13" s="1">
        <v>-771.0</v>
      </c>
      <c r="E13" s="1">
        <v>-800.0</v>
      </c>
      <c r="F13" s="1">
        <v>-897.0</v>
      </c>
      <c r="G13" s="1">
        <v>-870.0</v>
      </c>
      <c r="H13" s="1">
        <v>-920.0</v>
      </c>
      <c r="I13" s="1">
        <v>-970.0</v>
      </c>
      <c r="J13" s="1">
        <v>-1020.0</v>
      </c>
      <c r="K13" s="1">
        <v>-1080.0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458.0</v>
      </c>
      <c r="C14" s="1">
        <v>518.0</v>
      </c>
      <c r="D14" s="1">
        <v>575.0</v>
      </c>
      <c r="E14" s="1">
        <v>613.0</v>
      </c>
      <c r="F14" s="1">
        <v>672.0</v>
      </c>
      <c r="G14" s="1">
        <v>892.0</v>
      </c>
      <c r="H14" s="1">
        <v>880.0</v>
      </c>
      <c r="I14" s="1">
        <v>904.0</v>
      </c>
      <c r="J14" s="1">
        <v>926.0</v>
      </c>
      <c r="K14" s="1">
        <v>948.0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15.0</v>
      </c>
      <c r="C15" s="1">
        <v>15.0</v>
      </c>
      <c r="D15" s="1">
        <v>15.0</v>
      </c>
      <c r="E15" s="1">
        <v>15.0</v>
      </c>
      <c r="F15" s="1">
        <v>15.0</v>
      </c>
      <c r="G15" s="1">
        <v>15.0</v>
      </c>
      <c r="H15" s="1">
        <v>15.0</v>
      </c>
      <c r="I15" s="1">
        <v>17.0</v>
      </c>
      <c r="J15" s="1">
        <v>56.0</v>
      </c>
      <c r="K15" s="1">
        <v>56.0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49.0</v>
      </c>
      <c r="K16" s="1">
        <v>46.0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7.0</v>
      </c>
      <c r="C17" s="1">
        <v>16.0</v>
      </c>
      <c r="D17" s="1">
        <v>32.0</v>
      </c>
      <c r="E17" s="1">
        <v>34.0</v>
      </c>
      <c r="F17" s="1">
        <v>36.0</v>
      </c>
      <c r="G17" s="1">
        <v>38.0</v>
      </c>
      <c r="H17" s="1">
        <v>34.0</v>
      </c>
      <c r="I17" s="1">
        <v>40.0</v>
      </c>
      <c r="J17" s="1">
        <v>23.0</v>
      </c>
      <c r="K17" s="1">
        <v>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803.0</v>
      </c>
      <c r="C18" s="1">
        <v>822.0</v>
      </c>
      <c r="D18" s="1">
        <v>905.0</v>
      </c>
      <c r="E18" s="1">
        <v>1050.0</v>
      </c>
      <c r="F18" s="1">
        <v>1030.0</v>
      </c>
      <c r="G18" s="1">
        <v>1240.0</v>
      </c>
      <c r="H18" s="1">
        <v>1260.0</v>
      </c>
      <c r="I18" s="1">
        <v>1310.0</v>
      </c>
      <c r="J18" s="1">
        <v>1500.0</v>
      </c>
      <c r="K18" s="1">
        <v>1500.0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228.0</v>
      </c>
      <c r="C20" s="1">
        <v>190.0</v>
      </c>
      <c r="D20" s="1">
        <v>223.0</v>
      </c>
      <c r="E20" s="1">
        <v>228.0</v>
      </c>
      <c r="F20" s="1">
        <v>230.0</v>
      </c>
      <c r="G20" s="1">
        <v>205.0</v>
      </c>
      <c r="H20" s="1">
        <v>190.0</v>
      </c>
      <c r="I20" s="1">
        <v>221.0</v>
      </c>
      <c r="J20" s="1">
        <v>272.0</v>
      </c>
      <c r="K20" s="1">
        <v>258.0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24.0</v>
      </c>
      <c r="C21" s="1">
        <v>24.0</v>
      </c>
      <c r="D21" s="1">
        <v>25.0</v>
      </c>
      <c r="E21" s="1">
        <v>35.0</v>
      </c>
      <c r="F21" s="1">
        <v>30.0</v>
      </c>
      <c r="G21" s="1">
        <v>28.0</v>
      </c>
      <c r="H21" s="1">
        <v>41.0</v>
      </c>
      <c r="I21" s="1">
        <v>49.0</v>
      </c>
      <c r="J21" s="1">
        <v>48.0</v>
      </c>
      <c r="K21" s="1">
        <v>44.0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0.0</v>
      </c>
      <c r="D22" s="1">
        <v>0.0</v>
      </c>
      <c r="E22" s="1">
        <v>16.0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0.0</v>
      </c>
      <c r="D23" s="1">
        <v>0.0</v>
      </c>
      <c r="E23" s="1">
        <v>0.0</v>
      </c>
      <c r="F23" s="1">
        <v>23.0</v>
      </c>
      <c r="G23" s="1">
        <v>38.0</v>
      </c>
      <c r="H23" s="1">
        <v>29.0</v>
      </c>
      <c r="I23" s="1">
        <v>36.0</v>
      </c>
      <c r="J23" s="1">
        <v>38.0</v>
      </c>
      <c r="K23" s="1">
        <v>32.0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2.0</v>
      </c>
      <c r="G24" s="1">
        <v>0.0</v>
      </c>
      <c r="H24" s="1">
        <v>0.0</v>
      </c>
      <c r="I24" s="1">
        <v>0.0</v>
      </c>
      <c r="J24" s="1">
        <v>0.0</v>
      </c>
      <c r="K24" s="1">
        <v>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31.0</v>
      </c>
      <c r="C25" s="1">
        <v>24.0</v>
      </c>
      <c r="D25" s="1">
        <v>25.0</v>
      </c>
      <c r="E25" s="1">
        <v>17.0</v>
      </c>
      <c r="F25" s="1">
        <v>22.0</v>
      </c>
      <c r="G25" s="1">
        <v>19.0</v>
      </c>
      <c r="H25" s="1">
        <v>26.0</v>
      </c>
      <c r="I25" s="1">
        <v>2.0</v>
      </c>
      <c r="J25" s="1">
        <v>34.0</v>
      </c>
      <c r="K25" s="1">
        <v>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284.0</v>
      </c>
      <c r="C26" s="1">
        <v>239.0</v>
      </c>
      <c r="D26" s="1">
        <v>274.0</v>
      </c>
      <c r="E26" s="1">
        <v>297.0</v>
      </c>
      <c r="F26" s="1">
        <v>285.0</v>
      </c>
      <c r="G26" s="1">
        <v>292.0</v>
      </c>
      <c r="H26" s="1">
        <v>287.0</v>
      </c>
      <c r="I26" s="1">
        <v>310.0</v>
      </c>
      <c r="J26" s="1">
        <v>393.0</v>
      </c>
      <c r="K26" s="1">
        <v>359.0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265.0</v>
      </c>
      <c r="E27" s="1">
        <v>248.0</v>
      </c>
      <c r="F27" s="1">
        <v>200.0</v>
      </c>
      <c r="G27" s="1">
        <v>297.0</v>
      </c>
      <c r="H27" s="1">
        <v>275.0</v>
      </c>
      <c r="I27" s="1">
        <v>135.0</v>
      </c>
      <c r="J27" s="1">
        <v>115.0</v>
      </c>
      <c r="K27" s="1">
        <v>170.0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0.0</v>
      </c>
      <c r="D28" s="1">
        <v>0.0</v>
      </c>
      <c r="E28" s="1">
        <v>0.0</v>
      </c>
      <c r="F28" s="1">
        <v>43.0</v>
      </c>
      <c r="G28" s="1">
        <v>99.0</v>
      </c>
      <c r="H28" s="1">
        <v>85.0</v>
      </c>
      <c r="I28" s="1">
        <v>101.0</v>
      </c>
      <c r="J28" s="1">
        <v>78.0</v>
      </c>
      <c r="K28" s="1">
        <v>65.0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0.0</v>
      </c>
      <c r="D29" s="1">
        <v>33.0</v>
      </c>
      <c r="E29" s="1">
        <v>33.0</v>
      </c>
      <c r="F29" s="1">
        <v>21.0</v>
      </c>
      <c r="G29" s="1">
        <v>32.0</v>
      </c>
      <c r="H29" s="1">
        <v>39.0</v>
      </c>
      <c r="I29" s="1">
        <v>18.0</v>
      </c>
      <c r="J29" s="1">
        <v>0.0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109.0</v>
      </c>
      <c r="C30" s="1">
        <v>113.0</v>
      </c>
      <c r="D30" s="1">
        <v>114.0</v>
      </c>
      <c r="E30" s="1">
        <v>92.0</v>
      </c>
      <c r="F30" s="1">
        <v>104.0</v>
      </c>
      <c r="G30" s="1">
        <v>110.0</v>
      </c>
      <c r="H30" s="1">
        <v>126.0</v>
      </c>
      <c r="I30" s="1">
        <v>133.0</v>
      </c>
      <c r="J30" s="1">
        <v>160.0</v>
      </c>
      <c r="K30" s="1">
        <v>151.0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5.0</v>
      </c>
      <c r="C31" s="1">
        <v>3.0</v>
      </c>
      <c r="D31" s="1">
        <v>3.0</v>
      </c>
      <c r="E31" s="1">
        <v>3.0</v>
      </c>
      <c r="F31" s="1">
        <v>4.0</v>
      </c>
      <c r="G31" s="1">
        <v>4.0</v>
      </c>
      <c r="H31" s="1">
        <v>6.0</v>
      </c>
      <c r="I31" s="1">
        <v>13.0</v>
      </c>
      <c r="J31" s="1">
        <v>9.0</v>
      </c>
      <c r="K31" s="1">
        <v>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398.0</v>
      </c>
      <c r="C32" s="1">
        <v>356.0</v>
      </c>
      <c r="D32" s="1">
        <v>690.0</v>
      </c>
      <c r="E32" s="1">
        <v>674.0</v>
      </c>
      <c r="F32" s="1">
        <v>614.0</v>
      </c>
      <c r="G32" s="1">
        <v>835.0</v>
      </c>
      <c r="H32" s="1">
        <v>819.0</v>
      </c>
      <c r="I32" s="1">
        <v>711.0</v>
      </c>
      <c r="J32" s="1">
        <v>757.0</v>
      </c>
      <c r="K32" s="1">
        <v>757.0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411.0</v>
      </c>
      <c r="C33" s="1">
        <v>469.0</v>
      </c>
      <c r="D33" s="1">
        <v>30.0</v>
      </c>
      <c r="E33" s="1">
        <v>30.0</v>
      </c>
      <c r="F33" s="1">
        <v>30.0</v>
      </c>
      <c r="G33" s="1">
        <v>31.0</v>
      </c>
      <c r="H33" s="1">
        <v>31.0</v>
      </c>
      <c r="I33" s="1">
        <v>31.0</v>
      </c>
      <c r="J33" s="1">
        <v>32.0</v>
      </c>
      <c r="K33" s="1">
        <v>32.0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0.0</v>
      </c>
      <c r="D34" s="1">
        <v>243.0</v>
      </c>
      <c r="E34" s="1">
        <v>263.0</v>
      </c>
      <c r="F34" s="1">
        <v>235.0</v>
      </c>
      <c r="G34" s="1">
        <v>181.0</v>
      </c>
      <c r="H34" s="1">
        <v>185.0</v>
      </c>
      <c r="I34" s="1">
        <v>196.0</v>
      </c>
      <c r="J34" s="1">
        <v>175.0</v>
      </c>
      <c r="K34" s="1">
        <v>138.0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0.0</v>
      </c>
      <c r="D35" s="1">
        <v>-24.0</v>
      </c>
      <c r="E35" s="1">
        <v>122.0</v>
      </c>
      <c r="F35" s="1">
        <v>188.0</v>
      </c>
      <c r="G35" s="1">
        <v>229.0</v>
      </c>
      <c r="H35" s="1">
        <v>275.0</v>
      </c>
      <c r="I35" s="1">
        <v>412.0</v>
      </c>
      <c r="J35" s="1">
        <v>568.0</v>
      </c>
      <c r="K35" s="1">
        <v>605.0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0.0</v>
      </c>
      <c r="E36" s="1">
        <v>0.0</v>
      </c>
      <c r="F36" s="1">
        <v>-1.0</v>
      </c>
      <c r="G36" s="1">
        <v>-3.0</v>
      </c>
      <c r="H36" s="1">
        <v>-3.0</v>
      </c>
      <c r="I36" s="1">
        <v>-3.0</v>
      </c>
      <c r="J36" s="1">
        <v>-4.0</v>
      </c>
      <c r="K36" s="1">
        <v>-5.0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-6.0</v>
      </c>
      <c r="C37" s="1">
        <v>-3.0</v>
      </c>
      <c r="D37" s="1">
        <v>-3.0</v>
      </c>
      <c r="E37" s="1">
        <v>-9.0</v>
      </c>
      <c r="F37" s="1">
        <v>-2.0</v>
      </c>
      <c r="G37" s="1">
        <v>-9.0</v>
      </c>
      <c r="H37" s="1">
        <v>-16.0</v>
      </c>
      <c r="I37" s="1">
        <v>-6.0</v>
      </c>
      <c r="J37" s="1">
        <v>-4.0</v>
      </c>
      <c r="K37" s="1">
        <v>-4.0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405.0</v>
      </c>
      <c r="C38" s="1">
        <v>466.0</v>
      </c>
      <c r="D38" s="1">
        <v>215.0</v>
      </c>
      <c r="E38" s="1">
        <v>376.0</v>
      </c>
      <c r="F38" s="1">
        <v>420.0</v>
      </c>
      <c r="G38" s="1">
        <v>401.0</v>
      </c>
      <c r="H38" s="1">
        <v>444.0</v>
      </c>
      <c r="I38" s="1">
        <v>601.0</v>
      </c>
      <c r="J38" s="1">
        <v>738.0</v>
      </c>
      <c r="K38" s="1">
        <v>739.0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405.0</v>
      </c>
      <c r="C39" s="1">
        <v>466.0</v>
      </c>
      <c r="D39" s="1">
        <v>215.0</v>
      </c>
      <c r="E39" s="1">
        <v>376.0</v>
      </c>
      <c r="F39" s="1">
        <v>420.0</v>
      </c>
      <c r="G39" s="1">
        <v>401.0</v>
      </c>
      <c r="H39" s="1">
        <v>444.0</v>
      </c>
      <c r="I39" s="1">
        <v>601.0</v>
      </c>
      <c r="J39" s="1">
        <v>738.0</v>
      </c>
      <c r="K39" s="1">
        <v>739.0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803.0</v>
      </c>
      <c r="C40" s="1">
        <v>822.0</v>
      </c>
      <c r="D40" s="1">
        <v>905.0</v>
      </c>
      <c r="E40" s="1">
        <v>1050.0</v>
      </c>
      <c r="F40" s="1">
        <v>1030.0</v>
      </c>
      <c r="G40" s="1">
        <v>1240.0</v>
      </c>
      <c r="H40" s="1">
        <v>1260.0</v>
      </c>
      <c r="I40" s="1">
        <v>1310.0</v>
      </c>
      <c r="J40" s="1">
        <v>1500.0</v>
      </c>
      <c r="K40" s="1">
        <v>1500.0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0.0</v>
      </c>
      <c r="C42" s="1">
        <v>0.0</v>
      </c>
      <c r="D42" s="1">
        <v>30.0</v>
      </c>
      <c r="E42" s="1">
        <v>30.0</v>
      </c>
      <c r="F42" s="1">
        <v>29.0</v>
      </c>
      <c r="G42" s="1">
        <v>27.0</v>
      </c>
      <c r="H42" s="1">
        <v>28.0</v>
      </c>
      <c r="I42" s="1">
        <v>28.0</v>
      </c>
      <c r="J42" s="1">
        <v>27.0</v>
      </c>
      <c r="K42" s="1">
        <v>26.0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>
        <v>0.0</v>
      </c>
      <c r="D43" s="1">
        <v>30.0</v>
      </c>
      <c r="E43" s="1">
        <v>30.0</v>
      </c>
      <c r="F43" s="1">
        <v>29.0</v>
      </c>
      <c r="G43" s="1">
        <v>27.0</v>
      </c>
      <c r="H43" s="1">
        <v>28.0</v>
      </c>
      <c r="I43" s="1">
        <v>28.0</v>
      </c>
      <c r="J43" s="1">
        <v>27.0</v>
      </c>
      <c r="K43" s="1">
        <v>26.0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0.0</v>
      </c>
      <c r="D44" s="1" t="s">
        <v>99</v>
      </c>
      <c r="E44" s="1" t="s">
        <v>100</v>
      </c>
      <c r="F44" s="1" t="s">
        <v>101</v>
      </c>
      <c r="G44" s="1" t="s">
        <v>102</v>
      </c>
      <c r="H44" s="1" t="s">
        <v>103</v>
      </c>
      <c r="I44" s="1" t="s">
        <v>104</v>
      </c>
      <c r="J44" s="1" t="s">
        <v>105</v>
      </c>
      <c r="K44" s="1" t="s">
        <v>106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390.0</v>
      </c>
      <c r="C45" s="1">
        <v>451.0</v>
      </c>
      <c r="D45" s="1">
        <v>200.0</v>
      </c>
      <c r="E45" s="1">
        <v>361.0</v>
      </c>
      <c r="F45" s="1">
        <v>405.0</v>
      </c>
      <c r="G45" s="1">
        <v>386.0</v>
      </c>
      <c r="H45" s="1">
        <v>429.0</v>
      </c>
      <c r="I45" s="1">
        <v>584.0</v>
      </c>
      <c r="J45" s="1">
        <v>633.0</v>
      </c>
      <c r="K45" s="1">
        <v>637.0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0.0</v>
      </c>
      <c r="C46" s="1">
        <v>0.0</v>
      </c>
      <c r="D46" s="1" t="s">
        <v>109</v>
      </c>
      <c r="E46" s="1" t="s">
        <v>110</v>
      </c>
      <c r="F46" s="1" t="s">
        <v>111</v>
      </c>
      <c r="G46" s="1" t="s">
        <v>112</v>
      </c>
      <c r="H46" s="1" t="s">
        <v>113</v>
      </c>
      <c r="I46" s="1" t="s">
        <v>114</v>
      </c>
      <c r="J46" s="1" t="s">
        <v>115</v>
      </c>
      <c r="K46" s="1" t="s">
        <v>116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 t="s">
        <v>118</v>
      </c>
      <c r="C47" s="1" t="s">
        <v>118</v>
      </c>
      <c r="D47" s="1">
        <v>265.0</v>
      </c>
      <c r="E47" s="1">
        <v>265.0</v>
      </c>
      <c r="F47" s="1">
        <v>201.0</v>
      </c>
      <c r="G47" s="1">
        <v>435.0</v>
      </c>
      <c r="H47" s="1">
        <v>391.0</v>
      </c>
      <c r="I47" s="1">
        <v>273.0</v>
      </c>
      <c r="J47" s="1">
        <v>232.0</v>
      </c>
      <c r="K47" s="1">
        <v>268.0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0.0</v>
      </c>
      <c r="C48" s="1">
        <v>0.0</v>
      </c>
      <c r="D48" s="1">
        <v>251.0</v>
      </c>
      <c r="E48" s="1">
        <v>210.0</v>
      </c>
      <c r="F48" s="1">
        <v>191.0</v>
      </c>
      <c r="G48" s="1">
        <v>428.0</v>
      </c>
      <c r="H48" s="1">
        <v>380.0</v>
      </c>
      <c r="I48" s="1">
        <v>258.0</v>
      </c>
      <c r="J48" s="1">
        <v>201.0</v>
      </c>
      <c r="K48" s="1">
        <v>238.0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0.0</v>
      </c>
      <c r="C49" s="1">
        <v>0.0</v>
      </c>
      <c r="D49" s="1">
        <v>33.0</v>
      </c>
      <c r="E49" s="1">
        <v>33.0</v>
      </c>
      <c r="F49" s="1">
        <v>21.0</v>
      </c>
      <c r="G49" s="1">
        <v>33.0</v>
      </c>
      <c r="H49" s="1">
        <v>40.0</v>
      </c>
      <c r="I49" s="1">
        <v>20.0</v>
      </c>
      <c r="J49" s="1">
        <v>2.0</v>
      </c>
      <c r="K49" s="1">
        <v>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117.0</v>
      </c>
      <c r="C50" s="1">
        <v>128.0</v>
      </c>
      <c r="D50" s="1">
        <v>155.0</v>
      </c>
      <c r="E50" s="1">
        <v>159.0</v>
      </c>
      <c r="F50" s="1">
        <v>166.0</v>
      </c>
      <c r="G50" s="1">
        <v>395.0</v>
      </c>
      <c r="H50" s="1">
        <v>419.0</v>
      </c>
      <c r="I50" s="1">
        <v>413.0</v>
      </c>
      <c r="J50" s="1">
        <v>392.0</v>
      </c>
      <c r="K50" s="1">
        <v>421.0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0.0</v>
      </c>
      <c r="C51" s="1">
        <v>4.0</v>
      </c>
      <c r="D51" s="1">
        <v>4.0</v>
      </c>
      <c r="E51" s="1">
        <v>4.0</v>
      </c>
      <c r="F51" s="1">
        <v>4.0</v>
      </c>
      <c r="G51" s="1">
        <v>4.0</v>
      </c>
      <c r="H51" s="1">
        <v>4.0</v>
      </c>
      <c r="I51" s="1">
        <v>4.0</v>
      </c>
      <c r="J51" s="1">
        <v>4.0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-62.0</v>
      </c>
      <c r="C52" s="1">
        <v>-37.0</v>
      </c>
      <c r="D52" s="1">
        <v>-29.0</v>
      </c>
      <c r="E52" s="1">
        <v>-28.0</v>
      </c>
      <c r="F52" s="1">
        <v>-28.0</v>
      </c>
      <c r="G52" s="1">
        <v>-31.0</v>
      </c>
      <c r="H52" s="1">
        <v>-35.0</v>
      </c>
      <c r="I52" s="1">
        <v>-6.0</v>
      </c>
      <c r="J52" s="1">
        <v>-64.0</v>
      </c>
      <c r="K52" s="1">
        <v>-95.0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94.0</v>
      </c>
      <c r="C53" s="1">
        <v>74.0</v>
      </c>
      <c r="D53" s="1">
        <v>68.0</v>
      </c>
      <c r="E53" s="1">
        <v>48.0</v>
      </c>
      <c r="F53" s="1">
        <v>55.0</v>
      </c>
      <c r="G53" s="1">
        <v>63.0</v>
      </c>
      <c r="H53" s="1">
        <v>88.0</v>
      </c>
      <c r="I53" s="1">
        <v>56.0</v>
      </c>
      <c r="J53" s="1">
        <v>126.0</v>
      </c>
      <c r="K53" s="1">
        <v>159.0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63.0</v>
      </c>
      <c r="C54" s="1">
        <v>55.0</v>
      </c>
      <c r="D54" s="1">
        <v>47.0</v>
      </c>
      <c r="E54" s="1">
        <v>50.0</v>
      </c>
      <c r="F54" s="1">
        <v>46.0</v>
      </c>
      <c r="G54" s="1">
        <v>56.0</v>
      </c>
      <c r="H54" s="1">
        <v>54.0</v>
      </c>
      <c r="I54" s="1">
        <v>43.0</v>
      </c>
      <c r="J54" s="1">
        <v>64.0</v>
      </c>
      <c r="K54" s="1">
        <v>54.0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35.0</v>
      </c>
      <c r="C55" s="1">
        <v>32.0</v>
      </c>
      <c r="D55" s="1">
        <v>19.0</v>
      </c>
      <c r="E55" s="1">
        <v>35.0</v>
      </c>
      <c r="F55" s="1">
        <v>39.0</v>
      </c>
      <c r="G55" s="1">
        <v>58.0</v>
      </c>
      <c r="H55" s="1">
        <v>45.0</v>
      </c>
      <c r="I55" s="1">
        <v>27.0</v>
      </c>
      <c r="J55" s="1">
        <v>60.0</v>
      </c>
      <c r="K55" s="1">
        <v>61.0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20.0</v>
      </c>
      <c r="C56" s="1">
        <v>21.0</v>
      </c>
      <c r="D56" s="1">
        <v>23.0</v>
      </c>
      <c r="E56" s="1">
        <v>23.0</v>
      </c>
      <c r="F56" s="1">
        <v>24.0</v>
      </c>
      <c r="G56" s="1">
        <v>25.0</v>
      </c>
      <c r="H56" s="1">
        <v>27.0</v>
      </c>
      <c r="I56" s="1">
        <v>27.0</v>
      </c>
      <c r="J56" s="1">
        <v>28.0</v>
      </c>
      <c r="K56" s="1">
        <v>30.0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6.0</v>
      </c>
      <c r="C57" s="1">
        <v>6.0</v>
      </c>
      <c r="D57" s="1">
        <v>6.0</v>
      </c>
      <c r="E57" s="1">
        <v>6.0</v>
      </c>
      <c r="F57" s="1">
        <v>6.0</v>
      </c>
      <c r="G57" s="1">
        <v>6.0</v>
      </c>
      <c r="H57" s="1">
        <v>6.0</v>
      </c>
      <c r="I57" s="1">
        <v>6.0</v>
      </c>
      <c r="J57" s="1">
        <v>11.0</v>
      </c>
      <c r="K57" s="1">
        <v>11.0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141.0</v>
      </c>
      <c r="C58" s="1">
        <v>149.0</v>
      </c>
      <c r="D58" s="1">
        <v>156.0</v>
      </c>
      <c r="E58" s="1">
        <v>166.0</v>
      </c>
      <c r="F58" s="1">
        <v>173.0</v>
      </c>
      <c r="G58" s="1">
        <v>185.0</v>
      </c>
      <c r="H58" s="1">
        <v>202.0</v>
      </c>
      <c r="I58" s="1">
        <v>210.0</v>
      </c>
      <c r="J58" s="1">
        <v>219.0</v>
      </c>
      <c r="K58" s="1">
        <v>228.0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130</v>
      </c>
      <c r="B59" s="1">
        <v>966.0</v>
      </c>
      <c r="C59" s="1">
        <v>1030.0</v>
      </c>
      <c r="D59" s="1">
        <v>1120.0</v>
      </c>
      <c r="E59" s="1">
        <v>1170.0</v>
      </c>
      <c r="F59" s="1">
        <v>1310.0</v>
      </c>
      <c r="G59" s="1">
        <v>1340.0</v>
      </c>
      <c r="H59" s="1">
        <v>1430.0</v>
      </c>
      <c r="I59" s="1">
        <v>1480.0</v>
      </c>
      <c r="J59" s="1">
        <v>1560.0</v>
      </c>
      <c r="K59" s="1">
        <v>1620.0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131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132</v>
      </c>
      <c r="B61" s="1">
        <v>48.0</v>
      </c>
      <c r="C61" s="1">
        <v>2.0</v>
      </c>
      <c r="D61" s="1">
        <v>3.0</v>
      </c>
      <c r="E61" s="1">
        <v>1.0</v>
      </c>
      <c r="F61" s="1">
        <v>7.0</v>
      </c>
      <c r="G61" s="1">
        <v>2.0</v>
      </c>
      <c r="H61" s="1">
        <v>1.0</v>
      </c>
      <c r="I61" s="1">
        <v>1.0</v>
      </c>
      <c r="J61" s="1">
        <v>59.0</v>
      </c>
      <c r="K61" s="1">
        <v>83.0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1750.0</v>
      </c>
      <c r="C2" s="1">
        <v>1300.0</v>
      </c>
      <c r="D2" s="1">
        <v>1190.0</v>
      </c>
      <c r="E2" s="1">
        <v>1480.0</v>
      </c>
      <c r="F2" s="1">
        <v>1510.0</v>
      </c>
      <c r="G2" s="1">
        <v>1300.0</v>
      </c>
      <c r="H2" s="1">
        <v>1160.0</v>
      </c>
      <c r="I2" s="1">
        <v>1680.0</v>
      </c>
      <c r="J2" s="1">
        <v>1950.0</v>
      </c>
      <c r="K2" s="1">
        <v>1530.0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1750.0</v>
      </c>
      <c r="C3" s="1">
        <v>1300.0</v>
      </c>
      <c r="D3" s="1">
        <v>1190.0</v>
      </c>
      <c r="E3" s="1">
        <v>1480.0</v>
      </c>
      <c r="F3" s="1">
        <v>1510.0</v>
      </c>
      <c r="G3" s="1">
        <v>1300.0</v>
      </c>
      <c r="H3" s="1">
        <v>1160.0</v>
      </c>
      <c r="I3" s="1">
        <v>1680.0</v>
      </c>
      <c r="J3" s="1">
        <v>1950.0</v>
      </c>
      <c r="K3" s="1">
        <v>1530.0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1570.0</v>
      </c>
      <c r="C4" s="1">
        <v>1150.0</v>
      </c>
      <c r="D4" s="1">
        <v>1080.0</v>
      </c>
      <c r="E4" s="1">
        <v>1250.0</v>
      </c>
      <c r="F4" s="1">
        <v>1340.0</v>
      </c>
      <c r="G4" s="1">
        <v>1160.0</v>
      </c>
      <c r="H4" s="1">
        <v>1020.0</v>
      </c>
      <c r="I4" s="1">
        <v>1410.0</v>
      </c>
      <c r="J4" s="1">
        <v>1630.0</v>
      </c>
      <c r="K4" s="1">
        <v>1370.0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183.0</v>
      </c>
      <c r="C5" s="1">
        <v>154.0</v>
      </c>
      <c r="D5" s="1">
        <v>108.0</v>
      </c>
      <c r="E5" s="1">
        <v>226.0</v>
      </c>
      <c r="F5" s="1">
        <v>174.0</v>
      </c>
      <c r="G5" s="1">
        <v>138.0</v>
      </c>
      <c r="H5" s="1">
        <v>134.0</v>
      </c>
      <c r="I5" s="1">
        <v>274.0</v>
      </c>
      <c r="J5" s="1">
        <v>314.0</v>
      </c>
      <c r="K5" s="1">
        <v>165.0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50.0</v>
      </c>
      <c r="C6" s="1">
        <v>50.0</v>
      </c>
      <c r="D6" s="1">
        <v>53.0</v>
      </c>
      <c r="E6" s="1">
        <v>72.0</v>
      </c>
      <c r="F6" s="1">
        <v>81.0</v>
      </c>
      <c r="G6" s="1">
        <v>75.0</v>
      </c>
      <c r="H6" s="1">
        <v>70.0</v>
      </c>
      <c r="I6" s="1">
        <v>82.0</v>
      </c>
      <c r="J6" s="1">
        <v>87.0</v>
      </c>
      <c r="K6" s="1">
        <v>95.0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50.0</v>
      </c>
      <c r="C7" s="1">
        <v>50.0</v>
      </c>
      <c r="D7" s="1">
        <v>53.0</v>
      </c>
      <c r="E7" s="1">
        <v>72.0</v>
      </c>
      <c r="F7" s="1">
        <v>81.0</v>
      </c>
      <c r="G7" s="1">
        <v>75.0</v>
      </c>
      <c r="H7" s="1">
        <v>70.0</v>
      </c>
      <c r="I7" s="1">
        <v>82.0</v>
      </c>
      <c r="J7" s="1">
        <v>87.0</v>
      </c>
      <c r="K7" s="1">
        <v>95.0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132.0</v>
      </c>
      <c r="C8" s="1">
        <v>104.0</v>
      </c>
      <c r="D8" s="1">
        <v>53.0</v>
      </c>
      <c r="E8" s="1">
        <v>153.0</v>
      </c>
      <c r="F8" s="1">
        <v>93.0</v>
      </c>
      <c r="G8" s="1">
        <v>62.0</v>
      </c>
      <c r="H8" s="1">
        <v>62.0</v>
      </c>
      <c r="I8" s="1">
        <v>191.0</v>
      </c>
      <c r="J8" s="1">
        <v>227.0</v>
      </c>
      <c r="K8" s="1">
        <v>69.0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0.0</v>
      </c>
      <c r="C9" s="1">
        <v>0.0</v>
      </c>
      <c r="D9" s="1">
        <v>-1.0</v>
      </c>
      <c r="E9" s="1">
        <v>-7.0</v>
      </c>
      <c r="F9" s="1">
        <v>-7.0</v>
      </c>
      <c r="G9" s="1">
        <v>-5.0</v>
      </c>
      <c r="H9" s="1">
        <v>-7.0</v>
      </c>
      <c r="I9" s="1">
        <v>-5.0</v>
      </c>
      <c r="J9" s="1">
        <v>-2.0</v>
      </c>
      <c r="K9" s="1">
        <v>-7.0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0.0</v>
      </c>
      <c r="C10" s="1">
        <v>0.0</v>
      </c>
      <c r="D10" s="1">
        <v>-1.0</v>
      </c>
      <c r="E10" s="1">
        <v>-7.0</v>
      </c>
      <c r="F10" s="1">
        <v>-7.0</v>
      </c>
      <c r="G10" s="1">
        <v>-5.0</v>
      </c>
      <c r="H10" s="1">
        <v>-7.0</v>
      </c>
      <c r="I10" s="1">
        <v>-5.0</v>
      </c>
      <c r="J10" s="1">
        <v>-2.0</v>
      </c>
      <c r="K10" s="1">
        <v>-7.0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2.0</v>
      </c>
      <c r="C11" s="1">
        <v>2.0</v>
      </c>
      <c r="D11" s="1">
        <v>1.0</v>
      </c>
      <c r="E11" s="1">
        <v>-1.0</v>
      </c>
      <c r="F11" s="1">
        <v>0.0</v>
      </c>
      <c r="G11" s="1">
        <v>-1.0</v>
      </c>
      <c r="H11" s="1">
        <v>-5.0</v>
      </c>
      <c r="I11" s="1">
        <v>-99.0</v>
      </c>
      <c r="J11" s="1">
        <v>1.0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135.0</v>
      </c>
      <c r="C12" s="1">
        <v>107.0</v>
      </c>
      <c r="D12" s="1">
        <v>53.0</v>
      </c>
      <c r="E12" s="1">
        <v>145.0</v>
      </c>
      <c r="F12" s="1">
        <v>85.0</v>
      </c>
      <c r="G12" s="1">
        <v>55.0</v>
      </c>
      <c r="H12" s="1">
        <v>55.0</v>
      </c>
      <c r="I12" s="1">
        <v>185.0</v>
      </c>
      <c r="J12" s="1">
        <v>226.0</v>
      </c>
      <c r="K12" s="1">
        <v>69.0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-11.0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8.0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135.0</v>
      </c>
      <c r="C15" s="1">
        <v>107.0</v>
      </c>
      <c r="D15" s="1">
        <v>53.0</v>
      </c>
      <c r="E15" s="1">
        <v>145.0</v>
      </c>
      <c r="F15" s="1">
        <v>85.0</v>
      </c>
      <c r="G15" s="1">
        <v>53.0</v>
      </c>
      <c r="H15" s="1">
        <v>55.0</v>
      </c>
      <c r="I15" s="1">
        <v>185.0</v>
      </c>
      <c r="J15" s="1">
        <v>226.0</v>
      </c>
      <c r="K15" s="1">
        <v>69.0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49.0</v>
      </c>
      <c r="C16" s="1">
        <v>38.0</v>
      </c>
      <c r="D16" s="1">
        <v>19.0</v>
      </c>
      <c r="E16" s="1">
        <v>-2.0</v>
      </c>
      <c r="F16" s="1">
        <v>19.0</v>
      </c>
      <c r="G16" s="1">
        <v>12.0</v>
      </c>
      <c r="H16" s="1">
        <v>8.0</v>
      </c>
      <c r="I16" s="1">
        <v>45.0</v>
      </c>
      <c r="J16" s="1">
        <v>53.0</v>
      </c>
      <c r="K16" s="1">
        <v>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85.0</v>
      </c>
      <c r="C17" s="1">
        <v>68.0</v>
      </c>
      <c r="D17" s="1">
        <v>34.0</v>
      </c>
      <c r="E17" s="1">
        <v>147.0</v>
      </c>
      <c r="F17" s="1">
        <v>66.0</v>
      </c>
      <c r="G17" s="1">
        <v>41.0</v>
      </c>
      <c r="H17" s="1">
        <v>46.0</v>
      </c>
      <c r="I17" s="1">
        <v>140.0</v>
      </c>
      <c r="J17" s="1">
        <v>172.0</v>
      </c>
      <c r="K17" s="1">
        <v>54.0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85.0</v>
      </c>
      <c r="C18" s="1">
        <v>68.0</v>
      </c>
      <c r="D18" s="1">
        <v>34.0</v>
      </c>
      <c r="E18" s="1">
        <v>147.0</v>
      </c>
      <c r="F18" s="1">
        <v>66.0</v>
      </c>
      <c r="G18" s="1">
        <v>41.0</v>
      </c>
      <c r="H18" s="1">
        <v>46.0</v>
      </c>
      <c r="I18" s="1">
        <v>140.0</v>
      </c>
      <c r="J18" s="1">
        <v>172.0</v>
      </c>
      <c r="K18" s="1">
        <v>54.0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85.0</v>
      </c>
      <c r="C19" s="1">
        <v>68.0</v>
      </c>
      <c r="D19" s="1">
        <v>34.0</v>
      </c>
      <c r="E19" s="1">
        <v>147.0</v>
      </c>
      <c r="F19" s="1">
        <v>66.0</v>
      </c>
      <c r="G19" s="1">
        <v>41.0</v>
      </c>
      <c r="H19" s="1">
        <v>46.0</v>
      </c>
      <c r="I19" s="1">
        <v>140.0</v>
      </c>
      <c r="J19" s="1">
        <v>172.0</v>
      </c>
      <c r="K19" s="1">
        <v>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85.0</v>
      </c>
      <c r="C20" s="1">
        <v>68.0</v>
      </c>
      <c r="D20" s="1">
        <v>34.0</v>
      </c>
      <c r="E20" s="1">
        <v>147.0</v>
      </c>
      <c r="F20" s="1">
        <v>66.0</v>
      </c>
      <c r="G20" s="1">
        <v>41.0</v>
      </c>
      <c r="H20" s="1">
        <v>46.0</v>
      </c>
      <c r="I20" s="1">
        <v>140.0</v>
      </c>
      <c r="J20" s="1">
        <v>172.0</v>
      </c>
      <c r="K20" s="1">
        <v>54.0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85.0</v>
      </c>
      <c r="C21" s="1">
        <v>68.0</v>
      </c>
      <c r="D21" s="1">
        <v>34.0</v>
      </c>
      <c r="E21" s="1">
        <v>147.0</v>
      </c>
      <c r="F21" s="1">
        <v>66.0</v>
      </c>
      <c r="G21" s="1">
        <v>41.0</v>
      </c>
      <c r="H21" s="1">
        <v>46.0</v>
      </c>
      <c r="I21" s="1">
        <v>140.0</v>
      </c>
      <c r="J21" s="1">
        <v>172.0</v>
      </c>
      <c r="K21" s="1">
        <v>54.0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0.0</v>
      </c>
      <c r="C23" s="1">
        <v>0.0</v>
      </c>
      <c r="D23" s="1" t="s">
        <v>155</v>
      </c>
      <c r="E23" s="1" t="s">
        <v>156</v>
      </c>
      <c r="F23" s="1" t="s">
        <v>157</v>
      </c>
      <c r="G23" s="1" t="s">
        <v>158</v>
      </c>
      <c r="H23" s="1" t="s">
        <v>159</v>
      </c>
      <c r="I23" s="1" t="s">
        <v>160</v>
      </c>
      <c r="J23" s="1" t="s">
        <v>161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0.0</v>
      </c>
      <c r="C24" s="1">
        <v>0.0</v>
      </c>
      <c r="D24" s="1" t="s">
        <v>155</v>
      </c>
      <c r="E24" s="1" t="s">
        <v>156</v>
      </c>
      <c r="F24" s="1" t="s">
        <v>157</v>
      </c>
      <c r="G24" s="1" t="s">
        <v>158</v>
      </c>
      <c r="H24" s="1" t="s">
        <v>159</v>
      </c>
      <c r="I24" s="1" t="s">
        <v>160</v>
      </c>
      <c r="J24" s="1" t="s">
        <v>161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0.0</v>
      </c>
      <c r="C25" s="1">
        <v>0.0</v>
      </c>
      <c r="D25" s="1">
        <v>30.0</v>
      </c>
      <c r="E25" s="1">
        <v>30.0</v>
      </c>
      <c r="F25" s="1">
        <v>30.0</v>
      </c>
      <c r="G25" s="1">
        <v>28.0</v>
      </c>
      <c r="H25" s="1">
        <v>28.0</v>
      </c>
      <c r="I25" s="1">
        <v>28.0</v>
      </c>
      <c r="J25" s="1">
        <v>27.0</v>
      </c>
      <c r="K25" s="1">
        <v>27.0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0.0</v>
      </c>
      <c r="C26" s="1">
        <v>0.0</v>
      </c>
      <c r="D26" s="1" t="s">
        <v>155</v>
      </c>
      <c r="E26" s="1" t="s">
        <v>165</v>
      </c>
      <c r="F26" s="1" t="s">
        <v>166</v>
      </c>
      <c r="G26" s="1" t="s">
        <v>167</v>
      </c>
      <c r="H26" s="1" t="s">
        <v>159</v>
      </c>
      <c r="I26" s="1" t="s">
        <v>156</v>
      </c>
      <c r="J26" s="1" t="s">
        <v>168</v>
      </c>
      <c r="K26" s="1" t="s">
        <v>169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170</v>
      </c>
      <c r="B27" s="1">
        <v>0.0</v>
      </c>
      <c r="C27" s="1">
        <v>0.0</v>
      </c>
      <c r="D27" s="1" t="s">
        <v>155</v>
      </c>
      <c r="E27" s="1" t="s">
        <v>165</v>
      </c>
      <c r="F27" s="1" t="s">
        <v>166</v>
      </c>
      <c r="G27" s="1" t="s">
        <v>167</v>
      </c>
      <c r="H27" s="1" t="s">
        <v>159</v>
      </c>
      <c r="I27" s="1" t="s">
        <v>156</v>
      </c>
      <c r="J27" s="1" t="s">
        <v>168</v>
      </c>
      <c r="K27" s="1" t="s">
        <v>169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1">
        <v>0.0</v>
      </c>
      <c r="C28" s="1">
        <v>0.0</v>
      </c>
      <c r="D28" s="1">
        <v>30.0</v>
      </c>
      <c r="E28" s="1">
        <v>31.0</v>
      </c>
      <c r="F28" s="1">
        <v>30.0</v>
      </c>
      <c r="G28" s="1">
        <v>28.0</v>
      </c>
      <c r="H28" s="1">
        <v>28.0</v>
      </c>
      <c r="I28" s="1">
        <v>29.0</v>
      </c>
      <c r="J28" s="1">
        <v>29.0</v>
      </c>
      <c r="K28" s="1">
        <v>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0.0</v>
      </c>
      <c r="C29" s="1">
        <v>0.0</v>
      </c>
      <c r="D29" s="1" t="s">
        <v>173</v>
      </c>
      <c r="E29" s="1" t="s">
        <v>174</v>
      </c>
      <c r="F29" s="1" t="s">
        <v>175</v>
      </c>
      <c r="G29" s="1" t="s">
        <v>176</v>
      </c>
      <c r="H29" s="1" t="s">
        <v>176</v>
      </c>
      <c r="I29" s="1" t="s">
        <v>177</v>
      </c>
      <c r="J29" s="1" t="s">
        <v>178</v>
      </c>
      <c r="K29" s="1" t="s">
        <v>179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>
        <v>0.0</v>
      </c>
      <c r="C30" s="1">
        <v>0.0</v>
      </c>
      <c r="D30" s="1" t="s">
        <v>173</v>
      </c>
      <c r="E30" s="1" t="s">
        <v>181</v>
      </c>
      <c r="F30" s="1" t="s">
        <v>182</v>
      </c>
      <c r="G30" s="1" t="s">
        <v>183</v>
      </c>
      <c r="H30" s="1" t="s">
        <v>184</v>
      </c>
      <c r="I30" s="1" t="s">
        <v>185</v>
      </c>
      <c r="J30" s="1" t="s">
        <v>186</v>
      </c>
      <c r="K30" s="1" t="s">
        <v>187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189</v>
      </c>
      <c r="J31" s="1" t="s">
        <v>190</v>
      </c>
      <c r="K31" s="1" t="s">
        <v>191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192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 t="s">
        <v>193</v>
      </c>
      <c r="J32" s="1" t="s">
        <v>194</v>
      </c>
      <c r="K32" s="1" t="s">
        <v>195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196</v>
      </c>
      <c r="B34" s="1">
        <v>165.0</v>
      </c>
      <c r="C34" s="1">
        <v>139.0</v>
      </c>
      <c r="D34" s="1">
        <v>94.0</v>
      </c>
      <c r="E34" s="1">
        <v>202.0</v>
      </c>
      <c r="F34" s="1">
        <v>146.0</v>
      </c>
      <c r="G34" s="1">
        <v>119.0</v>
      </c>
      <c r="H34" s="1">
        <v>124.0</v>
      </c>
      <c r="I34" s="1">
        <v>256.0</v>
      </c>
      <c r="J34" s="1">
        <v>296.0</v>
      </c>
      <c r="K34" s="1">
        <v>143.0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197</v>
      </c>
      <c r="B35" s="1">
        <v>132.0</v>
      </c>
      <c r="C35" s="1">
        <v>104.0</v>
      </c>
      <c r="D35" s="1">
        <v>53.0</v>
      </c>
      <c r="E35" s="1">
        <v>153.0</v>
      </c>
      <c r="F35" s="1">
        <v>93.0</v>
      </c>
      <c r="G35" s="1">
        <v>62.0</v>
      </c>
      <c r="H35" s="1">
        <v>62.0</v>
      </c>
      <c r="I35" s="1">
        <v>191.0</v>
      </c>
      <c r="J35" s="1">
        <v>227.0</v>
      </c>
      <c r="K35" s="1">
        <v>72.0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198</v>
      </c>
      <c r="B36" s="1">
        <v>132.0</v>
      </c>
      <c r="C36" s="1">
        <v>104.0</v>
      </c>
      <c r="D36" s="1">
        <v>53.0</v>
      </c>
      <c r="E36" s="1">
        <v>153.0</v>
      </c>
      <c r="F36" s="1">
        <v>93.0</v>
      </c>
      <c r="G36" s="1">
        <v>62.0</v>
      </c>
      <c r="H36" s="1">
        <v>62.0</v>
      </c>
      <c r="I36" s="1">
        <v>191.0</v>
      </c>
      <c r="J36" s="1">
        <v>227.0</v>
      </c>
      <c r="K36" s="1">
        <v>69.0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>
        <v>179.0</v>
      </c>
      <c r="C37" s="1">
        <v>155.0</v>
      </c>
      <c r="D37" s="1">
        <v>114.0</v>
      </c>
      <c r="E37" s="1">
        <v>222.0</v>
      </c>
      <c r="F37" s="1">
        <v>167.0</v>
      </c>
      <c r="G37" s="1">
        <v>168.0</v>
      </c>
      <c r="H37" s="1">
        <v>176.0</v>
      </c>
      <c r="I37" s="1">
        <v>308.0</v>
      </c>
      <c r="J37" s="1">
        <v>345.0</v>
      </c>
      <c r="K37" s="1">
        <v>195.0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 t="s">
        <v>201</v>
      </c>
      <c r="C38" s="1" t="s">
        <v>202</v>
      </c>
      <c r="D38" s="1" t="s">
        <v>203</v>
      </c>
      <c r="E38" s="1" t="s">
        <v>204</v>
      </c>
      <c r="F38" s="1" t="s">
        <v>205</v>
      </c>
      <c r="G38" s="1" t="s">
        <v>206</v>
      </c>
      <c r="H38" s="1" t="s">
        <v>207</v>
      </c>
      <c r="I38" s="1" t="s">
        <v>208</v>
      </c>
      <c r="J38" s="1" t="s">
        <v>209</v>
      </c>
      <c r="K38" s="1" t="s">
        <v>210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211</v>
      </c>
      <c r="B39" s="1">
        <v>32.0</v>
      </c>
      <c r="C39" s="1">
        <v>29.0</v>
      </c>
      <c r="D39" s="1">
        <v>8.0</v>
      </c>
      <c r="E39" s="1">
        <v>5.0</v>
      </c>
      <c r="F39" s="1">
        <v>9.0</v>
      </c>
      <c r="G39" s="1">
        <v>3.0</v>
      </c>
      <c r="H39" s="1">
        <v>-8.0</v>
      </c>
      <c r="I39" s="1">
        <v>40.0</v>
      </c>
      <c r="J39" s="1">
        <v>4.0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212</v>
      </c>
      <c r="B40" s="1">
        <v>-28.0</v>
      </c>
      <c r="C40" s="1">
        <v>-72.0</v>
      </c>
      <c r="D40" s="1">
        <v>-7.0</v>
      </c>
      <c r="E40" s="1">
        <v>2.0</v>
      </c>
      <c r="F40" s="1">
        <v>2.0</v>
      </c>
      <c r="G40" s="1">
        <v>2.0</v>
      </c>
      <c r="H40" s="1">
        <v>2.0</v>
      </c>
      <c r="I40" s="1">
        <v>3.0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213</v>
      </c>
      <c r="B41" s="1">
        <v>32.0</v>
      </c>
      <c r="C41" s="1">
        <v>28.0</v>
      </c>
      <c r="D41" s="1">
        <v>8.0</v>
      </c>
      <c r="E41" s="1">
        <v>5.0</v>
      </c>
      <c r="F41" s="1">
        <v>10.0</v>
      </c>
      <c r="G41" s="1">
        <v>3.0</v>
      </c>
      <c r="H41" s="1">
        <v>-8.0</v>
      </c>
      <c r="I41" s="1">
        <v>40.0</v>
      </c>
      <c r="J41" s="1">
        <v>4.0</v>
      </c>
      <c r="K41" s="1">
        <v>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214</v>
      </c>
      <c r="B42" s="1">
        <v>16.0</v>
      </c>
      <c r="C42" s="1">
        <v>10.0</v>
      </c>
      <c r="D42" s="1">
        <v>11.0</v>
      </c>
      <c r="E42" s="1">
        <v>-7.0</v>
      </c>
      <c r="F42" s="1">
        <v>9.0</v>
      </c>
      <c r="G42" s="1">
        <v>8.0</v>
      </c>
      <c r="H42" s="1">
        <v>17.0</v>
      </c>
      <c r="I42" s="1">
        <v>4.0</v>
      </c>
      <c r="J42" s="1">
        <v>16.0</v>
      </c>
      <c r="K42" s="1">
        <v>-9.0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>
        <v>1.0</v>
      </c>
      <c r="C43" s="1">
        <v>1.0</v>
      </c>
      <c r="D43" s="1">
        <v>-1.0</v>
      </c>
      <c r="E43" s="1">
        <v>1.0</v>
      </c>
      <c r="F43" s="1">
        <v>1.0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216</v>
      </c>
      <c r="B44" s="1">
        <v>16.0</v>
      </c>
      <c r="C44" s="1">
        <v>10.0</v>
      </c>
      <c r="D44" s="1">
        <v>11.0</v>
      </c>
      <c r="E44" s="1">
        <v>-7.0</v>
      </c>
      <c r="F44" s="1">
        <v>9.0</v>
      </c>
      <c r="G44" s="1">
        <v>8.0</v>
      </c>
      <c r="H44" s="1">
        <v>17.0</v>
      </c>
      <c r="I44" s="1">
        <v>4.0</v>
      </c>
      <c r="J44" s="1">
        <v>16.0</v>
      </c>
      <c r="K44" s="1">
        <v>-9.0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>
        <v>84.0</v>
      </c>
      <c r="C45" s="1">
        <v>66.0</v>
      </c>
      <c r="D45" s="1">
        <v>33.0</v>
      </c>
      <c r="E45" s="1">
        <v>90.0</v>
      </c>
      <c r="F45" s="1">
        <v>53.0</v>
      </c>
      <c r="G45" s="1">
        <v>34.0</v>
      </c>
      <c r="H45" s="1">
        <v>34.0</v>
      </c>
      <c r="I45" s="1">
        <v>116.0</v>
      </c>
      <c r="J45" s="1">
        <v>141.0</v>
      </c>
      <c r="K45" s="1">
        <v>43.0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>
        <v>0.0</v>
      </c>
      <c r="C46" s="1">
        <v>0.0</v>
      </c>
      <c r="D46" s="1">
        <v>2.0</v>
      </c>
      <c r="E46" s="1">
        <v>3.0</v>
      </c>
      <c r="F46" s="1">
        <v>3.0</v>
      </c>
      <c r="G46" s="1">
        <v>6.0</v>
      </c>
      <c r="H46" s="1">
        <v>5.0</v>
      </c>
      <c r="I46" s="1">
        <v>2.0</v>
      </c>
      <c r="J46" s="1">
        <v>2.0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>
        <v>0.0</v>
      </c>
      <c r="C47" s="1">
        <v>0.0</v>
      </c>
      <c r="D47" s="1">
        <v>4.0</v>
      </c>
      <c r="E47" s="1">
        <v>0.0</v>
      </c>
      <c r="F47" s="1">
        <v>0.0</v>
      </c>
      <c r="G47" s="1">
        <v>6.0</v>
      </c>
      <c r="H47" s="1">
        <v>5.0</v>
      </c>
      <c r="I47" s="1">
        <v>2.0</v>
      </c>
      <c r="J47" s="1">
        <v>2.0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220</v>
      </c>
      <c r="B48" s="1">
        <v>0.0</v>
      </c>
      <c r="C48" s="1">
        <v>0.0</v>
      </c>
      <c r="D48" s="1">
        <v>31.0</v>
      </c>
      <c r="E48" s="1">
        <v>1.0</v>
      </c>
      <c r="F48" s="1">
        <v>72.0</v>
      </c>
      <c r="G48" s="1">
        <v>74.0</v>
      </c>
      <c r="H48" s="1">
        <v>7.0</v>
      </c>
      <c r="I48" s="1">
        <v>-50.0</v>
      </c>
      <c r="J48" s="1">
        <v>-2.0</v>
      </c>
      <c r="K48" s="1">
        <v>-34.0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222</v>
      </c>
      <c r="B50" s="1">
        <v>12.0</v>
      </c>
      <c r="C50" s="1">
        <v>12.0</v>
      </c>
      <c r="D50" s="1">
        <v>13.0</v>
      </c>
      <c r="E50" s="1">
        <v>12.0</v>
      </c>
      <c r="F50" s="1">
        <v>14.0</v>
      </c>
      <c r="G50" s="1">
        <v>13.0</v>
      </c>
      <c r="H50" s="1">
        <v>11.0</v>
      </c>
      <c r="I50" s="1">
        <v>14.0</v>
      </c>
      <c r="J50" s="1">
        <v>12.0</v>
      </c>
      <c r="K50" s="1">
        <v>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223</v>
      </c>
      <c r="B51" s="1">
        <v>14.0</v>
      </c>
      <c r="C51" s="1">
        <v>15.0</v>
      </c>
      <c r="D51" s="1">
        <v>19.0</v>
      </c>
      <c r="E51" s="1">
        <v>19.0</v>
      </c>
      <c r="F51" s="1">
        <v>20.0</v>
      </c>
      <c r="G51" s="1">
        <v>49.0</v>
      </c>
      <c r="H51" s="1">
        <v>52.0</v>
      </c>
      <c r="I51" s="1">
        <v>51.0</v>
      </c>
      <c r="J51" s="1">
        <v>49.0</v>
      </c>
      <c r="K51" s="1">
        <v>52.0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224</v>
      </c>
      <c r="B52" s="1">
        <v>0.0</v>
      </c>
      <c r="C52" s="1">
        <v>0.0</v>
      </c>
      <c r="D52" s="1">
        <v>0.0</v>
      </c>
      <c r="E52" s="1">
        <v>6.0</v>
      </c>
      <c r="F52" s="1">
        <v>7.0</v>
      </c>
      <c r="G52" s="1">
        <v>14.0</v>
      </c>
      <c r="H52" s="1">
        <v>13.0</v>
      </c>
      <c r="I52" s="1">
        <v>9.0</v>
      </c>
      <c r="J52" s="1">
        <v>8.0</v>
      </c>
      <c r="K52" s="1">
        <v>18.0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225</v>
      </c>
      <c r="B53" s="1">
        <v>0.0</v>
      </c>
      <c r="C53" s="1">
        <v>0.0</v>
      </c>
      <c r="D53" s="1">
        <v>0.0</v>
      </c>
      <c r="E53" s="1">
        <v>13.0</v>
      </c>
      <c r="F53" s="1">
        <v>12.0</v>
      </c>
      <c r="G53" s="1">
        <v>34.0</v>
      </c>
      <c r="H53" s="1">
        <v>38.0</v>
      </c>
      <c r="I53" s="1">
        <v>42.0</v>
      </c>
      <c r="J53" s="1">
        <v>40.0</v>
      </c>
      <c r="K53" s="1">
        <v>34.0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226</v>
      </c>
      <c r="B54" s="1">
        <v>0.0</v>
      </c>
      <c r="C54" s="1">
        <v>0.0</v>
      </c>
      <c r="D54" s="1">
        <v>0.0</v>
      </c>
      <c r="E54" s="1">
        <v>0.0</v>
      </c>
      <c r="F54" s="1">
        <v>76.0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227</v>
      </c>
      <c r="B55" s="1">
        <v>85.0</v>
      </c>
      <c r="C55" s="1">
        <v>78.0</v>
      </c>
      <c r="D55" s="1">
        <v>1.0</v>
      </c>
      <c r="E55" s="1">
        <v>7.0</v>
      </c>
      <c r="F55" s="1">
        <v>10.0</v>
      </c>
      <c r="G55" s="1">
        <v>8.0</v>
      </c>
      <c r="H55" s="1">
        <v>4.0</v>
      </c>
      <c r="I55" s="1">
        <v>11.0</v>
      </c>
      <c r="J55" s="1">
        <v>10.0</v>
      </c>
      <c r="K55" s="1">
        <v>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229</v>
      </c>
      <c r="B57" s="1">
        <v>85.0</v>
      </c>
      <c r="C57" s="1">
        <v>78.0</v>
      </c>
      <c r="D57" s="1">
        <v>1.0</v>
      </c>
      <c r="E57" s="1">
        <v>7.0</v>
      </c>
      <c r="F57" s="1">
        <v>10.0</v>
      </c>
      <c r="G57" s="1">
        <v>8.0</v>
      </c>
      <c r="H57" s="1">
        <v>4.0</v>
      </c>
      <c r="I57" s="1">
        <v>11.0</v>
      </c>
      <c r="J57" s="1">
        <v>10.0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>
        <v>0.0</v>
      </c>
      <c r="C3" s="1" t="s">
        <v>232</v>
      </c>
      <c r="D3" s="1" t="s">
        <v>233</v>
      </c>
      <c r="E3" s="1" t="s">
        <v>234</v>
      </c>
      <c r="F3" s="1" t="s">
        <v>235</v>
      </c>
      <c r="G3" s="1" t="s">
        <v>236</v>
      </c>
      <c r="H3" s="1" t="s">
        <v>237</v>
      </c>
      <c r="I3" s="1" t="s">
        <v>238</v>
      </c>
      <c r="J3" s="1" t="s">
        <v>239</v>
      </c>
      <c r="K3" s="1" t="s">
        <v>181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>
        <v>0.0</v>
      </c>
      <c r="C4" s="1" t="s">
        <v>241</v>
      </c>
      <c r="D4" s="1" t="s">
        <v>242</v>
      </c>
      <c r="E4" s="1" t="s">
        <v>243</v>
      </c>
      <c r="F4" s="1" t="s">
        <v>244</v>
      </c>
      <c r="G4" s="1" t="s">
        <v>245</v>
      </c>
      <c r="H4" s="1" t="s">
        <v>246</v>
      </c>
      <c r="I4" s="1" t="s">
        <v>247</v>
      </c>
      <c r="J4" s="1" t="s">
        <v>248</v>
      </c>
      <c r="K4" s="1" t="s">
        <v>249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250</v>
      </c>
      <c r="B5" s="1">
        <v>0.0</v>
      </c>
      <c r="C5" s="1" t="s">
        <v>251</v>
      </c>
      <c r="D5" s="1" t="s">
        <v>252</v>
      </c>
      <c r="E5" s="1" t="s">
        <v>253</v>
      </c>
      <c r="F5" s="1" t="s">
        <v>254</v>
      </c>
      <c r="G5" s="1" t="s">
        <v>255</v>
      </c>
      <c r="H5" s="1" t="s">
        <v>256</v>
      </c>
      <c r="I5" s="1" t="s">
        <v>257</v>
      </c>
      <c r="J5" s="1" t="s">
        <v>258</v>
      </c>
      <c r="K5" s="1" t="s">
        <v>259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260</v>
      </c>
      <c r="B6" s="1">
        <v>0.0</v>
      </c>
      <c r="C6" s="1" t="s">
        <v>251</v>
      </c>
      <c r="D6" s="1" t="s">
        <v>252</v>
      </c>
      <c r="E6" s="1" t="s">
        <v>253</v>
      </c>
      <c r="F6" s="1" t="s">
        <v>254</v>
      </c>
      <c r="G6" s="1" t="s">
        <v>255</v>
      </c>
      <c r="H6" s="1" t="s">
        <v>256</v>
      </c>
      <c r="I6" s="1" t="s">
        <v>257</v>
      </c>
      <c r="J6" s="1" t="s">
        <v>258</v>
      </c>
      <c r="K6" s="1" t="s">
        <v>259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262</v>
      </c>
      <c r="B8" s="1" t="s">
        <v>263</v>
      </c>
      <c r="C8" s="1" t="s">
        <v>110</v>
      </c>
      <c r="D8" s="1" t="s">
        <v>264</v>
      </c>
      <c r="E8" s="1" t="s">
        <v>265</v>
      </c>
      <c r="F8" s="1" t="s">
        <v>266</v>
      </c>
      <c r="G8" s="1" t="s">
        <v>267</v>
      </c>
      <c r="H8" s="1" t="s">
        <v>268</v>
      </c>
      <c r="I8" s="1" t="s">
        <v>207</v>
      </c>
      <c r="J8" s="1" t="s">
        <v>269</v>
      </c>
      <c r="K8" s="1" t="s">
        <v>270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271</v>
      </c>
      <c r="B9" s="1" t="s">
        <v>272</v>
      </c>
      <c r="C9" s="1" t="s">
        <v>273</v>
      </c>
      <c r="D9" s="1" t="s">
        <v>274</v>
      </c>
      <c r="E9" s="1" t="s">
        <v>275</v>
      </c>
      <c r="F9" s="1" t="s">
        <v>276</v>
      </c>
      <c r="G9" s="1" t="s">
        <v>277</v>
      </c>
      <c r="H9" s="1" t="s">
        <v>278</v>
      </c>
      <c r="I9" s="1" t="s">
        <v>279</v>
      </c>
      <c r="J9" s="1" t="s">
        <v>274</v>
      </c>
      <c r="K9" s="1" t="s">
        <v>280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281</v>
      </c>
      <c r="B10" s="1" t="s">
        <v>282</v>
      </c>
      <c r="C10" s="1" t="s">
        <v>283</v>
      </c>
      <c r="D10" s="1" t="s">
        <v>284</v>
      </c>
      <c r="E10" s="1" t="s">
        <v>285</v>
      </c>
      <c r="F10" s="1" t="s">
        <v>286</v>
      </c>
      <c r="G10" s="1" t="s">
        <v>287</v>
      </c>
      <c r="H10" s="1" t="s">
        <v>288</v>
      </c>
      <c r="I10" s="1" t="s">
        <v>289</v>
      </c>
      <c r="J10" s="1" t="s">
        <v>289</v>
      </c>
      <c r="K10" s="1" t="s">
        <v>290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291</v>
      </c>
      <c r="B11" s="1" t="s">
        <v>292</v>
      </c>
      <c r="C11" s="1">
        <v>8.0</v>
      </c>
      <c r="D11" s="1" t="s">
        <v>293</v>
      </c>
      <c r="E11" s="1" t="s">
        <v>294</v>
      </c>
      <c r="F11" s="1" t="s">
        <v>295</v>
      </c>
      <c r="G11" s="1" t="s">
        <v>296</v>
      </c>
      <c r="H11" s="1" t="s">
        <v>297</v>
      </c>
      <c r="I11" s="1" t="s">
        <v>298</v>
      </c>
      <c r="J11" s="1" t="s">
        <v>299</v>
      </c>
      <c r="K11" s="1" t="s">
        <v>300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301</v>
      </c>
      <c r="B12" s="1" t="s">
        <v>292</v>
      </c>
      <c r="C12" s="1">
        <v>8.0</v>
      </c>
      <c r="D12" s="1" t="s">
        <v>293</v>
      </c>
      <c r="E12" s="1" t="s">
        <v>294</v>
      </c>
      <c r="F12" s="1" t="s">
        <v>295</v>
      </c>
      <c r="G12" s="1" t="s">
        <v>296</v>
      </c>
      <c r="H12" s="1" t="s">
        <v>297</v>
      </c>
      <c r="I12" s="1" t="s">
        <v>298</v>
      </c>
      <c r="J12" s="1" t="s">
        <v>299</v>
      </c>
      <c r="K12" s="1" t="s">
        <v>302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303</v>
      </c>
      <c r="B13" s="1" t="s">
        <v>304</v>
      </c>
      <c r="C13" s="1" t="s">
        <v>305</v>
      </c>
      <c r="D13" s="1" t="s">
        <v>306</v>
      </c>
      <c r="E13" s="1" t="s">
        <v>307</v>
      </c>
      <c r="F13" s="1" t="s">
        <v>308</v>
      </c>
      <c r="G13" s="1" t="s">
        <v>309</v>
      </c>
      <c r="H13" s="1" t="s">
        <v>185</v>
      </c>
      <c r="I13" s="1" t="s">
        <v>310</v>
      </c>
      <c r="J13" s="1" t="s">
        <v>311</v>
      </c>
      <c r="K13" s="1" t="s">
        <v>312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313</v>
      </c>
      <c r="B14" s="1" t="s">
        <v>304</v>
      </c>
      <c r="C14" s="1" t="s">
        <v>305</v>
      </c>
      <c r="D14" s="1" t="s">
        <v>306</v>
      </c>
      <c r="E14" s="1" t="s">
        <v>307</v>
      </c>
      <c r="F14" s="1" t="s">
        <v>308</v>
      </c>
      <c r="G14" s="1" t="s">
        <v>309</v>
      </c>
      <c r="H14" s="1" t="s">
        <v>185</v>
      </c>
      <c r="I14" s="1" t="s">
        <v>310</v>
      </c>
      <c r="J14" s="1" t="s">
        <v>311</v>
      </c>
      <c r="K14" s="1" t="s">
        <v>312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314</v>
      </c>
      <c r="B15" s="1" t="s">
        <v>304</v>
      </c>
      <c r="C15" s="1" t="s">
        <v>305</v>
      </c>
      <c r="D15" s="1" t="s">
        <v>306</v>
      </c>
      <c r="E15" s="1" t="s">
        <v>307</v>
      </c>
      <c r="F15" s="1" t="s">
        <v>308</v>
      </c>
      <c r="G15" s="1" t="s">
        <v>309</v>
      </c>
      <c r="H15" s="1" t="s">
        <v>185</v>
      </c>
      <c r="I15" s="1" t="s">
        <v>310</v>
      </c>
      <c r="J15" s="1" t="s">
        <v>311</v>
      </c>
      <c r="K15" s="1" t="s">
        <v>312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315</v>
      </c>
      <c r="B16" s="1" t="s">
        <v>316</v>
      </c>
      <c r="C16" s="1" t="s">
        <v>317</v>
      </c>
      <c r="D16" s="1" t="s">
        <v>318</v>
      </c>
      <c r="E16" s="1" t="s">
        <v>319</v>
      </c>
      <c r="F16" s="1" t="s">
        <v>320</v>
      </c>
      <c r="G16" s="1" t="s">
        <v>321</v>
      </c>
      <c r="H16" s="1" t="s">
        <v>174</v>
      </c>
      <c r="I16" s="1" t="s">
        <v>322</v>
      </c>
      <c r="J16" s="1" t="s">
        <v>323</v>
      </c>
      <c r="K16" s="1" t="s">
        <v>318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324</v>
      </c>
      <c r="B17" s="1">
        <v>0.0</v>
      </c>
      <c r="C17" s="1" t="s">
        <v>109</v>
      </c>
      <c r="D17" s="1" t="s">
        <v>325</v>
      </c>
      <c r="E17" s="1" t="s">
        <v>326</v>
      </c>
      <c r="F17" s="1" t="s">
        <v>327</v>
      </c>
      <c r="G17" s="1" t="s">
        <v>328</v>
      </c>
      <c r="H17" s="1" t="s">
        <v>329</v>
      </c>
      <c r="I17" s="1" t="s">
        <v>330</v>
      </c>
      <c r="J17" s="1" t="s">
        <v>331</v>
      </c>
      <c r="K17" s="1" t="s">
        <v>332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333</v>
      </c>
      <c r="B18" s="1">
        <v>0.0</v>
      </c>
      <c r="C18" s="1" t="s">
        <v>109</v>
      </c>
      <c r="D18" s="1" t="s">
        <v>334</v>
      </c>
      <c r="E18" s="1" t="s">
        <v>335</v>
      </c>
      <c r="F18" s="1" t="s">
        <v>336</v>
      </c>
      <c r="G18" s="1" t="s">
        <v>337</v>
      </c>
      <c r="H18" s="1" t="s">
        <v>338</v>
      </c>
      <c r="I18" s="1" t="s">
        <v>339</v>
      </c>
      <c r="J18" s="1" t="s">
        <v>340</v>
      </c>
      <c r="K18" s="1" t="s">
        <v>341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342</v>
      </c>
      <c r="B20" s="1">
        <v>0.0</v>
      </c>
      <c r="C20" s="1" t="s">
        <v>343</v>
      </c>
      <c r="D20" s="1" t="s">
        <v>344</v>
      </c>
      <c r="E20" s="1" t="s">
        <v>345</v>
      </c>
      <c r="F20" s="1" t="s">
        <v>346</v>
      </c>
      <c r="G20" s="1" t="s">
        <v>347</v>
      </c>
      <c r="H20" s="1" t="s">
        <v>348</v>
      </c>
      <c r="I20" s="1" t="s">
        <v>349</v>
      </c>
      <c r="J20" s="1" t="s">
        <v>350</v>
      </c>
      <c r="K20" s="1" t="s">
        <v>351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352</v>
      </c>
      <c r="B21" s="1">
        <v>0.0</v>
      </c>
      <c r="C21" s="1" t="s">
        <v>321</v>
      </c>
      <c r="D21" s="1" t="s">
        <v>353</v>
      </c>
      <c r="E21" s="1" t="s">
        <v>354</v>
      </c>
      <c r="F21" s="1" t="s">
        <v>355</v>
      </c>
      <c r="G21" s="1" t="s">
        <v>356</v>
      </c>
      <c r="H21" s="1" t="s">
        <v>349</v>
      </c>
      <c r="I21" s="1" t="s">
        <v>357</v>
      </c>
      <c r="J21" s="1" t="s">
        <v>358</v>
      </c>
      <c r="K21" s="1" t="s">
        <v>159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359</v>
      </c>
      <c r="B22" s="1">
        <v>0.0</v>
      </c>
      <c r="C22" s="1" t="s">
        <v>238</v>
      </c>
      <c r="D22" s="1" t="s">
        <v>360</v>
      </c>
      <c r="E22" s="1" t="s">
        <v>361</v>
      </c>
      <c r="F22" s="1" t="s">
        <v>194</v>
      </c>
      <c r="G22" s="1" t="s">
        <v>362</v>
      </c>
      <c r="H22" s="1" t="s">
        <v>363</v>
      </c>
      <c r="I22" s="1" t="s">
        <v>364</v>
      </c>
      <c r="J22" s="1" t="s">
        <v>365</v>
      </c>
      <c r="K22" s="1" t="s">
        <v>366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367</v>
      </c>
      <c r="B23" s="1">
        <v>0.0</v>
      </c>
      <c r="C23" s="1" t="s">
        <v>368</v>
      </c>
      <c r="D23" s="1" t="s">
        <v>369</v>
      </c>
      <c r="E23" s="1" t="s">
        <v>370</v>
      </c>
      <c r="F23" s="1" t="s">
        <v>371</v>
      </c>
      <c r="G23" s="1" t="s">
        <v>372</v>
      </c>
      <c r="H23" s="1" t="s">
        <v>373</v>
      </c>
      <c r="I23" s="1" t="s">
        <v>374</v>
      </c>
      <c r="J23" s="1" t="s">
        <v>375</v>
      </c>
      <c r="K23" s="1" t="s">
        <v>376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378</v>
      </c>
      <c r="B25" s="1" t="s">
        <v>379</v>
      </c>
      <c r="C25" s="1" t="s">
        <v>347</v>
      </c>
      <c r="D25" s="1" t="s">
        <v>351</v>
      </c>
      <c r="E25" s="1" t="s">
        <v>349</v>
      </c>
      <c r="F25" s="1" t="s">
        <v>380</v>
      </c>
      <c r="G25" s="1">
        <v>1.0</v>
      </c>
      <c r="H25" s="1" t="s">
        <v>381</v>
      </c>
      <c r="I25" s="1" t="s">
        <v>379</v>
      </c>
      <c r="J25" s="1" t="s">
        <v>155</v>
      </c>
      <c r="K25" s="1" t="s">
        <v>382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383</v>
      </c>
      <c r="B26" s="1" t="s">
        <v>384</v>
      </c>
      <c r="C26" s="1" t="s">
        <v>335</v>
      </c>
      <c r="D26" s="1" t="s">
        <v>341</v>
      </c>
      <c r="E26" s="1" t="s">
        <v>385</v>
      </c>
      <c r="F26" s="1" t="s">
        <v>386</v>
      </c>
      <c r="G26" s="1" t="s">
        <v>387</v>
      </c>
      <c r="H26" s="1" t="s">
        <v>335</v>
      </c>
      <c r="I26" s="1" t="s">
        <v>388</v>
      </c>
      <c r="J26" s="1" t="s">
        <v>389</v>
      </c>
      <c r="K26" s="1" t="s">
        <v>389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390</v>
      </c>
      <c r="B27" s="1" t="s">
        <v>391</v>
      </c>
      <c r="C27" s="1" t="s">
        <v>392</v>
      </c>
      <c r="D27" s="1" t="s">
        <v>393</v>
      </c>
      <c r="E27" s="1" t="s">
        <v>392</v>
      </c>
      <c r="F27" s="1" t="s">
        <v>394</v>
      </c>
      <c r="G27" s="1" t="s">
        <v>395</v>
      </c>
      <c r="H27" s="1" t="s">
        <v>387</v>
      </c>
      <c r="I27" s="1" t="s">
        <v>396</v>
      </c>
      <c r="J27" s="1" t="s">
        <v>397</v>
      </c>
      <c r="K27" s="1" t="s">
        <v>398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399</v>
      </c>
      <c r="B28" s="1">
        <v>0.0</v>
      </c>
      <c r="C28" s="1" t="s">
        <v>400</v>
      </c>
      <c r="D28" s="1" t="s">
        <v>401</v>
      </c>
      <c r="E28" s="1" t="s">
        <v>402</v>
      </c>
      <c r="F28" s="1" t="s">
        <v>403</v>
      </c>
      <c r="G28" s="1" t="s">
        <v>404</v>
      </c>
      <c r="H28" s="1" t="s">
        <v>405</v>
      </c>
      <c r="I28" s="1" t="s">
        <v>406</v>
      </c>
      <c r="J28" s="1" t="s">
        <v>407</v>
      </c>
      <c r="K28" s="1" t="s">
        <v>408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409</v>
      </c>
      <c r="B29" s="1">
        <v>0.0</v>
      </c>
      <c r="C29" s="1" t="s">
        <v>410</v>
      </c>
      <c r="D29" s="1" t="s">
        <v>411</v>
      </c>
      <c r="E29" s="1" t="s">
        <v>412</v>
      </c>
      <c r="F29" s="1" t="s">
        <v>413</v>
      </c>
      <c r="G29" s="1" t="s">
        <v>414</v>
      </c>
      <c r="H29" s="1" t="s">
        <v>415</v>
      </c>
      <c r="I29" s="1" t="s">
        <v>416</v>
      </c>
      <c r="J29" s="1" t="s">
        <v>417</v>
      </c>
      <c r="K29" s="1" t="s">
        <v>418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419</v>
      </c>
      <c r="B30" s="1">
        <v>0.0</v>
      </c>
      <c r="C30" s="1" t="s">
        <v>420</v>
      </c>
      <c r="D30" s="1" t="s">
        <v>421</v>
      </c>
      <c r="E30" s="1" t="s">
        <v>422</v>
      </c>
      <c r="F30" s="1" t="s">
        <v>423</v>
      </c>
      <c r="G30" s="1" t="s">
        <v>424</v>
      </c>
      <c r="H30" s="1" t="s">
        <v>425</v>
      </c>
      <c r="I30" s="1" t="s">
        <v>426</v>
      </c>
      <c r="J30" s="1" t="s">
        <v>427</v>
      </c>
      <c r="K30" s="1" t="s">
        <v>428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429</v>
      </c>
      <c r="B31" s="1">
        <v>0.0</v>
      </c>
      <c r="C31" s="1" t="s">
        <v>430</v>
      </c>
      <c r="D31" s="1" t="s">
        <v>431</v>
      </c>
      <c r="E31" s="1" t="s">
        <v>366</v>
      </c>
      <c r="F31" s="1" t="s">
        <v>432</v>
      </c>
      <c r="G31" s="1" t="s">
        <v>433</v>
      </c>
      <c r="H31" s="1" t="s">
        <v>434</v>
      </c>
      <c r="I31" s="1" t="s">
        <v>435</v>
      </c>
      <c r="J31" s="1" t="s">
        <v>436</v>
      </c>
      <c r="K31" s="1" t="s">
        <v>437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439</v>
      </c>
      <c r="B33" s="1">
        <v>0.0</v>
      </c>
      <c r="C33" s="1">
        <v>0.0</v>
      </c>
      <c r="D33" s="1" t="s">
        <v>440</v>
      </c>
      <c r="E33" s="1" t="s">
        <v>441</v>
      </c>
      <c r="F33" s="1" t="s">
        <v>442</v>
      </c>
      <c r="G33" s="1" t="s">
        <v>443</v>
      </c>
      <c r="H33" s="1" t="s">
        <v>444</v>
      </c>
      <c r="I33" s="1" t="s">
        <v>445</v>
      </c>
      <c r="J33" s="1" t="s">
        <v>446</v>
      </c>
      <c r="K33" s="1" t="s">
        <v>447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448</v>
      </c>
      <c r="B34" s="1">
        <v>0.0</v>
      </c>
      <c r="C34" s="1">
        <v>0.0</v>
      </c>
      <c r="D34" s="1" t="s">
        <v>449</v>
      </c>
      <c r="E34" s="1" t="s">
        <v>450</v>
      </c>
      <c r="F34" s="1" t="s">
        <v>451</v>
      </c>
      <c r="G34" s="1" t="s">
        <v>452</v>
      </c>
      <c r="H34" s="1" t="s">
        <v>453</v>
      </c>
      <c r="I34" s="1" t="s">
        <v>454</v>
      </c>
      <c r="J34" s="1" t="s">
        <v>455</v>
      </c>
      <c r="K34" s="1" t="s">
        <v>456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457</v>
      </c>
      <c r="B35" s="1">
        <v>0.0</v>
      </c>
      <c r="C35" s="1">
        <v>0.0</v>
      </c>
      <c r="D35" s="1" t="s">
        <v>440</v>
      </c>
      <c r="E35" s="1" t="s">
        <v>458</v>
      </c>
      <c r="F35" s="1" t="s">
        <v>459</v>
      </c>
      <c r="G35" s="1" t="s">
        <v>460</v>
      </c>
      <c r="H35" s="1" t="s">
        <v>461</v>
      </c>
      <c r="I35" s="1" t="s">
        <v>462</v>
      </c>
      <c r="J35" s="1" t="s">
        <v>463</v>
      </c>
      <c r="K35" s="1" t="s">
        <v>464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465</v>
      </c>
      <c r="B36" s="1">
        <v>0.0</v>
      </c>
      <c r="C36" s="1">
        <v>0.0</v>
      </c>
      <c r="D36" s="1" t="s">
        <v>449</v>
      </c>
      <c r="E36" s="1" t="s">
        <v>466</v>
      </c>
      <c r="F36" s="1" t="s">
        <v>467</v>
      </c>
      <c r="G36" s="1" t="s">
        <v>468</v>
      </c>
      <c r="H36" s="1" t="s">
        <v>469</v>
      </c>
      <c r="I36" s="1" t="s">
        <v>470</v>
      </c>
      <c r="J36" s="1" t="s">
        <v>471</v>
      </c>
      <c r="K36" s="1" t="s">
        <v>472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473</v>
      </c>
      <c r="B37" s="1" t="s">
        <v>474</v>
      </c>
      <c r="C37" s="1" t="s">
        <v>475</v>
      </c>
      <c r="D37" s="1" t="s">
        <v>476</v>
      </c>
      <c r="E37" s="1" t="s">
        <v>477</v>
      </c>
      <c r="F37" s="1" t="s">
        <v>478</v>
      </c>
      <c r="G37" s="1" t="s">
        <v>479</v>
      </c>
      <c r="H37" s="1" t="s">
        <v>480</v>
      </c>
      <c r="I37" s="1" t="s">
        <v>481</v>
      </c>
      <c r="J37" s="1" t="s">
        <v>482</v>
      </c>
      <c r="K37" s="1" t="s">
        <v>483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484</v>
      </c>
      <c r="B38" s="1">
        <v>0.0</v>
      </c>
      <c r="C38" s="1">
        <v>0.0</v>
      </c>
      <c r="D38" s="1" t="s">
        <v>485</v>
      </c>
      <c r="E38" s="1" t="s">
        <v>486</v>
      </c>
      <c r="F38" s="1" t="s">
        <v>487</v>
      </c>
      <c r="G38" s="1" t="s">
        <v>488</v>
      </c>
      <c r="H38" s="1" t="s">
        <v>489</v>
      </c>
      <c r="I38" s="1" t="s">
        <v>490</v>
      </c>
      <c r="J38" s="1" t="s">
        <v>491</v>
      </c>
      <c r="K38" s="1" t="s">
        <v>492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493</v>
      </c>
      <c r="B39" s="1">
        <v>0.0</v>
      </c>
      <c r="C39" s="1">
        <v>0.0</v>
      </c>
      <c r="D39" s="1">
        <v>51.0</v>
      </c>
      <c r="E39" s="1" t="s">
        <v>494</v>
      </c>
      <c r="F39" s="1" t="s">
        <v>495</v>
      </c>
      <c r="G39" s="1" t="s">
        <v>496</v>
      </c>
      <c r="H39" s="1" t="s">
        <v>497</v>
      </c>
      <c r="I39" s="1" t="s">
        <v>498</v>
      </c>
      <c r="J39" s="1" t="s">
        <v>499</v>
      </c>
      <c r="K39" s="1" t="s">
        <v>500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501</v>
      </c>
      <c r="B40" s="1">
        <v>0.0</v>
      </c>
      <c r="C40" s="1">
        <v>0.0</v>
      </c>
      <c r="D40" s="1" t="s">
        <v>502</v>
      </c>
      <c r="E40" s="1" t="s">
        <v>503</v>
      </c>
      <c r="F40" s="1" t="s">
        <v>504</v>
      </c>
      <c r="G40" s="1" t="s">
        <v>505</v>
      </c>
      <c r="H40" s="1" t="s">
        <v>506</v>
      </c>
      <c r="I40" s="1" t="s">
        <v>507</v>
      </c>
      <c r="J40" s="1" t="s">
        <v>508</v>
      </c>
      <c r="K40" s="1" t="s">
        <v>509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510</v>
      </c>
      <c r="B41" s="1">
        <v>0.0</v>
      </c>
      <c r="C41" s="1">
        <v>0.0</v>
      </c>
      <c r="D41" s="1" t="s">
        <v>511</v>
      </c>
      <c r="E41" s="1" t="s">
        <v>349</v>
      </c>
      <c r="F41" s="1" t="s">
        <v>512</v>
      </c>
      <c r="G41" s="1" t="s">
        <v>513</v>
      </c>
      <c r="H41" s="1" t="s">
        <v>514</v>
      </c>
      <c r="I41" s="1" t="s">
        <v>515</v>
      </c>
      <c r="J41" s="1" t="s">
        <v>391</v>
      </c>
      <c r="K41" s="1" t="s">
        <v>512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516</v>
      </c>
      <c r="B42" s="1">
        <v>0.0</v>
      </c>
      <c r="C42" s="1">
        <v>0.0</v>
      </c>
      <c r="D42" s="1" t="s">
        <v>517</v>
      </c>
      <c r="E42" s="1" t="s">
        <v>518</v>
      </c>
      <c r="F42" s="1" t="s">
        <v>519</v>
      </c>
      <c r="G42" s="1" t="s">
        <v>520</v>
      </c>
      <c r="H42" s="1" t="s">
        <v>353</v>
      </c>
      <c r="I42" s="1" t="s">
        <v>521</v>
      </c>
      <c r="J42" s="1" t="s">
        <v>522</v>
      </c>
      <c r="K42" s="1" t="s">
        <v>184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523</v>
      </c>
      <c r="B43" s="1">
        <v>0.0</v>
      </c>
      <c r="C43" s="1">
        <v>0.0</v>
      </c>
      <c r="D43" s="1" t="s">
        <v>524</v>
      </c>
      <c r="E43" s="1" t="s">
        <v>525</v>
      </c>
      <c r="F43" s="1" t="s">
        <v>526</v>
      </c>
      <c r="G43" s="1" t="s">
        <v>527</v>
      </c>
      <c r="H43" s="1" t="s">
        <v>528</v>
      </c>
      <c r="I43" s="1" t="s">
        <v>380</v>
      </c>
      <c r="J43" s="1" t="s">
        <v>529</v>
      </c>
      <c r="K43" s="1" t="s">
        <v>530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531</v>
      </c>
      <c r="B44" s="1">
        <v>0.0</v>
      </c>
      <c r="C44" s="1">
        <v>0.0</v>
      </c>
      <c r="D44" s="1" t="s">
        <v>532</v>
      </c>
      <c r="E44" s="1" t="s">
        <v>533</v>
      </c>
      <c r="F44" s="1" t="s">
        <v>534</v>
      </c>
      <c r="G44" s="1" t="s">
        <v>535</v>
      </c>
      <c r="H44" s="1" t="s">
        <v>536</v>
      </c>
      <c r="I44" s="1" t="s">
        <v>351</v>
      </c>
      <c r="J44" s="1" t="s">
        <v>537</v>
      </c>
      <c r="K44" s="1" t="s">
        <v>538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540</v>
      </c>
      <c r="B46" s="1" t="s">
        <v>541</v>
      </c>
      <c r="C46" s="1" t="s">
        <v>542</v>
      </c>
      <c r="D46" s="1" t="s">
        <v>543</v>
      </c>
      <c r="E46" s="1" t="s">
        <v>116</v>
      </c>
      <c r="F46" s="1" t="s">
        <v>544</v>
      </c>
      <c r="G46" s="1" t="s">
        <v>545</v>
      </c>
      <c r="H46" s="1" t="s">
        <v>546</v>
      </c>
      <c r="I46" s="1" t="s">
        <v>547</v>
      </c>
      <c r="J46" s="1" t="s">
        <v>548</v>
      </c>
      <c r="K46" s="1" t="s">
        <v>549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550</v>
      </c>
      <c r="B47" s="1" t="s">
        <v>551</v>
      </c>
      <c r="C47" s="1" t="s">
        <v>552</v>
      </c>
      <c r="D47" s="1" t="s">
        <v>553</v>
      </c>
      <c r="E47" s="1" t="s">
        <v>554</v>
      </c>
      <c r="F47" s="1" t="s">
        <v>555</v>
      </c>
      <c r="G47" s="1" t="s">
        <v>556</v>
      </c>
      <c r="H47" s="1" t="s">
        <v>557</v>
      </c>
      <c r="I47" s="1" t="s">
        <v>558</v>
      </c>
      <c r="J47" s="1" t="s">
        <v>559</v>
      </c>
      <c r="K47" s="1" t="s">
        <v>560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561</v>
      </c>
      <c r="B48" s="1" t="s">
        <v>562</v>
      </c>
      <c r="C48" s="1" t="s">
        <v>563</v>
      </c>
      <c r="D48" s="1" t="s">
        <v>564</v>
      </c>
      <c r="E48" s="1" t="s">
        <v>565</v>
      </c>
      <c r="F48" s="1" t="s">
        <v>566</v>
      </c>
      <c r="G48" s="1" t="s">
        <v>567</v>
      </c>
      <c r="H48" s="1" t="s">
        <v>568</v>
      </c>
      <c r="I48" s="1" t="s">
        <v>569</v>
      </c>
      <c r="J48" s="1" t="s">
        <v>570</v>
      </c>
      <c r="K48" s="1" t="s">
        <v>571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572</v>
      </c>
      <c r="B49" s="1" t="s">
        <v>573</v>
      </c>
      <c r="C49" s="1" t="s">
        <v>574</v>
      </c>
      <c r="D49" s="1" t="s">
        <v>575</v>
      </c>
      <c r="E49" s="1" t="s">
        <v>576</v>
      </c>
      <c r="F49" s="1" t="s">
        <v>577</v>
      </c>
      <c r="G49" s="1" t="s">
        <v>578</v>
      </c>
      <c r="H49" s="1" t="s">
        <v>579</v>
      </c>
      <c r="I49" s="1" t="s">
        <v>580</v>
      </c>
      <c r="J49" s="1" t="s">
        <v>581</v>
      </c>
      <c r="K49" s="1" t="s">
        <v>582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583</v>
      </c>
      <c r="B50" s="1" t="s">
        <v>573</v>
      </c>
      <c r="C50" s="1" t="s">
        <v>574</v>
      </c>
      <c r="D50" s="1" t="s">
        <v>575</v>
      </c>
      <c r="E50" s="1" t="s">
        <v>576</v>
      </c>
      <c r="F50" s="1" t="s">
        <v>577</v>
      </c>
      <c r="G50" s="1" t="s">
        <v>578</v>
      </c>
      <c r="H50" s="1" t="s">
        <v>579</v>
      </c>
      <c r="I50" s="1" t="s">
        <v>580</v>
      </c>
      <c r="J50" s="1" t="s">
        <v>581</v>
      </c>
      <c r="K50" s="1" t="s">
        <v>584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585</v>
      </c>
      <c r="B51" s="1" t="s">
        <v>586</v>
      </c>
      <c r="C51" s="1" t="s">
        <v>587</v>
      </c>
      <c r="D51" s="1" t="s">
        <v>588</v>
      </c>
      <c r="E51" s="1" t="s">
        <v>589</v>
      </c>
      <c r="F51" s="1" t="s">
        <v>590</v>
      </c>
      <c r="G51" s="1" t="s">
        <v>591</v>
      </c>
      <c r="H51" s="1" t="s">
        <v>592</v>
      </c>
      <c r="I51" s="1" t="s">
        <v>593</v>
      </c>
      <c r="J51" s="1" t="s">
        <v>594</v>
      </c>
      <c r="K51" s="1" t="s">
        <v>595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596</v>
      </c>
      <c r="B52" s="1" t="s">
        <v>586</v>
      </c>
      <c r="C52" s="1" t="s">
        <v>587</v>
      </c>
      <c r="D52" s="1" t="s">
        <v>588</v>
      </c>
      <c r="E52" s="1" t="s">
        <v>589</v>
      </c>
      <c r="F52" s="1" t="s">
        <v>590</v>
      </c>
      <c r="G52" s="1" t="s">
        <v>591</v>
      </c>
      <c r="H52" s="1" t="s">
        <v>592</v>
      </c>
      <c r="I52" s="1" t="s">
        <v>593</v>
      </c>
      <c r="J52" s="1" t="s">
        <v>594</v>
      </c>
      <c r="K52" s="1" t="s">
        <v>595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597</v>
      </c>
      <c r="B53" s="1" t="s">
        <v>598</v>
      </c>
      <c r="C53" s="1" t="s">
        <v>599</v>
      </c>
      <c r="D53" s="1" t="s">
        <v>600</v>
      </c>
      <c r="E53" s="1" t="s">
        <v>601</v>
      </c>
      <c r="F53" s="1" t="s">
        <v>602</v>
      </c>
      <c r="G53" s="1" t="s">
        <v>603</v>
      </c>
      <c r="H53" s="1" t="s">
        <v>604</v>
      </c>
      <c r="I53" s="1" t="s">
        <v>605</v>
      </c>
      <c r="J53" s="1" t="s">
        <v>606</v>
      </c>
      <c r="K53" s="1" t="s">
        <v>607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608</v>
      </c>
      <c r="B54" s="1">
        <v>0.0</v>
      </c>
      <c r="C54" s="1">
        <v>0.0</v>
      </c>
      <c r="D54" s="1" t="s">
        <v>609</v>
      </c>
      <c r="E54" s="1" t="s">
        <v>610</v>
      </c>
      <c r="F54" s="1" t="s">
        <v>611</v>
      </c>
      <c r="G54" s="1" t="s">
        <v>612</v>
      </c>
      <c r="H54" s="1" t="s">
        <v>613</v>
      </c>
      <c r="I54" s="1" t="s">
        <v>614</v>
      </c>
      <c r="J54" s="1" t="s">
        <v>615</v>
      </c>
      <c r="K54" s="1" t="s">
        <v>616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617</v>
      </c>
      <c r="B55" s="1">
        <v>0.0</v>
      </c>
      <c r="C55" s="1" t="s">
        <v>618</v>
      </c>
      <c r="D55" s="1" t="s">
        <v>619</v>
      </c>
      <c r="E55" s="1" t="s">
        <v>620</v>
      </c>
      <c r="F55" s="1" t="s">
        <v>621</v>
      </c>
      <c r="G55" s="1" t="s">
        <v>622</v>
      </c>
      <c r="H55" s="1" t="s">
        <v>623</v>
      </c>
      <c r="I55" s="1" t="s">
        <v>624</v>
      </c>
      <c r="J55" s="1" t="s">
        <v>625</v>
      </c>
      <c r="K55" s="1" t="s">
        <v>626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627</v>
      </c>
      <c r="B56" s="1">
        <v>0.0</v>
      </c>
      <c r="C56" s="1" t="s">
        <v>628</v>
      </c>
      <c r="D56" s="1" t="s">
        <v>629</v>
      </c>
      <c r="E56" s="1" t="s">
        <v>630</v>
      </c>
      <c r="F56" s="1" t="s">
        <v>631</v>
      </c>
      <c r="G56" s="1" t="s">
        <v>632</v>
      </c>
      <c r="H56" s="1" t="s">
        <v>633</v>
      </c>
      <c r="I56" s="1" t="s">
        <v>634</v>
      </c>
      <c r="J56" s="1" t="s">
        <v>635</v>
      </c>
      <c r="K56" s="1" t="s">
        <v>636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637</v>
      </c>
      <c r="B57" s="1">
        <v>0.0</v>
      </c>
      <c r="C57" s="1" t="s">
        <v>638</v>
      </c>
      <c r="D57" s="1" t="s">
        <v>639</v>
      </c>
      <c r="E57" s="1" t="s">
        <v>640</v>
      </c>
      <c r="F57" s="1" t="s">
        <v>361</v>
      </c>
      <c r="G57" s="1" t="s">
        <v>641</v>
      </c>
      <c r="H57" s="1" t="s">
        <v>642</v>
      </c>
      <c r="I57" s="1" t="s">
        <v>643</v>
      </c>
      <c r="J57" s="1" t="s">
        <v>644</v>
      </c>
      <c r="K57" s="1" t="s">
        <v>645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646</v>
      </c>
      <c r="B58" s="1">
        <v>0.0</v>
      </c>
      <c r="C58" s="1" t="s">
        <v>647</v>
      </c>
      <c r="D58" s="1" t="s">
        <v>648</v>
      </c>
      <c r="E58" s="1" t="s">
        <v>649</v>
      </c>
      <c r="F58" s="1" t="s">
        <v>650</v>
      </c>
      <c r="G58" s="1" t="s">
        <v>651</v>
      </c>
      <c r="H58" s="1" t="s">
        <v>514</v>
      </c>
      <c r="I58" s="1" t="s">
        <v>652</v>
      </c>
      <c r="J58" s="1" t="s">
        <v>653</v>
      </c>
      <c r="K58" s="1" t="s">
        <v>654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655</v>
      </c>
      <c r="B59" s="1">
        <v>0.0</v>
      </c>
      <c r="C59" s="1" t="s">
        <v>656</v>
      </c>
      <c r="D59" s="1" t="s">
        <v>657</v>
      </c>
      <c r="E59" s="1" t="s">
        <v>658</v>
      </c>
      <c r="F59" s="1" t="s">
        <v>659</v>
      </c>
      <c r="G59" s="1" t="s">
        <v>660</v>
      </c>
      <c r="H59" s="1" t="s">
        <v>661</v>
      </c>
      <c r="I59" s="1">
        <v>36.0</v>
      </c>
      <c r="J59" s="1" t="s">
        <v>662</v>
      </c>
      <c r="K59" s="1" t="s">
        <v>663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664</v>
      </c>
      <c r="B60" s="1">
        <v>0.0</v>
      </c>
      <c r="C60" s="1" t="s">
        <v>665</v>
      </c>
      <c r="D60" s="1" t="s">
        <v>666</v>
      </c>
      <c r="E60" s="1" t="s">
        <v>667</v>
      </c>
      <c r="F60" s="1" t="s">
        <v>668</v>
      </c>
      <c r="G60" s="1" t="s">
        <v>669</v>
      </c>
      <c r="H60" s="1" t="s">
        <v>670</v>
      </c>
      <c r="I60" s="1" t="s">
        <v>671</v>
      </c>
      <c r="J60" s="1" t="s">
        <v>672</v>
      </c>
      <c r="K60" s="1" t="s">
        <v>673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674</v>
      </c>
      <c r="B61" s="1" t="s">
        <v>675</v>
      </c>
      <c r="C61" s="1" t="s">
        <v>676</v>
      </c>
      <c r="D61" s="1" t="s">
        <v>677</v>
      </c>
      <c r="E61" s="1" t="s">
        <v>678</v>
      </c>
      <c r="F61" s="1" t="s">
        <v>679</v>
      </c>
      <c r="G61" s="1" t="s">
        <v>680</v>
      </c>
      <c r="H61" s="1" t="s">
        <v>681</v>
      </c>
      <c r="I61" s="1" t="s">
        <v>682</v>
      </c>
      <c r="J61" s="1" t="s">
        <v>683</v>
      </c>
      <c r="K61" s="1" t="s">
        <v>684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685</v>
      </c>
      <c r="B62" s="1" t="s">
        <v>686</v>
      </c>
      <c r="C62" s="1" t="s">
        <v>687</v>
      </c>
      <c r="D62" s="1" t="s">
        <v>688</v>
      </c>
      <c r="E62" s="1" t="s">
        <v>689</v>
      </c>
      <c r="F62" s="1" t="s">
        <v>690</v>
      </c>
      <c r="G62" s="1" t="s">
        <v>691</v>
      </c>
      <c r="H62" s="1" t="s">
        <v>692</v>
      </c>
      <c r="I62" s="1" t="s">
        <v>693</v>
      </c>
      <c r="J62" s="1" t="s">
        <v>694</v>
      </c>
      <c r="K62" s="1" t="s">
        <v>695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696</v>
      </c>
      <c r="B63" s="1">
        <v>0.0</v>
      </c>
      <c r="C63" s="1">
        <v>0.0</v>
      </c>
      <c r="D63" s="1" t="s">
        <v>697</v>
      </c>
      <c r="E63" s="1" t="s">
        <v>698</v>
      </c>
      <c r="F63" s="1">
        <v>0.0</v>
      </c>
      <c r="G63" s="1" t="s">
        <v>699</v>
      </c>
      <c r="H63" s="1" t="s">
        <v>700</v>
      </c>
      <c r="I63" s="1" t="s">
        <v>701</v>
      </c>
      <c r="J63" s="1" t="s">
        <v>702</v>
      </c>
      <c r="K63" s="1" t="s">
        <v>703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704</v>
      </c>
      <c r="B64" s="1">
        <v>0.0</v>
      </c>
      <c r="C64" s="1">
        <v>0.0</v>
      </c>
      <c r="D64" s="1" t="s">
        <v>705</v>
      </c>
      <c r="E64" s="1" t="s">
        <v>706</v>
      </c>
      <c r="F64" s="1" t="s">
        <v>707</v>
      </c>
      <c r="G64" s="1" t="s">
        <v>708</v>
      </c>
      <c r="H64" s="1" t="s">
        <v>709</v>
      </c>
      <c r="I64" s="1">
        <v>0.0</v>
      </c>
      <c r="J64" s="1" t="s">
        <v>710</v>
      </c>
      <c r="K64" s="1" t="s">
        <v>711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712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124.0</v>
      </c>
      <c r="K65" s="1" t="s">
        <v>713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715</v>
      </c>
      <c r="B67" s="1">
        <v>0.0</v>
      </c>
      <c r="C67" s="1" t="s">
        <v>716</v>
      </c>
      <c r="D67" s="1" t="s">
        <v>717</v>
      </c>
      <c r="E67" s="1" t="s">
        <v>245</v>
      </c>
      <c r="F67" s="1" t="s">
        <v>718</v>
      </c>
      <c r="G67" s="1" t="s">
        <v>719</v>
      </c>
      <c r="H67" s="1" t="s">
        <v>720</v>
      </c>
      <c r="I67" s="1" t="s">
        <v>721</v>
      </c>
      <c r="J67" s="1" t="s">
        <v>722</v>
      </c>
      <c r="K67" s="1" t="s">
        <v>723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724</v>
      </c>
      <c r="B68" s="1">
        <v>0.0</v>
      </c>
      <c r="C68" s="1" t="s">
        <v>725</v>
      </c>
      <c r="D68" s="1" t="s">
        <v>726</v>
      </c>
      <c r="E68" s="1" t="s">
        <v>727</v>
      </c>
      <c r="F68" s="1" t="s">
        <v>728</v>
      </c>
      <c r="G68" s="1" t="s">
        <v>729</v>
      </c>
      <c r="H68" s="1" t="s">
        <v>730</v>
      </c>
      <c r="I68" s="1" t="s">
        <v>731</v>
      </c>
      <c r="J68" s="1" t="s">
        <v>732</v>
      </c>
      <c r="K68" s="1" t="s">
        <v>733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734</v>
      </c>
      <c r="B69" s="1">
        <v>0.0</v>
      </c>
      <c r="C69" s="1" t="s">
        <v>735</v>
      </c>
      <c r="D69" s="1" t="s">
        <v>736</v>
      </c>
      <c r="E69" s="1" t="s">
        <v>737</v>
      </c>
      <c r="F69" s="1" t="s">
        <v>738</v>
      </c>
      <c r="G69" s="1" t="s">
        <v>739</v>
      </c>
      <c r="H69" s="1" t="s">
        <v>740</v>
      </c>
      <c r="I69" s="1" t="s">
        <v>741</v>
      </c>
      <c r="J69" s="1" t="s">
        <v>742</v>
      </c>
      <c r="K69" s="1" t="s">
        <v>743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744</v>
      </c>
      <c r="B70" s="1">
        <v>0.0</v>
      </c>
      <c r="C70" s="1" t="s">
        <v>745</v>
      </c>
      <c r="D70" s="1" t="s">
        <v>746</v>
      </c>
      <c r="E70" s="1" t="s">
        <v>747</v>
      </c>
      <c r="F70" s="1" t="s">
        <v>748</v>
      </c>
      <c r="G70" s="1" t="s">
        <v>749</v>
      </c>
      <c r="H70" s="1" t="s">
        <v>750</v>
      </c>
      <c r="I70" s="1" t="s">
        <v>751</v>
      </c>
      <c r="J70" s="1" t="s">
        <v>752</v>
      </c>
      <c r="K70" s="1" t="s">
        <v>753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754</v>
      </c>
      <c r="B71" s="1">
        <v>0.0</v>
      </c>
      <c r="C71" s="1" t="s">
        <v>745</v>
      </c>
      <c r="D71" s="1" t="s">
        <v>746</v>
      </c>
      <c r="E71" s="1" t="s">
        <v>747</v>
      </c>
      <c r="F71" s="1" t="s">
        <v>748</v>
      </c>
      <c r="G71" s="1" t="s">
        <v>749</v>
      </c>
      <c r="H71" s="1" t="s">
        <v>750</v>
      </c>
      <c r="I71" s="1" t="s">
        <v>751</v>
      </c>
      <c r="J71" s="1" t="s">
        <v>752</v>
      </c>
      <c r="K71" s="1" t="s">
        <v>755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756</v>
      </c>
      <c r="B72" s="1">
        <v>0.0</v>
      </c>
      <c r="C72" s="1" t="s">
        <v>757</v>
      </c>
      <c r="D72" s="1" t="s">
        <v>758</v>
      </c>
      <c r="E72" s="1" t="s">
        <v>759</v>
      </c>
      <c r="F72" s="1" t="s">
        <v>760</v>
      </c>
      <c r="G72" s="1" t="s">
        <v>761</v>
      </c>
      <c r="H72" s="1" t="s">
        <v>762</v>
      </c>
      <c r="I72" s="1" t="s">
        <v>763</v>
      </c>
      <c r="J72" s="1" t="s">
        <v>764</v>
      </c>
      <c r="K72" s="1" t="s">
        <v>765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766</v>
      </c>
      <c r="B73" s="1">
        <v>0.0</v>
      </c>
      <c r="C73" s="1" t="s">
        <v>757</v>
      </c>
      <c r="D73" s="1" t="s">
        <v>758</v>
      </c>
      <c r="E73" s="1" t="s">
        <v>759</v>
      </c>
      <c r="F73" s="1" t="s">
        <v>760</v>
      </c>
      <c r="G73" s="1" t="s">
        <v>761</v>
      </c>
      <c r="H73" s="1" t="s">
        <v>762</v>
      </c>
      <c r="I73" s="1" t="s">
        <v>763</v>
      </c>
      <c r="J73" s="1" t="s">
        <v>764</v>
      </c>
      <c r="K73" s="1" t="s">
        <v>765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767</v>
      </c>
      <c r="B74" s="1">
        <v>0.0</v>
      </c>
      <c r="C74" s="1" t="s">
        <v>768</v>
      </c>
      <c r="D74" s="1" t="s">
        <v>769</v>
      </c>
      <c r="E74" s="1" t="s">
        <v>770</v>
      </c>
      <c r="F74" s="1" t="s">
        <v>771</v>
      </c>
      <c r="G74" s="1" t="s">
        <v>772</v>
      </c>
      <c r="H74" s="1" t="s">
        <v>773</v>
      </c>
      <c r="I74" s="1" t="s">
        <v>774</v>
      </c>
      <c r="J74" s="1" t="s">
        <v>775</v>
      </c>
      <c r="K74" s="1" t="s">
        <v>776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777</v>
      </c>
      <c r="B75" s="1">
        <v>0.0</v>
      </c>
      <c r="C75" s="1">
        <v>0.0</v>
      </c>
      <c r="D75" s="1" t="s">
        <v>769</v>
      </c>
      <c r="E75" s="1" t="s">
        <v>778</v>
      </c>
      <c r="F75" s="1" t="s">
        <v>779</v>
      </c>
      <c r="G75" s="1" t="s">
        <v>780</v>
      </c>
      <c r="H75" s="1" t="s">
        <v>781</v>
      </c>
      <c r="I75" s="1" t="s">
        <v>782</v>
      </c>
      <c r="J75" s="1" t="s">
        <v>783</v>
      </c>
      <c r="K75" s="1" t="s">
        <v>784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785</v>
      </c>
      <c r="B76" s="1">
        <v>0.0</v>
      </c>
      <c r="C76" s="1">
        <v>0.0</v>
      </c>
      <c r="D76" s="1" t="s">
        <v>786</v>
      </c>
      <c r="E76" s="1" t="s">
        <v>787</v>
      </c>
      <c r="F76" s="1" t="s">
        <v>788</v>
      </c>
      <c r="G76" s="1" t="s">
        <v>789</v>
      </c>
      <c r="H76" s="1" t="s">
        <v>790</v>
      </c>
      <c r="I76" s="1" t="s">
        <v>791</v>
      </c>
      <c r="J76" s="1" t="s">
        <v>792</v>
      </c>
      <c r="K76" s="1" t="s">
        <v>793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794</v>
      </c>
      <c r="B77" s="1">
        <v>0.0</v>
      </c>
      <c r="C77" s="1">
        <v>0.0</v>
      </c>
      <c r="D77" s="1" t="s">
        <v>795</v>
      </c>
      <c r="E77" s="1" t="s">
        <v>796</v>
      </c>
      <c r="F77" s="1" t="s">
        <v>797</v>
      </c>
      <c r="G77" s="1" t="s">
        <v>798</v>
      </c>
      <c r="H77" s="1" t="s">
        <v>799</v>
      </c>
      <c r="I77" s="1" t="s">
        <v>800</v>
      </c>
      <c r="J77" s="1" t="s">
        <v>801</v>
      </c>
      <c r="K77" s="1" t="s">
        <v>802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803</v>
      </c>
      <c r="B78" s="1">
        <v>0.0</v>
      </c>
      <c r="C78" s="1">
        <v>0.0</v>
      </c>
      <c r="D78" s="1" t="s">
        <v>670</v>
      </c>
      <c r="E78" s="1" t="s">
        <v>369</v>
      </c>
      <c r="F78" s="1" t="s">
        <v>804</v>
      </c>
      <c r="G78" s="1" t="s">
        <v>805</v>
      </c>
      <c r="H78" s="1" t="s">
        <v>806</v>
      </c>
      <c r="I78" s="1" t="s">
        <v>807</v>
      </c>
      <c r="J78" s="1" t="s">
        <v>808</v>
      </c>
      <c r="K78" s="1" t="s">
        <v>809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810</v>
      </c>
      <c r="B79" s="1">
        <v>0.0</v>
      </c>
      <c r="C79" s="1">
        <v>0.0</v>
      </c>
      <c r="D79" s="1" t="s">
        <v>186</v>
      </c>
      <c r="E79" s="1" t="s">
        <v>811</v>
      </c>
      <c r="F79" s="1" t="s">
        <v>812</v>
      </c>
      <c r="G79" s="1" t="s">
        <v>813</v>
      </c>
      <c r="H79" s="1" t="s">
        <v>814</v>
      </c>
      <c r="I79" s="1" t="s">
        <v>334</v>
      </c>
      <c r="J79" s="1" t="s">
        <v>815</v>
      </c>
      <c r="K79" s="1" t="s">
        <v>816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817</v>
      </c>
      <c r="B80" s="1">
        <v>0.0</v>
      </c>
      <c r="C80" s="1">
        <v>0.0</v>
      </c>
      <c r="D80" s="1" t="s">
        <v>818</v>
      </c>
      <c r="E80" s="1" t="s">
        <v>819</v>
      </c>
      <c r="F80" s="1" t="s">
        <v>820</v>
      </c>
      <c r="G80" s="1" t="s">
        <v>821</v>
      </c>
      <c r="H80" s="1" t="s">
        <v>689</v>
      </c>
      <c r="I80" s="1" t="s">
        <v>822</v>
      </c>
      <c r="J80" s="1" t="s">
        <v>823</v>
      </c>
      <c r="K80" s="1" t="s">
        <v>824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825</v>
      </c>
      <c r="B81" s="1">
        <v>0.0</v>
      </c>
      <c r="C81" s="1">
        <v>0.0</v>
      </c>
      <c r="D81" s="1" t="s">
        <v>826</v>
      </c>
      <c r="E81" s="1" t="s">
        <v>827</v>
      </c>
      <c r="F81" s="1" t="s">
        <v>828</v>
      </c>
      <c r="G81" s="1" t="s">
        <v>829</v>
      </c>
      <c r="H81" s="1" t="s">
        <v>830</v>
      </c>
      <c r="I81" s="1" t="s">
        <v>831</v>
      </c>
      <c r="J81" s="1" t="s">
        <v>832</v>
      </c>
      <c r="K81" s="1" t="s">
        <v>833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834</v>
      </c>
      <c r="B82" s="1">
        <v>0.0</v>
      </c>
      <c r="C82" s="1" t="s">
        <v>835</v>
      </c>
      <c r="D82" s="1" t="s">
        <v>836</v>
      </c>
      <c r="E82" s="1" t="s">
        <v>837</v>
      </c>
      <c r="F82" s="1" t="s">
        <v>838</v>
      </c>
      <c r="G82" s="1" t="s">
        <v>839</v>
      </c>
      <c r="H82" s="1" t="s">
        <v>840</v>
      </c>
      <c r="I82" s="1" t="s">
        <v>841</v>
      </c>
      <c r="J82" s="1" t="s">
        <v>842</v>
      </c>
      <c r="K82" s="1" t="s">
        <v>843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844</v>
      </c>
      <c r="B83" s="1">
        <v>0.0</v>
      </c>
      <c r="C83" s="1" t="s">
        <v>845</v>
      </c>
      <c r="D83" s="1" t="s">
        <v>846</v>
      </c>
      <c r="E83" s="1" t="s">
        <v>847</v>
      </c>
      <c r="F83" s="1" t="s">
        <v>848</v>
      </c>
      <c r="G83" s="1" t="s">
        <v>849</v>
      </c>
      <c r="H83" s="1" t="s">
        <v>850</v>
      </c>
      <c r="I83" s="1" t="s">
        <v>851</v>
      </c>
      <c r="J83" s="1" t="s">
        <v>233</v>
      </c>
      <c r="K83" s="1" t="s">
        <v>852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853</v>
      </c>
      <c r="B84" s="1">
        <v>0.0</v>
      </c>
      <c r="C84" s="1">
        <v>0.0</v>
      </c>
      <c r="D84" s="1">
        <v>0.0</v>
      </c>
      <c r="E84" s="1" t="s">
        <v>854</v>
      </c>
      <c r="F84" s="1" t="s">
        <v>855</v>
      </c>
      <c r="G84" s="1" t="s">
        <v>856</v>
      </c>
      <c r="H84" s="1" t="s">
        <v>857</v>
      </c>
      <c r="I84" s="1" t="s">
        <v>858</v>
      </c>
      <c r="J84" s="1" t="s">
        <v>859</v>
      </c>
      <c r="K84" s="1" t="s">
        <v>860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861</v>
      </c>
      <c r="B85" s="1">
        <v>0.0</v>
      </c>
      <c r="C85" s="1">
        <v>0.0</v>
      </c>
      <c r="D85" s="1">
        <v>0.0</v>
      </c>
      <c r="E85" s="1" t="s">
        <v>862</v>
      </c>
      <c r="F85" s="1" t="s">
        <v>863</v>
      </c>
      <c r="G85" s="1" t="s">
        <v>864</v>
      </c>
      <c r="H85" s="1" t="s">
        <v>865</v>
      </c>
      <c r="I85" s="1" t="s">
        <v>866</v>
      </c>
      <c r="J85" s="1" t="s">
        <v>867</v>
      </c>
      <c r="K85" s="1" t="s">
        <v>868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869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 t="s">
        <v>870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871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872</v>
      </c>
      <c r="B88" s="1">
        <v>0.0</v>
      </c>
      <c r="C88" s="1">
        <v>0.0</v>
      </c>
      <c r="D88" s="1" t="s">
        <v>873</v>
      </c>
      <c r="E88" s="1" t="s">
        <v>874</v>
      </c>
      <c r="F88" s="1" t="s">
        <v>875</v>
      </c>
      <c r="G88" s="1" t="s">
        <v>876</v>
      </c>
      <c r="H88" s="1" t="s">
        <v>877</v>
      </c>
      <c r="I88" s="1" t="s">
        <v>878</v>
      </c>
      <c r="J88" s="1" t="s">
        <v>879</v>
      </c>
      <c r="K88" s="1" t="s">
        <v>360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880</v>
      </c>
      <c r="B89" s="1">
        <v>0.0</v>
      </c>
      <c r="C89" s="1">
        <v>0.0</v>
      </c>
      <c r="D89" s="1" t="s">
        <v>881</v>
      </c>
      <c r="E89" s="1" t="s">
        <v>323</v>
      </c>
      <c r="F89" s="1" t="s">
        <v>305</v>
      </c>
      <c r="G89" s="1" t="s">
        <v>882</v>
      </c>
      <c r="H89" s="1" t="s">
        <v>883</v>
      </c>
      <c r="I89" s="1" t="s">
        <v>884</v>
      </c>
      <c r="J89" s="1" t="s">
        <v>885</v>
      </c>
      <c r="K89" s="1" t="s">
        <v>886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887</v>
      </c>
      <c r="B90" s="1">
        <v>0.0</v>
      </c>
      <c r="C90" s="1">
        <v>0.0</v>
      </c>
      <c r="D90" s="1" t="s">
        <v>888</v>
      </c>
      <c r="E90" s="1" t="s">
        <v>889</v>
      </c>
      <c r="F90" s="1" t="s">
        <v>890</v>
      </c>
      <c r="G90" s="1" t="s">
        <v>891</v>
      </c>
      <c r="H90" s="1" t="s">
        <v>892</v>
      </c>
      <c r="I90" s="1" t="s">
        <v>893</v>
      </c>
      <c r="J90" s="1" t="s">
        <v>894</v>
      </c>
      <c r="K90" s="1" t="s">
        <v>895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896</v>
      </c>
      <c r="B91" s="1">
        <v>0.0</v>
      </c>
      <c r="C91" s="1">
        <v>0.0</v>
      </c>
      <c r="D91" s="1" t="s">
        <v>897</v>
      </c>
      <c r="E91" s="1" t="s">
        <v>373</v>
      </c>
      <c r="F91" s="1" t="s">
        <v>898</v>
      </c>
      <c r="G91" s="1" t="s">
        <v>899</v>
      </c>
      <c r="H91" s="1" t="s">
        <v>900</v>
      </c>
      <c r="I91" s="1" t="s">
        <v>901</v>
      </c>
      <c r="J91" s="1" t="s">
        <v>902</v>
      </c>
      <c r="K91" s="1" t="s">
        <v>633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903</v>
      </c>
      <c r="B92" s="1">
        <v>0.0</v>
      </c>
      <c r="C92" s="1">
        <v>0.0</v>
      </c>
      <c r="D92" s="1" t="s">
        <v>897</v>
      </c>
      <c r="E92" s="1" t="s">
        <v>373</v>
      </c>
      <c r="F92" s="1" t="s">
        <v>898</v>
      </c>
      <c r="G92" s="1" t="s">
        <v>899</v>
      </c>
      <c r="H92" s="1" t="s">
        <v>900</v>
      </c>
      <c r="I92" s="1" t="s">
        <v>901</v>
      </c>
      <c r="J92" s="1" t="s">
        <v>902</v>
      </c>
      <c r="K92" s="1" t="s">
        <v>904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905</v>
      </c>
      <c r="B93" s="1">
        <v>0.0</v>
      </c>
      <c r="C93" s="1">
        <v>0.0</v>
      </c>
      <c r="D93" s="1" t="s">
        <v>906</v>
      </c>
      <c r="E93" s="1" t="s">
        <v>907</v>
      </c>
      <c r="F93" s="1" t="s">
        <v>908</v>
      </c>
      <c r="G93" s="1" t="s">
        <v>909</v>
      </c>
      <c r="H93" s="1" t="s">
        <v>910</v>
      </c>
      <c r="I93" s="1" t="s">
        <v>911</v>
      </c>
      <c r="J93" s="1" t="s">
        <v>912</v>
      </c>
      <c r="K93" s="1" t="s">
        <v>913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914</v>
      </c>
      <c r="B94" s="1">
        <v>0.0</v>
      </c>
      <c r="C94" s="1">
        <v>0.0</v>
      </c>
      <c r="D94" s="1" t="s">
        <v>906</v>
      </c>
      <c r="E94" s="1" t="s">
        <v>907</v>
      </c>
      <c r="F94" s="1" t="s">
        <v>908</v>
      </c>
      <c r="G94" s="1" t="s">
        <v>909</v>
      </c>
      <c r="H94" s="1" t="s">
        <v>910</v>
      </c>
      <c r="I94" s="1" t="s">
        <v>911</v>
      </c>
      <c r="J94" s="1" t="s">
        <v>912</v>
      </c>
      <c r="K94" s="1" t="s">
        <v>913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915</v>
      </c>
      <c r="B95" s="1">
        <v>0.0</v>
      </c>
      <c r="C95" s="1">
        <v>0.0</v>
      </c>
      <c r="D95" s="1" t="s">
        <v>916</v>
      </c>
      <c r="E95" s="1" t="s">
        <v>890</v>
      </c>
      <c r="F95" s="1" t="s">
        <v>917</v>
      </c>
      <c r="G95" s="1" t="s">
        <v>918</v>
      </c>
      <c r="H95" s="1" t="s">
        <v>919</v>
      </c>
      <c r="I95" s="1" t="s">
        <v>920</v>
      </c>
      <c r="J95" s="1" t="s">
        <v>921</v>
      </c>
      <c r="K95" s="1" t="s">
        <v>922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923</v>
      </c>
      <c r="B96" s="1">
        <v>0.0</v>
      </c>
      <c r="C96" s="1">
        <v>0.0</v>
      </c>
      <c r="D96" s="1">
        <v>0.0</v>
      </c>
      <c r="E96" s="1" t="s">
        <v>924</v>
      </c>
      <c r="F96" s="1" t="s">
        <v>537</v>
      </c>
      <c r="G96" s="1" t="s">
        <v>925</v>
      </c>
      <c r="H96" s="1" t="s">
        <v>926</v>
      </c>
      <c r="I96" s="1" t="s">
        <v>927</v>
      </c>
      <c r="J96" s="1" t="s">
        <v>928</v>
      </c>
      <c r="K96" s="1" t="s">
        <v>929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930</v>
      </c>
      <c r="B97" s="1">
        <v>0.0</v>
      </c>
      <c r="C97" s="1">
        <v>0.0</v>
      </c>
      <c r="D97" s="1">
        <v>0.0</v>
      </c>
      <c r="E97" s="1" t="s">
        <v>931</v>
      </c>
      <c r="F97" s="1" t="s">
        <v>932</v>
      </c>
      <c r="G97" s="1" t="s">
        <v>933</v>
      </c>
      <c r="H97" s="1" t="s">
        <v>934</v>
      </c>
      <c r="I97" s="1" t="s">
        <v>336</v>
      </c>
      <c r="J97" s="1" t="s">
        <v>935</v>
      </c>
      <c r="K97" s="1" t="s">
        <v>936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937</v>
      </c>
      <c r="B98" s="1">
        <v>0.0</v>
      </c>
      <c r="C98" s="1">
        <v>0.0</v>
      </c>
      <c r="D98" s="1">
        <v>0.0</v>
      </c>
      <c r="E98" s="1" t="s">
        <v>938</v>
      </c>
      <c r="F98" s="1" t="s">
        <v>939</v>
      </c>
      <c r="G98" s="1" t="s">
        <v>940</v>
      </c>
      <c r="H98" s="1" t="s">
        <v>668</v>
      </c>
      <c r="I98" s="1" t="s">
        <v>941</v>
      </c>
      <c r="J98" s="1" t="s">
        <v>942</v>
      </c>
      <c r="K98" s="1" t="s">
        <v>943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944</v>
      </c>
      <c r="B99" s="1">
        <v>0.0</v>
      </c>
      <c r="C99" s="1">
        <v>0.0</v>
      </c>
      <c r="D99" s="1">
        <v>0.0</v>
      </c>
      <c r="E99" s="1" t="s">
        <v>945</v>
      </c>
      <c r="F99" s="1" t="s">
        <v>946</v>
      </c>
      <c r="G99" s="1" t="s">
        <v>947</v>
      </c>
      <c r="H99" s="1" t="s">
        <v>431</v>
      </c>
      <c r="I99" s="1" t="s">
        <v>948</v>
      </c>
      <c r="J99" s="1" t="s">
        <v>949</v>
      </c>
      <c r="K99" s="1" t="s">
        <v>950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951</v>
      </c>
      <c r="B100" s="1">
        <v>0.0</v>
      </c>
      <c r="C100" s="1">
        <v>0.0</v>
      </c>
      <c r="D100" s="1">
        <v>0.0</v>
      </c>
      <c r="E100" s="1" t="s">
        <v>952</v>
      </c>
      <c r="F100" s="1" t="s">
        <v>953</v>
      </c>
      <c r="G100" s="1" t="s">
        <v>954</v>
      </c>
      <c r="H100" s="1" t="s">
        <v>955</v>
      </c>
      <c r="I100" s="1" t="s">
        <v>956</v>
      </c>
      <c r="J100" s="1" t="s">
        <v>957</v>
      </c>
      <c r="K100" s="1" t="s">
        <v>958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959</v>
      </c>
      <c r="B101" s="1">
        <v>0.0</v>
      </c>
      <c r="C101" s="1">
        <v>0.0</v>
      </c>
      <c r="D101" s="1">
        <v>0.0</v>
      </c>
      <c r="E101" s="1" t="s">
        <v>960</v>
      </c>
      <c r="F101" s="1" t="s">
        <v>961</v>
      </c>
      <c r="G101" s="1" t="s">
        <v>962</v>
      </c>
      <c r="H101" s="1" t="s">
        <v>963</v>
      </c>
      <c r="I101" s="1" t="s">
        <v>964</v>
      </c>
      <c r="J101" s="1" t="s">
        <v>965</v>
      </c>
      <c r="K101" s="1" t="s">
        <v>966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967</v>
      </c>
      <c r="B102" s="1">
        <v>0.0</v>
      </c>
      <c r="C102" s="1">
        <v>0.0</v>
      </c>
      <c r="D102" s="1">
        <v>0.0</v>
      </c>
      <c r="E102" s="1" t="s">
        <v>968</v>
      </c>
      <c r="F102" s="1" t="s">
        <v>969</v>
      </c>
      <c r="G102" s="1" t="s">
        <v>970</v>
      </c>
      <c r="H102" s="1" t="s">
        <v>971</v>
      </c>
      <c r="I102" s="1" t="s">
        <v>972</v>
      </c>
      <c r="J102" s="1" t="s">
        <v>973</v>
      </c>
      <c r="K102" s="1" t="s">
        <v>974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975</v>
      </c>
      <c r="B103" s="1">
        <v>0.0</v>
      </c>
      <c r="C103" s="1">
        <v>0.0</v>
      </c>
      <c r="D103" s="1" t="s">
        <v>976</v>
      </c>
      <c r="E103" s="1" t="s">
        <v>977</v>
      </c>
      <c r="F103" s="1" t="s">
        <v>978</v>
      </c>
      <c r="G103" s="1" t="s">
        <v>979</v>
      </c>
      <c r="H103" s="1" t="s">
        <v>980</v>
      </c>
      <c r="I103" s="1" t="s">
        <v>489</v>
      </c>
      <c r="J103" s="1" t="s">
        <v>981</v>
      </c>
      <c r="K103" s="1" t="s">
        <v>982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983</v>
      </c>
      <c r="B104" s="1">
        <v>0.0</v>
      </c>
      <c r="C104" s="1">
        <v>0.0</v>
      </c>
      <c r="D104" s="1" t="s">
        <v>984</v>
      </c>
      <c r="E104" s="1" t="s">
        <v>985</v>
      </c>
      <c r="F104" s="1" t="s">
        <v>185</v>
      </c>
      <c r="G104" s="1" t="s">
        <v>986</v>
      </c>
      <c r="H104" s="1" t="s">
        <v>987</v>
      </c>
      <c r="I104" s="1" t="s">
        <v>988</v>
      </c>
      <c r="J104" s="1" t="s">
        <v>989</v>
      </c>
      <c r="K104" s="1">
        <v>9.0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990</v>
      </c>
      <c r="B105" s="1">
        <v>0.0</v>
      </c>
      <c r="C105" s="1">
        <v>0.0</v>
      </c>
      <c r="D105" s="1">
        <v>0.0</v>
      </c>
      <c r="E105" s="1">
        <v>0.0</v>
      </c>
      <c r="F105" s="1" t="s">
        <v>991</v>
      </c>
      <c r="G105" s="1" t="s">
        <v>992</v>
      </c>
      <c r="H105" s="1" t="s">
        <v>993</v>
      </c>
      <c r="I105" s="1" t="s">
        <v>994</v>
      </c>
      <c r="J105" s="1" t="s">
        <v>832</v>
      </c>
      <c r="K105" s="1" t="s">
        <v>995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996</v>
      </c>
      <c r="B106" s="1">
        <v>0.0</v>
      </c>
      <c r="C106" s="1">
        <v>0.0</v>
      </c>
      <c r="D106" s="1">
        <v>0.0</v>
      </c>
      <c r="E106" s="1">
        <v>0.0</v>
      </c>
      <c r="F106" s="1" t="s">
        <v>997</v>
      </c>
      <c r="G106" s="1" t="s">
        <v>998</v>
      </c>
      <c r="H106" s="1" t="s">
        <v>999</v>
      </c>
      <c r="I106" s="1" t="s">
        <v>1000</v>
      </c>
      <c r="J106" s="1" t="s">
        <v>1001</v>
      </c>
      <c r="K106" s="1" t="s">
        <v>1002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1003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1004</v>
      </c>
      <c r="B108" s="1">
        <v>0.0</v>
      </c>
      <c r="C108" s="1">
        <v>0.0</v>
      </c>
      <c r="D108" s="1">
        <v>0.0</v>
      </c>
      <c r="E108" s="1">
        <v>0.0</v>
      </c>
      <c r="F108" s="1" t="s">
        <v>1005</v>
      </c>
      <c r="G108" s="1" t="s">
        <v>1006</v>
      </c>
      <c r="H108" s="1" t="s">
        <v>1007</v>
      </c>
      <c r="I108" s="1" t="s">
        <v>1008</v>
      </c>
      <c r="J108" s="1" t="s">
        <v>1009</v>
      </c>
      <c r="K108" s="1" t="s">
        <v>1010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1011</v>
      </c>
      <c r="B109" s="1">
        <v>0.0</v>
      </c>
      <c r="C109" s="1">
        <v>0.0</v>
      </c>
      <c r="D109" s="1">
        <v>0.0</v>
      </c>
      <c r="E109" s="1">
        <v>0.0</v>
      </c>
      <c r="F109" s="1" t="s">
        <v>1012</v>
      </c>
      <c r="G109" s="1" t="s">
        <v>1013</v>
      </c>
      <c r="H109" s="1" t="s">
        <v>1014</v>
      </c>
      <c r="I109" s="1" t="s">
        <v>1015</v>
      </c>
      <c r="J109" s="1" t="s">
        <v>1016</v>
      </c>
      <c r="K109" s="1" t="s">
        <v>1017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1018</v>
      </c>
      <c r="B110" s="1">
        <v>0.0</v>
      </c>
      <c r="C110" s="1">
        <v>0.0</v>
      </c>
      <c r="D110" s="1">
        <v>0.0</v>
      </c>
      <c r="E110" s="1">
        <v>0.0</v>
      </c>
      <c r="F110" s="1" t="s">
        <v>1019</v>
      </c>
      <c r="G110" s="1" t="s">
        <v>1020</v>
      </c>
      <c r="H110" s="1" t="s">
        <v>1021</v>
      </c>
      <c r="I110" s="1" t="s">
        <v>1022</v>
      </c>
      <c r="J110" s="1" t="s">
        <v>1023</v>
      </c>
      <c r="K110" s="1" t="s">
        <v>1024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1025</v>
      </c>
      <c r="B111" s="1">
        <v>0.0</v>
      </c>
      <c r="C111" s="1">
        <v>0.0</v>
      </c>
      <c r="D111" s="1">
        <v>0.0</v>
      </c>
      <c r="E111" s="1">
        <v>0.0</v>
      </c>
      <c r="F111" s="1" t="s">
        <v>1026</v>
      </c>
      <c r="G111" s="1" t="s">
        <v>1027</v>
      </c>
      <c r="H111" s="1" t="s">
        <v>1028</v>
      </c>
      <c r="I111" s="1" t="s">
        <v>691</v>
      </c>
      <c r="J111" s="1" t="s">
        <v>1029</v>
      </c>
      <c r="K111" s="1" t="s">
        <v>1030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1031</v>
      </c>
      <c r="B112" s="1">
        <v>0.0</v>
      </c>
      <c r="C112" s="1">
        <v>0.0</v>
      </c>
      <c r="D112" s="1">
        <v>0.0</v>
      </c>
      <c r="E112" s="1">
        <v>0.0</v>
      </c>
      <c r="F112" s="1" t="s">
        <v>1026</v>
      </c>
      <c r="G112" s="1" t="s">
        <v>1027</v>
      </c>
      <c r="H112" s="1" t="s">
        <v>1028</v>
      </c>
      <c r="I112" s="1" t="s">
        <v>691</v>
      </c>
      <c r="J112" s="1" t="s">
        <v>1029</v>
      </c>
      <c r="K112" s="1" t="s">
        <v>1032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1033</v>
      </c>
      <c r="B113" s="1">
        <v>0.0</v>
      </c>
      <c r="C113" s="1">
        <v>0.0</v>
      </c>
      <c r="D113" s="1">
        <v>0.0</v>
      </c>
      <c r="E113" s="1">
        <v>0.0</v>
      </c>
      <c r="F113" s="1" t="s">
        <v>1034</v>
      </c>
      <c r="G113" s="1" t="s">
        <v>1035</v>
      </c>
      <c r="H113" s="1" t="s">
        <v>1036</v>
      </c>
      <c r="I113" s="1" t="s">
        <v>1037</v>
      </c>
      <c r="J113" s="1" t="s">
        <v>1038</v>
      </c>
      <c r="K113" s="1" t="s">
        <v>1039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1040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1034</v>
      </c>
      <c r="G114" s="1" t="s">
        <v>1035</v>
      </c>
      <c r="H114" s="1" t="s">
        <v>1036</v>
      </c>
      <c r="I114" s="1" t="s">
        <v>1037</v>
      </c>
      <c r="J114" s="1" t="s">
        <v>1038</v>
      </c>
      <c r="K114" s="1" t="s">
        <v>1039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1041</v>
      </c>
      <c r="B115" s="1">
        <v>0.0</v>
      </c>
      <c r="C115" s="1">
        <v>0.0</v>
      </c>
      <c r="D115" s="1">
        <v>0.0</v>
      </c>
      <c r="E115" s="1">
        <v>0.0</v>
      </c>
      <c r="F115" s="1" t="s">
        <v>1042</v>
      </c>
      <c r="G115" s="1" t="s">
        <v>1043</v>
      </c>
      <c r="H115" s="1" t="s">
        <v>1044</v>
      </c>
      <c r="I115" s="1" t="s">
        <v>1045</v>
      </c>
      <c r="J115" s="1" t="s">
        <v>1046</v>
      </c>
      <c r="K115" s="1" t="s">
        <v>1047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1049</v>
      </c>
      <c r="H116" s="1" t="s">
        <v>1050</v>
      </c>
      <c r="I116" s="1" t="s">
        <v>1051</v>
      </c>
      <c r="J116" s="1" t="s">
        <v>1052</v>
      </c>
      <c r="K116" s="1" t="s">
        <v>1053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1055</v>
      </c>
      <c r="H117" s="1" t="s">
        <v>1056</v>
      </c>
      <c r="I117" s="1" t="s">
        <v>946</v>
      </c>
      <c r="J117" s="1" t="s">
        <v>1057</v>
      </c>
      <c r="K117" s="1" t="s">
        <v>1058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1059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1060</v>
      </c>
      <c r="H118" s="1" t="s">
        <v>1061</v>
      </c>
      <c r="I118" s="1" t="s">
        <v>1062</v>
      </c>
      <c r="J118" s="1" t="s">
        <v>1063</v>
      </c>
      <c r="K118" s="1" t="s">
        <v>1064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1065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1066</v>
      </c>
      <c r="H119" s="1" t="s">
        <v>1063</v>
      </c>
      <c r="I119" s="1" t="s">
        <v>1067</v>
      </c>
      <c r="J119" s="1" t="s">
        <v>1068</v>
      </c>
      <c r="K119" s="1" t="s">
        <v>1069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1070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952</v>
      </c>
      <c r="H120" s="1" t="s">
        <v>813</v>
      </c>
      <c r="I120" s="1" t="s">
        <v>368</v>
      </c>
      <c r="J120" s="1" t="s">
        <v>1071</v>
      </c>
      <c r="K120" s="1" t="s">
        <v>1072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1073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1074</v>
      </c>
      <c r="H121" s="1" t="s">
        <v>1021</v>
      </c>
      <c r="I121" s="1" t="s">
        <v>1075</v>
      </c>
      <c r="J121" s="1" t="s">
        <v>1076</v>
      </c>
      <c r="K121" s="1" t="s">
        <v>1067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1077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1017</v>
      </c>
      <c r="H122" s="1" t="s">
        <v>329</v>
      </c>
      <c r="I122" s="1" t="s">
        <v>672</v>
      </c>
      <c r="J122" s="1" t="s">
        <v>1078</v>
      </c>
      <c r="K122" s="1" t="s">
        <v>506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1079</v>
      </c>
      <c r="B123" s="1">
        <v>0.0</v>
      </c>
      <c r="C123" s="1">
        <v>0.0</v>
      </c>
      <c r="D123" s="1">
        <v>0.0</v>
      </c>
      <c r="E123" s="1">
        <v>0.0</v>
      </c>
      <c r="F123" s="1" t="s">
        <v>1080</v>
      </c>
      <c r="G123" s="1" t="s">
        <v>1081</v>
      </c>
      <c r="H123" s="1" t="s">
        <v>169</v>
      </c>
      <c r="I123" s="1" t="s">
        <v>247</v>
      </c>
      <c r="J123" s="1" t="s">
        <v>1082</v>
      </c>
      <c r="K123" s="1" t="s">
        <v>1083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1084</v>
      </c>
      <c r="B124" s="1">
        <v>0.0</v>
      </c>
      <c r="C124" s="1">
        <v>0.0</v>
      </c>
      <c r="D124" s="1">
        <v>0.0</v>
      </c>
      <c r="E124" s="1">
        <v>0.0</v>
      </c>
      <c r="F124" s="1" t="s">
        <v>1085</v>
      </c>
      <c r="G124" s="1" t="s">
        <v>1086</v>
      </c>
      <c r="H124" s="1" t="s">
        <v>1087</v>
      </c>
      <c r="I124" s="1" t="s">
        <v>1088</v>
      </c>
      <c r="J124" s="1" t="s">
        <v>807</v>
      </c>
      <c r="K124" s="1" t="s">
        <v>1089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1090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>
        <v>0.0</v>
      </c>
      <c r="H125" s="1" t="s">
        <v>1091</v>
      </c>
      <c r="I125" s="1" t="s">
        <v>1092</v>
      </c>
      <c r="J125" s="1" t="s">
        <v>1093</v>
      </c>
      <c r="K125" s="1" t="s">
        <v>1094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1095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1096</v>
      </c>
      <c r="I126" s="1" t="s">
        <v>1097</v>
      </c>
      <c r="J126" s="1" t="s">
        <v>1098</v>
      </c>
      <c r="K126" s="1" t="s">
        <v>1099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 t="s">
        <v>1100</v>
      </c>
      <c r="C1" s="1" t="s">
        <v>1101</v>
      </c>
      <c r="D1" s="1" t="s">
        <v>1102</v>
      </c>
      <c r="E1" s="1" t="s">
        <v>1103</v>
      </c>
      <c r="F1" s="1" t="s">
        <v>1104</v>
      </c>
      <c r="G1" s="1" t="s">
        <v>1105</v>
      </c>
      <c r="H1" s="1" t="s">
        <v>1106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1107</v>
      </c>
      <c r="B2" s="1" t="s">
        <v>1108</v>
      </c>
      <c r="C2" s="1" t="s">
        <v>1109</v>
      </c>
      <c r="D2" s="1" t="s">
        <v>1110</v>
      </c>
      <c r="E2" s="1" t="s">
        <v>1111</v>
      </c>
      <c r="F2" s="1" t="s">
        <v>1112</v>
      </c>
      <c r="G2" s="1" t="s">
        <v>1113</v>
      </c>
      <c r="H2" s="1" t="s">
        <v>1113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1114</v>
      </c>
      <c r="B3" s="1" t="s">
        <v>1115</v>
      </c>
      <c r="C3" s="1" t="s">
        <v>1116</v>
      </c>
      <c r="D3" s="1" t="s">
        <v>1117</v>
      </c>
      <c r="E3" s="1" t="s">
        <v>1118</v>
      </c>
      <c r="F3" s="1" t="s">
        <v>1119</v>
      </c>
      <c r="G3" s="1" t="s">
        <v>1120</v>
      </c>
      <c r="H3" s="1" t="s">
        <v>1121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1122</v>
      </c>
      <c r="B4" s="1" t="s">
        <v>1123</v>
      </c>
      <c r="C4" s="1" t="s">
        <v>1124</v>
      </c>
      <c r="D4" s="1" t="s">
        <v>1125</v>
      </c>
      <c r="E4" s="1" t="s">
        <v>1126</v>
      </c>
      <c r="F4" s="1" t="s">
        <v>1112</v>
      </c>
      <c r="G4" s="1" t="s">
        <v>1113</v>
      </c>
      <c r="H4" s="1" t="s">
        <v>1113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1114</v>
      </c>
      <c r="B5" s="1" t="s">
        <v>1115</v>
      </c>
      <c r="C5" s="1" t="s">
        <v>1127</v>
      </c>
      <c r="D5" s="1" t="s">
        <v>1128</v>
      </c>
      <c r="E5" s="1" t="s">
        <v>1129</v>
      </c>
      <c r="F5" s="1" t="s">
        <v>1130</v>
      </c>
      <c r="G5" s="1" t="s">
        <v>1120</v>
      </c>
      <c r="H5" s="1" t="s">
        <v>1121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1131</v>
      </c>
      <c r="B6" s="1" t="s">
        <v>1132</v>
      </c>
      <c r="C6" s="1" t="s">
        <v>1133</v>
      </c>
      <c r="D6" s="1" t="s">
        <v>1134</v>
      </c>
      <c r="E6" s="1" t="s">
        <v>1135</v>
      </c>
      <c r="F6" s="1" t="s">
        <v>1136</v>
      </c>
      <c r="G6" s="1" t="s">
        <v>1137</v>
      </c>
      <c r="H6" s="1" t="s">
        <v>1138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1139</v>
      </c>
      <c r="B7" s="1" t="s">
        <v>1115</v>
      </c>
      <c r="C7" s="1" t="s">
        <v>1115</v>
      </c>
      <c r="D7" s="1" t="s">
        <v>1115</v>
      </c>
      <c r="E7" s="1" t="s">
        <v>1115</v>
      </c>
      <c r="F7" s="1" t="s">
        <v>1115</v>
      </c>
      <c r="G7" s="1" t="s">
        <v>1115</v>
      </c>
      <c r="H7" s="1" t="s">
        <v>1115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1140</v>
      </c>
      <c r="B8" s="1" t="s">
        <v>1115</v>
      </c>
      <c r="C8" s="1" t="s">
        <v>1141</v>
      </c>
      <c r="D8" s="1" t="s">
        <v>1142</v>
      </c>
      <c r="E8" s="1" t="s">
        <v>1143</v>
      </c>
      <c r="F8" s="1" t="s">
        <v>1144</v>
      </c>
      <c r="G8" s="1" t="s">
        <v>1145</v>
      </c>
      <c r="H8" s="1" t="s">
        <v>1142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1146</v>
      </c>
      <c r="B9" s="1" t="s">
        <v>1147</v>
      </c>
      <c r="C9" s="1" t="s">
        <v>1148</v>
      </c>
      <c r="D9" s="1" t="s">
        <v>1149</v>
      </c>
      <c r="E9" s="1" t="s">
        <v>1150</v>
      </c>
      <c r="F9" s="1" t="s">
        <v>1151</v>
      </c>
      <c r="G9" s="1" t="s">
        <v>1152</v>
      </c>
      <c r="H9" s="1" t="s">
        <v>1153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1154</v>
      </c>
      <c r="B10" s="1" t="s">
        <v>1142</v>
      </c>
      <c r="C10" s="1" t="s">
        <v>1142</v>
      </c>
      <c r="D10" s="1" t="s">
        <v>1142</v>
      </c>
      <c r="E10" s="1" t="s">
        <v>1142</v>
      </c>
      <c r="F10" s="1" t="s">
        <v>1142</v>
      </c>
      <c r="G10" s="1" t="s">
        <v>1152</v>
      </c>
      <c r="H10" s="1" t="s">
        <v>1153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1155</v>
      </c>
      <c r="B11" s="1" t="s">
        <v>1142</v>
      </c>
      <c r="C11" s="1" t="s">
        <v>1142</v>
      </c>
      <c r="D11" s="1" t="s">
        <v>1142</v>
      </c>
      <c r="E11" s="1" t="s">
        <v>1142</v>
      </c>
      <c r="F11" s="1" t="s">
        <v>1142</v>
      </c>
      <c r="G11" s="1" t="s">
        <v>1156</v>
      </c>
      <c r="H11" s="1" t="s">
        <v>1157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1158</v>
      </c>
      <c r="B12" s="1" t="s">
        <v>1142</v>
      </c>
      <c r="C12" s="1" t="s">
        <v>1142</v>
      </c>
      <c r="D12" s="1" t="s">
        <v>1142</v>
      </c>
      <c r="E12" s="1" t="s">
        <v>1142</v>
      </c>
      <c r="F12" s="1" t="s">
        <v>1142</v>
      </c>
      <c r="G12" s="1" t="s">
        <v>1159</v>
      </c>
      <c r="H12" s="1" t="s">
        <v>1160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1161</v>
      </c>
      <c r="B13" s="1" t="s">
        <v>1162</v>
      </c>
      <c r="C13" s="1" t="s">
        <v>1115</v>
      </c>
      <c r="D13" s="1" t="s">
        <v>1142</v>
      </c>
      <c r="E13" s="1" t="s">
        <v>1142</v>
      </c>
      <c r="F13" s="1" t="s">
        <v>1142</v>
      </c>
      <c r="G13" s="1" t="s">
        <v>1163</v>
      </c>
      <c r="H13" s="1" t="s">
        <v>1164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1165</v>
      </c>
      <c r="B14" s="1" t="s">
        <v>1166</v>
      </c>
      <c r="C14" s="1" t="s">
        <v>1115</v>
      </c>
      <c r="D14" s="1" t="s">
        <v>1167</v>
      </c>
      <c r="E14" s="1" t="s">
        <v>1168</v>
      </c>
      <c r="F14" s="1" t="s">
        <v>1169</v>
      </c>
      <c r="G14" s="1" t="s">
        <v>1170</v>
      </c>
      <c r="H14" s="1" t="s">
        <v>1171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1172</v>
      </c>
      <c r="B15" s="1" t="s">
        <v>1115</v>
      </c>
      <c r="C15" s="1" t="s">
        <v>1115</v>
      </c>
      <c r="D15" s="1" t="s">
        <v>1115</v>
      </c>
      <c r="E15" s="1" t="s">
        <v>190</v>
      </c>
      <c r="F15" s="1" t="s">
        <v>1173</v>
      </c>
      <c r="G15" s="1" t="s">
        <v>1115</v>
      </c>
      <c r="H15" s="1" t="s">
        <v>1115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1174</v>
      </c>
      <c r="B16" s="1" t="s">
        <v>1115</v>
      </c>
      <c r="C16" s="1" t="s">
        <v>1115</v>
      </c>
      <c r="D16" s="1" t="s">
        <v>1115</v>
      </c>
      <c r="E16" s="1" t="s">
        <v>1175</v>
      </c>
      <c r="F16" s="1" t="s">
        <v>1176</v>
      </c>
      <c r="G16" s="1" t="s">
        <v>1115</v>
      </c>
      <c r="H16" s="1" t="s">
        <v>1115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1177</v>
      </c>
      <c r="B17" s="1" t="s">
        <v>167</v>
      </c>
      <c r="C17" s="1" t="s">
        <v>159</v>
      </c>
      <c r="D17" s="1" t="s">
        <v>156</v>
      </c>
      <c r="E17" s="1" t="s">
        <v>168</v>
      </c>
      <c r="F17" s="1" t="s">
        <v>169</v>
      </c>
      <c r="G17" s="1" t="s">
        <v>183</v>
      </c>
      <c r="H17" s="1" t="s">
        <v>1178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1179</v>
      </c>
      <c r="B18" s="1" t="s">
        <v>1115</v>
      </c>
      <c r="C18" s="1" t="s">
        <v>1115</v>
      </c>
      <c r="D18" s="1" t="s">
        <v>1115</v>
      </c>
      <c r="E18" s="1" t="s">
        <v>1180</v>
      </c>
      <c r="F18" s="1" t="s">
        <v>1181</v>
      </c>
      <c r="G18" s="1" t="s">
        <v>1115</v>
      </c>
      <c r="H18" s="1" t="s">
        <v>1115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1182</v>
      </c>
      <c r="B19" s="1" t="s">
        <v>1183</v>
      </c>
      <c r="C19" s="1" t="s">
        <v>1184</v>
      </c>
      <c r="D19" s="1" t="s">
        <v>1185</v>
      </c>
      <c r="E19" s="1" t="s">
        <v>1186</v>
      </c>
      <c r="F19" s="1" t="s">
        <v>1187</v>
      </c>
      <c r="G19" s="1" t="s">
        <v>1188</v>
      </c>
      <c r="H19" s="1" t="s">
        <v>1189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1190</v>
      </c>
      <c r="B20" s="1" t="s">
        <v>1191</v>
      </c>
      <c r="C20" s="1" t="s">
        <v>1192</v>
      </c>
      <c r="D20" s="1" t="s">
        <v>1193</v>
      </c>
      <c r="E20" s="1" t="s">
        <v>1194</v>
      </c>
      <c r="F20" s="1" t="s">
        <v>1195</v>
      </c>
      <c r="G20" s="1" t="s">
        <v>1196</v>
      </c>
      <c r="H20" s="1" t="s">
        <v>1197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1198</v>
      </c>
      <c r="B21" s="1" t="s">
        <v>1199</v>
      </c>
      <c r="C21" s="1" t="s">
        <v>1200</v>
      </c>
      <c r="D21" s="1" t="s">
        <v>1201</v>
      </c>
      <c r="E21" s="1" t="s">
        <v>1202</v>
      </c>
      <c r="F21" s="1" t="s">
        <v>1203</v>
      </c>
      <c r="G21" s="1" t="s">
        <v>1204</v>
      </c>
      <c r="H21" s="1" t="s">
        <v>1205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1206</v>
      </c>
      <c r="B22" s="1" t="s">
        <v>1207</v>
      </c>
      <c r="C22" s="1" t="s">
        <v>1208</v>
      </c>
      <c r="D22" s="1" t="s">
        <v>1209</v>
      </c>
      <c r="E22" s="1" t="s">
        <v>1210</v>
      </c>
      <c r="F22" s="1" t="s">
        <v>1211</v>
      </c>
      <c r="G22" s="1" t="s">
        <v>1212</v>
      </c>
      <c r="H22" s="1" t="s">
        <v>1213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1214</v>
      </c>
      <c r="C23" s="1" t="s">
        <v>1215</v>
      </c>
      <c r="D23" s="1" t="s">
        <v>1216</v>
      </c>
      <c r="E23" s="1" t="s">
        <v>1217</v>
      </c>
      <c r="F23" s="1" t="s">
        <v>1115</v>
      </c>
      <c r="G23" s="1" t="s">
        <v>1115</v>
      </c>
      <c r="H23" s="1" t="s">
        <v>1115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1218</v>
      </c>
      <c r="B24" s="1" t="s">
        <v>1219</v>
      </c>
      <c r="C24" s="1" t="s">
        <v>1220</v>
      </c>
      <c r="D24" s="1" t="s">
        <v>1221</v>
      </c>
      <c r="E24" s="1" t="s">
        <v>1222</v>
      </c>
      <c r="F24" s="1" t="s">
        <v>1223</v>
      </c>
      <c r="G24" s="1" t="s">
        <v>1224</v>
      </c>
      <c r="H24" s="1" t="s">
        <v>1224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1225</v>
      </c>
      <c r="B25" s="1" t="s">
        <v>1226</v>
      </c>
      <c r="C25" s="1" t="s">
        <v>1227</v>
      </c>
      <c r="D25" s="1" t="s">
        <v>1228</v>
      </c>
      <c r="E25" s="1" t="s">
        <v>1229</v>
      </c>
      <c r="F25" s="1" t="s">
        <v>1230</v>
      </c>
      <c r="G25" s="1" t="s">
        <v>1231</v>
      </c>
      <c r="H25" s="1" t="s">
        <v>1231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1232</v>
      </c>
      <c r="B26" s="1" t="s">
        <v>1233</v>
      </c>
      <c r="C26" s="1" t="s">
        <v>1234</v>
      </c>
      <c r="D26" s="1" t="s">
        <v>1235</v>
      </c>
      <c r="E26" s="1" t="s">
        <v>1236</v>
      </c>
      <c r="F26" s="1" t="s">
        <v>1237</v>
      </c>
      <c r="G26" s="1" t="s">
        <v>1115</v>
      </c>
      <c r="H26" s="1" t="s">
        <v>1115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1238</v>
      </c>
      <c r="B2" s="1" t="s">
        <v>1239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1240</v>
      </c>
      <c r="B3" s="1" t="s">
        <v>1241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1242</v>
      </c>
      <c r="B4" s="1" t="s">
        <v>1243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1244</v>
      </c>
      <c r="B5" s="1" t="s">
        <v>1245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1246</v>
      </c>
      <c r="B6" s="1" t="s">
        <v>1247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1248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1249</v>
      </c>
      <c r="B8" s="1" t="s">
        <v>1250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1251</v>
      </c>
      <c r="B9" s="4" t="s">
        <v>1252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1253</v>
      </c>
      <c r="B10" s="1" t="s">
        <v>1254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1255</v>
      </c>
      <c r="B11" s="1" t="s">
        <v>1256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1257</v>
      </c>
      <c r="B12" s="1" t="s">
        <v>1254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1258</v>
      </c>
      <c r="B13" s="1" t="s">
        <v>1259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1260</v>
      </c>
      <c r="B14" s="1" t="s">
        <v>1261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1262</v>
      </c>
      <c r="B15" s="1" t="s">
        <v>1259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1263</v>
      </c>
      <c r="B16" s="1" t="s">
        <v>1264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1265</v>
      </c>
      <c r="B17" s="1">
        <v>1450.0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1266</v>
      </c>
      <c r="B18" s="1" t="s">
        <v>1267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1268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1269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1270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1271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1272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1273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1274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1275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1276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1277</v>
      </c>
      <c r="B28" s="1">
        <v>28.49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1278</v>
      </c>
      <c r="B29" s="1">
        <v>28.61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1279</v>
      </c>
      <c r="B30" s="1">
        <v>27.5309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1280</v>
      </c>
      <c r="B31" s="1">
        <v>28.99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1281</v>
      </c>
      <c r="B32" s="1">
        <v>28.49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1282</v>
      </c>
      <c r="B33" s="1">
        <v>28.61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1283</v>
      </c>
      <c r="B34" s="1">
        <v>27.5309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1284</v>
      </c>
      <c r="B35" s="1">
        <v>28.99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1285</v>
      </c>
      <c r="B36" s="1">
        <v>0.64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1286</v>
      </c>
      <c r="B37" s="1">
        <v>0.0225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1287</v>
      </c>
      <c r="B38" s="1">
        <v>1.7313696E9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1288</v>
      </c>
      <c r="B39" s="1">
        <v>0.44439998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1289</v>
      </c>
      <c r="B40" s="1">
        <v>1.699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1290</v>
      </c>
      <c r="B41" s="1">
        <v>19.201387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1291</v>
      </c>
      <c r="B42" s="1">
        <v>6.727494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1292</v>
      </c>
      <c r="B43" s="1">
        <v>127116.0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1293</v>
      </c>
      <c r="B44" s="1">
        <v>127116.0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1294</v>
      </c>
      <c r="B45" s="1">
        <v>124496.0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1295</v>
      </c>
      <c r="B46" s="1">
        <v>152100.0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1296</v>
      </c>
      <c r="B47" s="1">
        <v>152100.0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1297</v>
      </c>
      <c r="B48" s="1">
        <v>26.72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1298</v>
      </c>
      <c r="B49" s="1">
        <v>28.89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1299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1300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1301</v>
      </c>
      <c r="B52" s="1">
        <v>7.39112128E8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1302</v>
      </c>
      <c r="B53" s="1">
        <v>20.86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1303</v>
      </c>
      <c r="B54" s="1">
        <v>33.0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1304</v>
      </c>
      <c r="B55" s="1">
        <v>0.47056136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1305</v>
      </c>
      <c r="B56" s="1">
        <v>30.11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1306</v>
      </c>
      <c r="B57" s="1">
        <v>27.4553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1307</v>
      </c>
      <c r="B58" s="1">
        <v>0.64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1308</v>
      </c>
      <c r="B59" s="1">
        <v>0.022464022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1309</v>
      </c>
      <c r="B60" s="1" t="s">
        <v>1310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1311</v>
      </c>
      <c r="B61" s="1">
        <v>1.050196416E9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1312</v>
      </c>
      <c r="B62" s="1">
        <v>0.02465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1313</v>
      </c>
      <c r="B63" s="1">
        <v>2.5906892E7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1314</v>
      </c>
      <c r="B64" s="1">
        <v>2.6731E7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1315</v>
      </c>
      <c r="B65" s="1">
        <v>362976.0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1316</v>
      </c>
      <c r="B66" s="1">
        <v>299479.0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1317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1318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1319</v>
      </c>
      <c r="B69" s="1">
        <v>0.0136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1320</v>
      </c>
      <c r="B70" s="1">
        <v>0.03257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1321</v>
      </c>
      <c r="B71" s="1">
        <v>0.89893997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1322</v>
      </c>
      <c r="B72" s="1">
        <v>3.16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1323</v>
      </c>
      <c r="B73" s="1">
        <v>0.0179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1324</v>
      </c>
      <c r="B74" s="1">
        <v>2.6731E7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1325</v>
      </c>
      <c r="B75" s="1">
        <v>28.671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1326</v>
      </c>
      <c r="B76" s="1">
        <v>0.9643891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1327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1328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1329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1330</v>
      </c>
      <c r="B80" s="1">
        <v>3.8715E7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1331</v>
      </c>
      <c r="B81" s="1">
        <v>1.44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1332</v>
      </c>
      <c r="B82" s="1">
        <v>4.03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1333</v>
      </c>
      <c r="B83" s="1">
        <v>0.669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1334</v>
      </c>
      <c r="B84" s="1">
        <v>7.559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1335</v>
      </c>
      <c r="B85" s="1">
        <v>-0.0041943192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1336</v>
      </c>
      <c r="B86" s="1">
        <v>0.25443196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1337</v>
      </c>
      <c r="B87" s="1">
        <v>0.16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1338</v>
      </c>
      <c r="B88" s="1">
        <v>1.7235072E9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1339</v>
      </c>
      <c r="B89" s="1" t="s">
        <v>1340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1341</v>
      </c>
      <c r="B90" s="1" t="s">
        <v>1342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1343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1344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1345</v>
      </c>
      <c r="B93" s="1" t="s">
        <v>1346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1347</v>
      </c>
      <c r="B94" s="1" t="s">
        <v>1346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1348</v>
      </c>
      <c r="B95" s="1">
        <v>1.4739462E9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1349</v>
      </c>
      <c r="B96" s="1" t="s">
        <v>1350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1351</v>
      </c>
      <c r="B97" s="1" t="s">
        <v>1352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1353</v>
      </c>
      <c r="B98" s="1" t="s">
        <v>1354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1355</v>
      </c>
      <c r="B99" s="1" t="s">
        <v>1356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1357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1358</v>
      </c>
      <c r="B101" s="1">
        <v>27.65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1359</v>
      </c>
      <c r="B102" s="1">
        <v>39.0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1360</v>
      </c>
      <c r="B103" s="1">
        <v>36.0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1361</v>
      </c>
      <c r="B104" s="1">
        <v>37.5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1362</v>
      </c>
      <c r="B105" s="1">
        <v>37.5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1363</v>
      </c>
      <c r="B106" s="1" t="s">
        <v>1364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1365</v>
      </c>
      <c r="B107" s="1">
        <v>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1366</v>
      </c>
      <c r="B108" s="1">
        <v>1.7298E7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1367</v>
      </c>
      <c r="B109" s="1">
        <v>0.647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1368</v>
      </c>
      <c r="B110" s="1">
        <v>1.38928992E8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1369</v>
      </c>
      <c r="B111" s="1">
        <v>3.05928E8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1370</v>
      </c>
      <c r="B112" s="1">
        <v>0.565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1371</v>
      </c>
      <c r="B113" s="1">
        <v>1.341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1372</v>
      </c>
      <c r="B114" s="1">
        <v>1.570702976E9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1373</v>
      </c>
      <c r="B115" s="1">
        <v>39.917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1374</v>
      </c>
      <c r="B116" s="1">
        <v>58.491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1375</v>
      </c>
      <c r="B117" s="1">
        <v>0.02639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1376</v>
      </c>
      <c r="B118" s="1">
        <v>0.05091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1377</v>
      </c>
      <c r="B119" s="1">
        <v>-1.6578875E7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1378</v>
      </c>
      <c r="B120" s="1">
        <v>1.31417E8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1379</v>
      </c>
      <c r="B121" s="1">
        <v>0.233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1380</v>
      </c>
      <c r="B122" s="1">
        <v>0.10198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1381</v>
      </c>
      <c r="B123" s="1">
        <v>0.08845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1382</v>
      </c>
      <c r="B124" s="1">
        <v>0.08297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1383</v>
      </c>
      <c r="B125" s="1" t="s">
        <v>1310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1384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0.0</v>
      </c>
      <c r="C3" s="1">
        <v>85.0</v>
      </c>
      <c r="D3" s="1">
        <v>36.0</v>
      </c>
      <c r="E3" s="1">
        <v>7.0</v>
      </c>
      <c r="F3" s="1">
        <v>48.0</v>
      </c>
      <c r="G3" s="1">
        <v>-59.0</v>
      </c>
      <c r="H3" s="1">
        <v>-13.0</v>
      </c>
      <c r="I3" s="1">
        <v>143.0</v>
      </c>
      <c r="J3" s="1">
        <v>139.0</v>
      </c>
      <c r="K3" s="1">
        <v>8.0</v>
      </c>
      <c r="L3" s="1">
        <f>IF(K3*FORECAST(L2,B3:K3,B2:K2)&gt;0,FORECAST(L2,B3:K3,B2:K2),K3)*$X$1</f>
        <v>66.66666667</v>
      </c>
      <c r="M3" s="1">
        <f>IF(L3*FORECAST(M2,B3:L3,B2:L2)&gt;0,FORECAST(M2,B3:L3,B2:L2),L3)*$X$1</f>
        <v>71.62424242</v>
      </c>
      <c r="N3" s="1">
        <f>IF(M3*FORECAST(N2,B3:M3,B2:M2)&gt;0,FORECAST(N2,B3:M3,B2:M2),M3)*$X$1</f>
        <v>76.58181818</v>
      </c>
      <c r="O3" s="1">
        <f>IF(N3*FORECAST(O2,B3:N3,B2:N2)&gt;0,FORECAST(O2,B3:N3,B2:N2),N3)*$X$1</f>
        <v>81.53939394</v>
      </c>
      <c r="P3" s="1">
        <f>IF(O3*FORECAST(P2,B3:O3,B2:O2)&gt;0,FORECAST(P2,B3:O3,B2:O2),O3)*$X$1</f>
        <v>86.4969697</v>
      </c>
      <c r="Q3" s="1">
        <f>IF(P3*FORECAST(Q2,B3:P3,B2:P2)&gt;0,FORECAST(Q2,B3:P3,B2:P2),P3)*$X$1</f>
        <v>91.45454545</v>
      </c>
      <c r="R3" s="1">
        <f>IF(Q3*FORECAST(R2,B3:Q3,B2:Q2)&gt;0,FORECAST(R2,B3:Q3,B2:Q2),Q3)*$X$1</f>
        <v>96.41212121</v>
      </c>
      <c r="S3" s="5">
        <f>IF(R3*FORECAST(S2,B3:R3,B2:R2)&gt;0,FORECAST(S2,B3:R3,B2:R2),R3)*$X$1</f>
        <v>101.369697</v>
      </c>
      <c r="T3" s="5">
        <f>IF(S3*FORECAST(T2,B3:S3,B2:S2)&gt;0,FORECAST(T2,B3:S3,B2:S2),S3)*$X$1</f>
        <v>106.3272727</v>
      </c>
      <c r="U3" s="5">
        <f>IF(T3*FORECAST(U2,B3:T3,B2:T2)&gt;0,FORECAST(U2,B3:T3,B2:T2),T3)*$X$1</f>
        <v>111.2848485</v>
      </c>
      <c r="V3" s="5">
        <f>IF(U3*FORECAST(V2,B3:U3,B2:U2)&gt;0,FORECAST(V2,B3:U3,B2:U2),U3)*$X$1</f>
        <v>116.2424242</v>
      </c>
      <c r="W3" s="5">
        <f>IF(V3*FORECAST(W2,B3:V3,B2:V2)&gt;0,FORECAST(W2,B3:V3,B2:V2),V3)*$X$1</f>
        <v>121.2</v>
      </c>
      <c r="X3" s="2"/>
      <c r="Y3" s="2"/>
      <c r="Z3" s="2"/>
    </row>
    <row r="4">
      <c r="A4" s="3" t="s">
        <v>117</v>
      </c>
      <c r="B4" s="1">
        <v>0.0</v>
      </c>
      <c r="C4" s="1">
        <v>0.0</v>
      </c>
      <c r="D4" s="1">
        <v>251.0</v>
      </c>
      <c r="E4" s="1">
        <v>210.0</v>
      </c>
      <c r="F4" s="1">
        <v>191.0</v>
      </c>
      <c r="G4" s="1">
        <v>428.0</v>
      </c>
      <c r="H4" s="1">
        <v>380.0</v>
      </c>
      <c r="I4" s="1">
        <v>258.0</v>
      </c>
      <c r="J4" s="1">
        <v>201.0</v>
      </c>
      <c r="K4" s="1">
        <v>238.0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1385</v>
      </c>
      <c r="B5" s="1">
        <v>0.0</v>
      </c>
      <c r="C5" s="1">
        <v>0.0</v>
      </c>
      <c r="D5" s="1">
        <v>30.0</v>
      </c>
      <c r="E5" s="1">
        <v>31.0</v>
      </c>
      <c r="F5" s="1">
        <v>30.0</v>
      </c>
      <c r="G5" s="1">
        <v>28.0</v>
      </c>
      <c r="H5" s="1">
        <v>28.0</v>
      </c>
      <c r="I5" s="1">
        <v>29.0</v>
      </c>
      <c r="J5" s="1">
        <v>29.0</v>
      </c>
      <c r="K5" s="1">
        <v>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1386</v>
      </c>
      <c r="L7" s="1">
        <f>IF(W3*FORECAST(W2,B3:W3,B2:W2)&gt;0,FORECAST(W2,B3:W3,B2:W2),V3)*$X$1 * (1+0.02)/(0.0818-0.02)</f>
        <v>2000.38835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1387</v>
      </c>
      <c r="L8" s="6">
        <f t="array" ref="L8">NPV(0.0818,M3:W3)</f>
        <v>655.0671889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1388</v>
      </c>
      <c r="L9" s="6">
        <f t="array" ref="L9">NPV(0.0818,M16:W16)</f>
        <v>842.359675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1389</v>
      </c>
      <c r="L10" s="6">
        <f>L8 + L9</f>
        <v>1497.426864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1390</v>
      </c>
      <c r="L12" s="6">
        <f>L10 - L11</f>
        <v>1259.426864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1391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44.97953085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2000.38835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85.0</v>
      </c>
      <c r="C3" s="1">
        <v>68.0</v>
      </c>
      <c r="D3" s="1">
        <v>34.0</v>
      </c>
      <c r="E3" s="1">
        <v>147.0</v>
      </c>
      <c r="F3" s="1">
        <v>66.0</v>
      </c>
      <c r="G3" s="1">
        <v>41.0</v>
      </c>
      <c r="H3" s="1">
        <v>46.0</v>
      </c>
      <c r="I3" s="1">
        <v>140.0</v>
      </c>
      <c r="J3" s="1">
        <v>172.0</v>
      </c>
      <c r="K3" s="1">
        <v>54.0</v>
      </c>
      <c r="L3" s="1">
        <f>IF(K3*FORECAST(L2,B3:K3,B2:K2)&gt;0,FORECAST(L2,B3:K3,B2:K2),K3)*$X$1</f>
        <v>107</v>
      </c>
      <c r="M3" s="1">
        <f>IF(L3*FORECAST(M2,B3:L3,B2:L2)&gt;0,FORECAST(M2,B3:L3,B2:L2),L3)*$X$1</f>
        <v>110.9454545</v>
      </c>
      <c r="N3" s="1">
        <f>IF(M3*FORECAST(N2,B3:M3,B2:M2)&gt;0,FORECAST(N2,B3:M3,B2:M2),M3)*$X$1</f>
        <v>114.8909091</v>
      </c>
      <c r="O3" s="1">
        <f>IF(N3*FORECAST(O2,B3:N3,B2:N2)&gt;0,FORECAST(O2,B3:N3,B2:N2),N3)*$X$1</f>
        <v>118.8363636</v>
      </c>
      <c r="P3" s="1">
        <f>IF(O3*FORECAST(P2,B3:O3,B2:O2)&gt;0,FORECAST(P2,B3:O3,B2:O2),O3)*$X$1</f>
        <v>122.7818182</v>
      </c>
      <c r="Q3" s="1">
        <f>IF(P3*FORECAST(Q2,B3:P3,B2:P2)&gt;0,FORECAST(Q2,B3:P3,B2:P2),P3)*$X$1</f>
        <v>126.7272727</v>
      </c>
      <c r="R3" s="1">
        <f>IF(Q3*FORECAST(R2,B3:Q3,B2:Q2)&gt;0,FORECAST(R2,B3:Q3,B2:Q2),Q3)*$X$1</f>
        <v>130.6727273</v>
      </c>
      <c r="S3" s="5">
        <f>IF(R3*FORECAST(S2,B3:R3,B2:R2)&gt;0,FORECAST(S2,B3:R3,B2:R2),R3)*$X$1</f>
        <v>134.6181818</v>
      </c>
      <c r="T3" s="5">
        <f>IF(S3*FORECAST(T2,B3:S3,B2:S2)&gt;0,FORECAST(T2,B3:S3,B2:S2),S3)*$X$1</f>
        <v>138.5636364</v>
      </c>
      <c r="U3" s="5">
        <f>IF(T3*FORECAST(U2,B3:T3,B2:T2)&gt;0,FORECAST(U2,B3:T3,B2:T2),T3)*$X$1</f>
        <v>142.5090909</v>
      </c>
      <c r="V3" s="5">
        <f>IF(U3*FORECAST(V2,B3:U3,B2:U2)&gt;0,FORECAST(V2,B3:U3,B2:U2),U3)*$X$1</f>
        <v>146.4545455</v>
      </c>
      <c r="W3" s="5">
        <f>IF(V3*FORECAST(W2,B3:V3,B2:V2)&gt;0,FORECAST(W2,B3:V3,B2:V2),V3)*$X$1</f>
        <v>150.4</v>
      </c>
      <c r="X3" s="2"/>
      <c r="Y3" s="2"/>
      <c r="Z3" s="2"/>
    </row>
    <row r="4">
      <c r="A4" s="3" t="s">
        <v>117</v>
      </c>
      <c r="B4" s="1">
        <v>0.0</v>
      </c>
      <c r="C4" s="1">
        <v>0.0</v>
      </c>
      <c r="D4" s="1">
        <v>251.0</v>
      </c>
      <c r="E4" s="1">
        <v>210.0</v>
      </c>
      <c r="F4" s="1">
        <v>191.0</v>
      </c>
      <c r="G4" s="1">
        <v>428.0</v>
      </c>
      <c r="H4" s="1">
        <v>380.0</v>
      </c>
      <c r="I4" s="1">
        <v>258.0</v>
      </c>
      <c r="J4" s="1">
        <v>201.0</v>
      </c>
      <c r="K4" s="1">
        <v>238.0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1385</v>
      </c>
      <c r="B5" s="1">
        <v>0.0</v>
      </c>
      <c r="C5" s="1">
        <v>0.0</v>
      </c>
      <c r="D5" s="1">
        <v>30.0</v>
      </c>
      <c r="E5" s="1">
        <v>31.0</v>
      </c>
      <c r="F5" s="1">
        <v>30.0</v>
      </c>
      <c r="G5" s="1">
        <v>28.0</v>
      </c>
      <c r="H5" s="1">
        <v>28.0</v>
      </c>
      <c r="I5" s="1">
        <v>29.0</v>
      </c>
      <c r="J5" s="1">
        <v>29.0</v>
      </c>
      <c r="K5" s="1">
        <v>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1386</v>
      </c>
      <c r="L7" s="1">
        <f>IF(W3*FORECAST(W2,B3:W3,B2:W2)&gt;0,FORECAST(W2,B3:W3,B2:W2),V3)*$X$1 * (1+0.02)/(0.0818-0.02)</f>
        <v>2482.330097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1387</v>
      </c>
      <c r="L8" s="6">
        <f t="array" ref="L8">NPV(0.0818,M3:W3)</f>
        <v>903.0932003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1388</v>
      </c>
      <c r="L9" s="6">
        <f t="array" ref="L9">NPV(0.0818,M16:W16)</f>
        <v>1045.304415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1389</v>
      </c>
      <c r="L10" s="6">
        <f>L8 + L9</f>
        <v>1948.397615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1390</v>
      </c>
      <c r="L12" s="6">
        <f>L10 - L11</f>
        <v>1710.397615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1391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61.08562912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2482.330097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