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<sst xmlns="http://schemas.openxmlformats.org/spreadsheetml/2006/main" count="1963" uniqueCount="1719">
  <si>
    <t>ticker</t>
  </si>
  <si>
    <t>ARKO</t>
  </si>
  <si>
    <t>nombre</t>
  </si>
  <si>
    <t>ARKO CORP</t>
  </si>
  <si>
    <t>empresa</t>
  </si>
  <si>
    <t>Oil &amp; Gas Refining and Marketing</t>
  </si>
  <si>
    <t>Open</t>
  </si>
  <si>
    <t>Target Price</t>
  </si>
  <si>
    <t>Upside</t>
  </si>
  <si>
    <t>-98.56%</t>
  </si>
  <si>
    <t>Country</t>
  </si>
  <si>
    <t>United States</t>
  </si>
  <si>
    <t>Market Cap</t>
  </si>
  <si>
    <t>Book Value</t>
  </si>
  <si>
    <t>Pe ratio</t>
  </si>
  <si>
    <t>Infinity</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</si>
  <si>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</si>
  <si>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</si>
  <si>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</si>
  <si>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</si>
  <si>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</si>
  <si>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</si>
  <si>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</si>
  <si>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</si>
  <si>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</si>
  <si>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</si>
  <si>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</si>
  <si>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</si>
  <si>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</si>
  <si>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</si>
  <si>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</si>
  <si>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</si>
  <si>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</si>
  <si>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</si>
  <si>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</si>
  <si>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</si>
  <si>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</si>
  <si>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</si>
  <si>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</si>
  <si>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</si>
  <si>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</si>
  <si>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</si>
  <si>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</si>
  <si>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</si>
  <si>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0</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</si>
  <si>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</si>
  <si>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</si>
  <si>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</si>
  <si>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</si>
  <si>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</si>
  <si>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</si>
  <si>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</si>
  <si>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</si>
  <si>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</si>
  <si>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</si>
  <si>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</si>
  <si>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</si>
  <si>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</si>
  <si>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</si>
  <si>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</si>
  <si>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</si>
  <si>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</si>
  <si>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</si>
  <si>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</si>
  <si>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</si>
  <si>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</si>
  <si>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</si>
  <si>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</si>
  <si>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</si>
  <si>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</si>
  <si>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</si>
  <si>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</si>
  <si>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</si>
  <si>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</si>
  <si>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</si>
  <si>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</si>
  <si>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</si>
  <si>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</si>
  <si>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</si>
  <si>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</si>
  <si>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</si>
  <si>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</si>
  <si>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</si>
  <si>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</si>
  <si>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</si>
  <si>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</si>
  <si>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</si>
  <si>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</si>
  <si>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</si>
  <si>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</si>
  <si>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</si>
  <si>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</si>
  <si>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</si>
  <si>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</si>
  <si>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</si>
  <si>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</si>
  <si>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</si>
  <si>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</si>
  <si>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</si>
  <si>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</si>
  <si>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</si>
  <si>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</si>
  <si>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</si>
  <si>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</si>
  <si>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</si>
  <si>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</si>
  <si>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</si>
  <si>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</si>
  <si>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</si>
  <si>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</si>
  <si>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</si>
  <si>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</si>
  <si>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</si>
  <si>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</si>
  <si>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</si>
  <si>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</si>
  <si>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</si>
  <si>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</si>
  <si>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</si>
  <si>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</si>
  <si>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</si>
  <si>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</si>
  <si>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</si>
  <si>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</si>
  <si>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</si>
  <si>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0.26</t>
  </si>
  <si>
    <t>0.28</t>
  </si>
  <si>
    <t>0.33</t>
  </si>
  <si>
    <t>0.39</t>
  </si>
  <si>
    <t>0.45</t>
  </si>
  <si>
    <t>0.21</t>
  </si>
  <si>
    <t>1.76</t>
  </si>
  <si>
    <t>2.04</t>
  </si>
  <si>
    <t>2.34</t>
  </si>
  <si>
    <t>2.38</t>
  </si>
  <si>
    <t>Tangible Book Value</t>
  </si>
  <si>
    <t>Tangible Book Value Per Share</t>
  </si>
  <si>
    <t>0.11</t>
  </si>
  <si>
    <t>-0.27</t>
  </si>
  <si>
    <t>-0.28</t>
  </si>
  <si>
    <t>-0.17</t>
  </si>
  <si>
    <t>-0.22</t>
  </si>
  <si>
    <t>-0.52</t>
  </si>
  <si>
    <t>-1.4</t>
  </si>
  <si>
    <t>-1.05</t>
  </si>
  <si>
    <t>-1.11</t>
  </si>
  <si>
    <t>-1.99</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</si>
  <si>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</si>
  <si>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</si>
  <si>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</si>
  <si>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</si>
  <si>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</si>
  <si>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</si>
  <si>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</si>
  <si>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</si>
  <si>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</si>
  <si>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</si>
  <si>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</si>
  <si>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</si>
  <si>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</si>
  <si>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</si>
  <si>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</si>
  <si>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</si>
  <si>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</si>
  <si>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</si>
  <si>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</si>
  <si>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</si>
  <si>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</si>
  <si>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</si>
  <si>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</si>
  <si>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</si>
  <si>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</si>
  <si>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</si>
  <si>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</si>
  <si>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</si>
  <si>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</si>
  <si>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</si>
  <si>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</si>
  <si>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</si>
  <si>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</si>
  <si>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</si>
  <si>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</si>
  <si>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</si>
  <si>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</si>
  <si>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</si>
  <si>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</si>
  <si>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</si>
  <si>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</si>
  <si>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</si>
  <si>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</si>
  <si>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</si>
  <si>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</si>
  <si>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</si>
  <si>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</si>
  <si>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</si>
  <si>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-0.02</t>
  </si>
  <si>
    <t>0.01</t>
  </si>
  <si>
    <t>-0.04</t>
  </si>
  <si>
    <t>-0.01</t>
  </si>
  <si>
    <t>0.05</t>
  </si>
  <si>
    <t>0.14</t>
  </si>
  <si>
    <t>0.43</t>
  </si>
  <si>
    <t>0.54</t>
  </si>
  <si>
    <t>0.24</t>
  </si>
  <si>
    <t>Basic EPS - Continuing Operations</t>
  </si>
  <si>
    <t>Basic Weighted Average Shares Outstanding</t>
  </si>
  <si>
    <t>Net EPS - Diluted</t>
  </si>
  <si>
    <t>0.42</t>
  </si>
  <si>
    <t>0.53</t>
  </si>
  <si>
    <t>Diluted EPS - Continuing Operations</t>
  </si>
  <si>
    <t>Diluted Weighted Average Shares Outstanding</t>
  </si>
  <si>
    <t>Normalized Basic EPS</t>
  </si>
  <si>
    <t>0.04</t>
  </si>
  <si>
    <t>-0.06</t>
  </si>
  <si>
    <t>-0.12</t>
  </si>
  <si>
    <t>0.1</t>
  </si>
  <si>
    <t>0.37</t>
  </si>
  <si>
    <t>0.59</t>
  </si>
  <si>
    <t>0.31</t>
  </si>
  <si>
    <t>Normalized Diluted EPS</t>
  </si>
  <si>
    <t>0.58</t>
  </si>
  <si>
    <t>Dividend Per Share</t>
  </si>
  <si>
    <t>0.09</t>
  </si>
  <si>
    <t>0.12</t>
  </si>
  <si>
    <t>Payout Ratio</t>
  </si>
  <si>
    <t>9.95</t>
  </si>
  <si>
    <t>23.2</t>
  </si>
  <si>
    <t>58.26</t>
  </si>
  <si>
    <t>EBITDA</t>
  </si>
  <si>
    <t>EBITA</t>
  </si>
  <si>
    <t>EBIT</t>
  </si>
  <si>
    <t>EBITDAR</t>
  </si>
  <si>
    <t>Total Revenues (As Reported)</t>
  </si>
  <si>
    <t>Effective Tax Rate - (Ratio)</t>
  </si>
  <si>
    <t>49.26</t>
  </si>
  <si>
    <t>48.22</t>
  </si>
  <si>
    <t>49.05</t>
  </si>
  <si>
    <t>577.82</t>
  </si>
  <si>
    <t>-58.23</t>
  </si>
  <si>
    <t>-4.15</t>
  </si>
  <si>
    <t>-5.24</t>
  </si>
  <si>
    <t>16.37</t>
  </si>
  <si>
    <t>33.07</t>
  </si>
  <si>
    <t>26.03</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</si>
  <si>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</si>
  <si>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</si>
  <si>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</si>
  <si>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</si>
  <si>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</si>
  <si>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</si>
  <si>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</si>
  <si>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</si>
  <si>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</si>
  <si>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</si>
  <si>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</si>
  <si>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</si>
  <si>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</si>
  <si>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</si>
  <si>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</si>
  <si>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</si>
  <si>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</si>
  <si>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</si>
  <si>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</si>
  <si>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2.42</t>
  </si>
  <si>
    <t>4.18</t>
  </si>
  <si>
    <t>2.77</t>
  </si>
  <si>
    <t>2.21</t>
  </si>
  <si>
    <t>1.93</t>
  </si>
  <si>
    <t>2.25</t>
  </si>
  <si>
    <t>2.45</t>
  </si>
  <si>
    <t>3.19</t>
  </si>
  <si>
    <t>3.53</t>
  </si>
  <si>
    <t>2.36</t>
  </si>
  <si>
    <t>Return on Total Capital</t>
  </si>
  <si>
    <t>4.17</t>
  </si>
  <si>
    <t>7.09</t>
  </si>
  <si>
    <t>4.5</t>
  </si>
  <si>
    <t>3.41</t>
  </si>
  <si>
    <t>2.92</t>
  </si>
  <si>
    <t>2.87</t>
  </si>
  <si>
    <t>2.88</t>
  </si>
  <si>
    <t>3.83</t>
  </si>
  <si>
    <t>4.31</t>
  </si>
  <si>
    <t>2.94</t>
  </si>
  <si>
    <t>Return On Equity %</t>
  </si>
  <si>
    <t>1.57</t>
  </si>
  <si>
    <t>5.03</t>
  </si>
  <si>
    <t>2.14</t>
  </si>
  <si>
    <t>3.68</t>
  </si>
  <si>
    <t>10.21</t>
  </si>
  <si>
    <t>-35.5</t>
  </si>
  <si>
    <t>11.75</t>
  </si>
  <si>
    <t>18.42</t>
  </si>
  <si>
    <t>19.6</t>
  </si>
  <si>
    <t>9.13</t>
  </si>
  <si>
    <t>Return on Common Equity</t>
  </si>
  <si>
    <t>-5.09</t>
  </si>
  <si>
    <t>4.52</t>
  </si>
  <si>
    <t>-10.41</t>
  </si>
  <si>
    <t>-2.09</t>
  </si>
  <si>
    <t>12.16</t>
  </si>
  <si>
    <t>-86.34</t>
  </si>
  <si>
    <t>6.98</t>
  </si>
  <si>
    <t>24.03</t>
  </si>
  <si>
    <t>24.7</t>
  </si>
  <si>
    <t>10.28</t>
  </si>
  <si>
    <t>Margin Analysis</t>
  </si>
  <si>
    <t>Gross Profit Margin %</t>
  </si>
  <si>
    <t>13.8</t>
  </si>
  <si>
    <t>18.39</t>
  </si>
  <si>
    <t>20.24</t>
  </si>
  <si>
    <t>18.29</t>
  </si>
  <si>
    <t>16.93</t>
  </si>
  <si>
    <t>17.68</t>
  </si>
  <si>
    <t>20.22</t>
  </si>
  <si>
    <t>13.45</t>
  </si>
  <si>
    <t>12.47</t>
  </si>
  <si>
    <t>26.11</t>
  </si>
  <si>
    <t>SG&amp;A Margin</t>
  </si>
  <si>
    <t>13.13</t>
  </si>
  <si>
    <t>17.01</t>
  </si>
  <si>
    <t>18.93</t>
  </si>
  <si>
    <t>17.26</t>
  </si>
  <si>
    <t>16.13</t>
  </si>
  <si>
    <t>16.27</t>
  </si>
  <si>
    <t>16.03</t>
  </si>
  <si>
    <t>10.18</t>
  </si>
  <si>
    <t>9.42</t>
  </si>
  <si>
    <t>10.89</t>
  </si>
  <si>
    <t>EBITDA Margin %</t>
  </si>
  <si>
    <t>1.75</t>
  </si>
  <si>
    <t>2.73</t>
  </si>
  <si>
    <t>2.76</t>
  </si>
  <si>
    <t>2.44</t>
  </si>
  <si>
    <t>2.26</t>
  </si>
  <si>
    <t>4.23</t>
  </si>
  <si>
    <t>3.29</t>
  </si>
  <si>
    <t>3.05</t>
  </si>
  <si>
    <t>EBITA Margin %</t>
  </si>
  <si>
    <t>0.94</t>
  </si>
  <si>
    <t>1.71</t>
  </si>
  <si>
    <t>1.62</t>
  </si>
  <si>
    <t>1.23</t>
  </si>
  <si>
    <t>1.01</t>
  </si>
  <si>
    <t>1.68</t>
  </si>
  <si>
    <t>2.64</t>
  </si>
  <si>
    <t>2.3</t>
  </si>
  <si>
    <t>2.16</t>
  </si>
  <si>
    <t>1.66</t>
  </si>
  <si>
    <t>EBIT Margin %</t>
  </si>
  <si>
    <t>0.67</t>
  </si>
  <si>
    <t>1.38</t>
  </si>
  <si>
    <t>1.31</t>
  </si>
  <si>
    <t>1.03</t>
  </si>
  <si>
    <t>0.79</t>
  </si>
  <si>
    <t>1.41</t>
  </si>
  <si>
    <t>1.96</t>
  </si>
  <si>
    <t>1.91</t>
  </si>
  <si>
    <t>1.39</t>
  </si>
  <si>
    <t>Income From Continuing Operations Margin %</t>
  </si>
  <si>
    <t>0.07</t>
  </si>
  <si>
    <t>0.13</t>
  </si>
  <si>
    <t>0.27</t>
  </si>
  <si>
    <t>0.64</t>
  </si>
  <si>
    <t>-1.97</t>
  </si>
  <si>
    <t>0.77</t>
  </si>
  <si>
    <t>0.8</t>
  </si>
  <si>
    <t>Net Income Margin %</t>
  </si>
  <si>
    <t>-0.14</t>
  </si>
  <si>
    <t>0.3</t>
  </si>
  <si>
    <t>-1.67</t>
  </si>
  <si>
    <t>0.34</t>
  </si>
  <si>
    <t>0.78</t>
  </si>
  <si>
    <t>Net Avail. For Common Margin %</t>
  </si>
  <si>
    <t>-0.13</t>
  </si>
  <si>
    <t>0.25</t>
  </si>
  <si>
    <t>0.72</t>
  </si>
  <si>
    <t>Normalized Net Income Margin</t>
  </si>
  <si>
    <t>-0.09</t>
  </si>
  <si>
    <t>-0.16</t>
  </si>
  <si>
    <t>-0.44</t>
  </si>
  <si>
    <t>-0.33</t>
  </si>
  <si>
    <t>-0.69</t>
  </si>
  <si>
    <t>0.18</t>
  </si>
  <si>
    <t>0.63</t>
  </si>
  <si>
    <t>Levered Free Cash Flow Margin</t>
  </si>
  <si>
    <t>-0.98</t>
  </si>
  <si>
    <t>2.69</t>
  </si>
  <si>
    <t>-0.87</t>
  </si>
  <si>
    <t>2.5</t>
  </si>
  <si>
    <t>-1.44</t>
  </si>
  <si>
    <t>0.86</t>
  </si>
  <si>
    <t>0.03</t>
  </si>
  <si>
    <t>Unlevered Free Cash Flow Margin</t>
  </si>
  <si>
    <t>-0.82</t>
  </si>
  <si>
    <t>3.04</t>
  </si>
  <si>
    <t>-0.4</t>
  </si>
  <si>
    <t>0.66</t>
  </si>
  <si>
    <t>1.97</t>
  </si>
  <si>
    <t>3.18</t>
  </si>
  <si>
    <t>-0.9</t>
  </si>
  <si>
    <t>1.25</t>
  </si>
  <si>
    <t>0.6</t>
  </si>
  <si>
    <t>Asset Turnover</t>
  </si>
  <si>
    <t>5.77</t>
  </si>
  <si>
    <t>4.85</t>
  </si>
  <si>
    <t>3.37</t>
  </si>
  <si>
    <t>3.44</t>
  </si>
  <si>
    <t>3.9</t>
  </si>
  <si>
    <t>2.55</t>
  </si>
  <si>
    <t>2.61</t>
  </si>
  <si>
    <t>2.95</t>
  </si>
  <si>
    <t>Fixed Assets Turnover</t>
  </si>
  <si>
    <t>14.81</t>
  </si>
  <si>
    <t>12.8</t>
  </si>
  <si>
    <t>7.98</t>
  </si>
  <si>
    <t>7.72</t>
  </si>
  <si>
    <t>7.99</t>
  </si>
  <si>
    <t>3.97</t>
  </si>
  <si>
    <t>4.29</t>
  </si>
  <si>
    <t>4.77</t>
  </si>
  <si>
    <t>4.36</t>
  </si>
  <si>
    <t>Receivables Turnover (Average Receivables)</t>
  </si>
  <si>
    <t>147.52</t>
  </si>
  <si>
    <t>194.95</t>
  </si>
  <si>
    <t>130.02</t>
  </si>
  <si>
    <t>109.24</t>
  </si>
  <si>
    <t>143.36</t>
  </si>
  <si>
    <t>153.37</t>
  </si>
  <si>
    <t>109.72</t>
  </si>
  <si>
    <t>134.16</t>
  </si>
  <si>
    <t>100.27</t>
  </si>
  <si>
    <t>73.57</t>
  </si>
  <si>
    <t>Inventory Turnover (Average Inventory)</t>
  </si>
  <si>
    <t>28.97</t>
  </si>
  <si>
    <t>23.05</t>
  </si>
  <si>
    <t>17.6</t>
  </si>
  <si>
    <t>21.08</t>
  </si>
  <si>
    <t>23.56</t>
  </si>
  <si>
    <t>19.76</t>
  </si>
  <si>
    <t>19.41</t>
  </si>
  <si>
    <t>35.51</t>
  </si>
  <si>
    <t>38.13</t>
  </si>
  <si>
    <t>29.44</t>
  </si>
  <si>
    <t>Short Term Liquidity</t>
  </si>
  <si>
    <t>Current Ratio</t>
  </si>
  <si>
    <t>1.21</t>
  </si>
  <si>
    <t>1.07</t>
  </si>
  <si>
    <t>1.02</t>
  </si>
  <si>
    <t>0.97</t>
  </si>
  <si>
    <t>1.67</t>
  </si>
  <si>
    <t>1.54</t>
  </si>
  <si>
    <t>Quick Ratio</t>
  </si>
  <si>
    <t>0.41</t>
  </si>
  <si>
    <t>0.49</t>
  </si>
  <si>
    <t>1.05</t>
  </si>
  <si>
    <t>1.04</t>
  </si>
  <si>
    <t>0.87</t>
  </si>
  <si>
    <t>Operating Cash Flow to Current Liabilities</t>
  </si>
  <si>
    <t>0.22</t>
  </si>
  <si>
    <t>0.19</t>
  </si>
  <si>
    <t>0.47</t>
  </si>
  <si>
    <t>Days Sales Outstanding (Average Receivables)</t>
  </si>
  <si>
    <t>2.47</t>
  </si>
  <si>
    <t>1.87</t>
  </si>
  <si>
    <t>2.81</t>
  </si>
  <si>
    <t>3.34</t>
  </si>
  <si>
    <t>2.72</t>
  </si>
  <si>
    <t>3.64</t>
  </si>
  <si>
    <t>4.96</t>
  </si>
  <si>
    <t>Days Outstanding Inventory (Average Inventory)</t>
  </si>
  <si>
    <t>12.6</t>
  </si>
  <si>
    <t>15.83</t>
  </si>
  <si>
    <t>20.79</t>
  </si>
  <si>
    <t>17.31</t>
  </si>
  <si>
    <t>15.49</t>
  </si>
  <si>
    <t>18.47</t>
  </si>
  <si>
    <t>18.85</t>
  </si>
  <si>
    <t>9.57</t>
  </si>
  <si>
    <t>12.4</t>
  </si>
  <si>
    <t>Average Days Payable Outstanding</t>
  </si>
  <si>
    <t>12.39</t>
  </si>
  <si>
    <t>14.49</t>
  </si>
  <si>
    <t>19.63</t>
  </si>
  <si>
    <t>16.84</t>
  </si>
  <si>
    <t>13.69</t>
  </si>
  <si>
    <t>15.05</t>
  </si>
  <si>
    <t>16.66</t>
  </si>
  <si>
    <t>9.29</t>
  </si>
  <si>
    <t>8.87</t>
  </si>
  <si>
    <t>11.26</t>
  </si>
  <si>
    <t>Cash Conversion Cycle (Average Days)</t>
  </si>
  <si>
    <t>2.68</t>
  </si>
  <si>
    <t>3.21</t>
  </si>
  <si>
    <t>3.98</t>
  </si>
  <si>
    <t>3.81</t>
  </si>
  <si>
    <t>4.35</t>
  </si>
  <si>
    <t>5.8</t>
  </si>
  <si>
    <t>5.53</t>
  </si>
  <si>
    <t>3.7</t>
  </si>
  <si>
    <t>4.34</t>
  </si>
  <si>
    <t>6.1</t>
  </si>
  <si>
    <t>Long Term Solvency</t>
  </si>
  <si>
    <t>Total Debt/Equity</t>
  </si>
  <si>
    <t>155.99</t>
  </si>
  <si>
    <t>224.29</t>
  </si>
  <si>
    <t>175.23</t>
  </si>
  <si>
    <t>142.67</t>
  </si>
  <si>
    <t>199.88</t>
  </si>
  <si>
    <t>825.59</t>
  </si>
  <si>
    <t>631.27</t>
  </si>
  <si>
    <t>588.33</t>
  </si>
  <si>
    <t>593.07</t>
  </si>
  <si>
    <t>672.59</t>
  </si>
  <si>
    <t>Total Debt / Total Capital</t>
  </si>
  <si>
    <t>60.94</t>
  </si>
  <si>
    <t>69.16</t>
  </si>
  <si>
    <t>63.67</t>
  </si>
  <si>
    <t>58.79</t>
  </si>
  <si>
    <t>66.65</t>
  </si>
  <si>
    <t>89.2</t>
  </si>
  <si>
    <t>86.32</t>
  </si>
  <si>
    <t>85.47</t>
  </si>
  <si>
    <t>85.57</t>
  </si>
  <si>
    <t>87.06</t>
  </si>
  <si>
    <t>LT Debt/Equity</t>
  </si>
  <si>
    <t>110.03</t>
  </si>
  <si>
    <t>135.1</t>
  </si>
  <si>
    <t>151.85</t>
  </si>
  <si>
    <t>109.57</t>
  </si>
  <si>
    <t>168.34</t>
  </si>
  <si>
    <t>739.87</t>
  </si>
  <si>
    <t>600.53</t>
  </si>
  <si>
    <t>560.61</t>
  </si>
  <si>
    <t>573.39</t>
  </si>
  <si>
    <t>647.86</t>
  </si>
  <si>
    <t>Long-Term Debt / Total Capital</t>
  </si>
  <si>
    <t>42.98</t>
  </si>
  <si>
    <t>41.66</t>
  </si>
  <si>
    <t>55.17</t>
  </si>
  <si>
    <t>45.15</t>
  </si>
  <si>
    <t>56.14</t>
  </si>
  <si>
    <t>79.94</t>
  </si>
  <si>
    <t>82.12</t>
  </si>
  <si>
    <t>81.45</t>
  </si>
  <si>
    <t>82.73</t>
  </si>
  <si>
    <t>83.86</t>
  </si>
  <si>
    <t>Total Liabilities / Total Assets</t>
  </si>
  <si>
    <t>76.53</t>
  </si>
  <si>
    <t>82.08</t>
  </si>
  <si>
    <t>76.92</t>
  </si>
  <si>
    <t>73.03</t>
  </si>
  <si>
    <t>77.67</t>
  </si>
  <si>
    <t>90.8</t>
  </si>
  <si>
    <t>88.4</t>
  </si>
  <si>
    <t>87.98</t>
  </si>
  <si>
    <t>88.3</t>
  </si>
  <si>
    <t>89.7</t>
  </si>
  <si>
    <t>EBIT / Interest Expense</t>
  </si>
  <si>
    <t>2.62</t>
  </si>
  <si>
    <t>2.43</t>
  </si>
  <si>
    <t>2.03</t>
  </si>
  <si>
    <t>0.93</t>
  </si>
  <si>
    <t>1.94</t>
  </si>
  <si>
    <t>1.84</t>
  </si>
  <si>
    <t>2.9</t>
  </si>
  <si>
    <t>1.47</t>
  </si>
  <si>
    <t>EBITDA / Interest Expense</t>
  </si>
  <si>
    <t>6.88</t>
  </si>
  <si>
    <t>4.81</t>
  </si>
  <si>
    <t>4.25</t>
  </si>
  <si>
    <t>2.66</t>
  </si>
  <si>
    <t>1.8</t>
  </si>
  <si>
    <t>4.54</t>
  </si>
  <si>
    <t>6.68</t>
  </si>
  <si>
    <t>4.72</t>
  </si>
  <si>
    <t>(EBITDA - Capex) / Interest Expense</t>
  </si>
  <si>
    <t>5.17</t>
  </si>
  <si>
    <t>3.73</t>
  </si>
  <si>
    <t>0.9</t>
  </si>
  <si>
    <t>1.35</t>
  </si>
  <si>
    <t>4.83</t>
  </si>
  <si>
    <t>5.05</t>
  </si>
  <si>
    <t>3.47</t>
  </si>
  <si>
    <t>Total Debt / EBITDA</t>
  </si>
  <si>
    <t>3.85</t>
  </si>
  <si>
    <t>3.52</t>
  </si>
  <si>
    <t>5.52</t>
  </si>
  <si>
    <t>4.61</t>
  </si>
  <si>
    <t>5.85</t>
  </si>
  <si>
    <t>7.8</t>
  </si>
  <si>
    <t>7.46</t>
  </si>
  <si>
    <t>5.81</t>
  </si>
  <si>
    <t>5.6</t>
  </si>
  <si>
    <t>6.04</t>
  </si>
  <si>
    <t>Net Debt / EBITDA</t>
  </si>
  <si>
    <t>3.11</t>
  </si>
  <si>
    <t>3.1</t>
  </si>
  <si>
    <t>4.56</t>
  </si>
  <si>
    <t>4.09</t>
  </si>
  <si>
    <t>5.47</t>
  </si>
  <si>
    <t>7.62</t>
  </si>
  <si>
    <t>6.37</t>
  </si>
  <si>
    <t>4.94</t>
  </si>
  <si>
    <t>5.51</t>
  </si>
  <si>
    <t>Total Debt / (EBITDA - Capex)</t>
  </si>
  <si>
    <t>5.12</t>
  </si>
  <si>
    <t>26.05</t>
  </si>
  <si>
    <t>11.25</t>
  </si>
  <si>
    <t>14.84</t>
  </si>
  <si>
    <t>11.65</t>
  </si>
  <si>
    <t>8.95</t>
  </si>
  <si>
    <t>15.77</t>
  </si>
  <si>
    <t>7.41</t>
  </si>
  <si>
    <t>8.21</t>
  </si>
  <si>
    <t>Net Debt / (EBITDA - Capex)</t>
  </si>
  <si>
    <t>4.13</t>
  </si>
  <si>
    <t>3.99</t>
  </si>
  <si>
    <t>21.5</t>
  </si>
  <si>
    <t>9.98</t>
  </si>
  <si>
    <t>13.87</t>
  </si>
  <si>
    <t>11.38</t>
  </si>
  <si>
    <t>7.64</t>
  </si>
  <si>
    <t>13.42</t>
  </si>
  <si>
    <t>6.42</t>
  </si>
  <si>
    <t>7.49</t>
  </si>
  <si>
    <t>Growth Over Prior Year</t>
  </si>
  <si>
    <t>Total Revenues, 1 Yr. Growth %</t>
  </si>
  <si>
    <t>27.27</t>
  </si>
  <si>
    <t>6.94</t>
  </si>
  <si>
    <t>10.55</t>
  </si>
  <si>
    <t>28.75</t>
  </si>
  <si>
    <t>35.05</t>
  </si>
  <si>
    <t>-5.28</t>
  </si>
  <si>
    <t>84.96</t>
  </si>
  <si>
    <t>23.26</t>
  </si>
  <si>
    <t>Gross Profit, 1 Yr. Growth %</t>
  </si>
  <si>
    <t>52.58</t>
  </si>
  <si>
    <t>42.78</t>
  </si>
  <si>
    <t>21.68</t>
  </si>
  <si>
    <t>16.31</t>
  </si>
  <si>
    <t>22.93</t>
  </si>
  <si>
    <t>26.2</t>
  </si>
  <si>
    <t>14.2</t>
  </si>
  <si>
    <t>14.05</t>
  </si>
  <si>
    <t>EBITDA, 1 Yr. Growth %</t>
  </si>
  <si>
    <t>69.47</t>
  </si>
  <si>
    <t>11.56</t>
  </si>
  <si>
    <t>14.08</t>
  </si>
  <si>
    <t>24.32</t>
  </si>
  <si>
    <t>23.75</t>
  </si>
  <si>
    <t>143.5</t>
  </si>
  <si>
    <t>47.41</t>
  </si>
  <si>
    <t>13.9</t>
  </si>
  <si>
    <t>-7.24</t>
  </si>
  <si>
    <t>EBITA, 1 Yr. Growth %</t>
  </si>
  <si>
    <t>288.31</t>
  </si>
  <si>
    <t>100.8</t>
  </si>
  <si>
    <t>-2.06</t>
  </si>
  <si>
    <t>9.53</t>
  </si>
  <si>
    <t>71.61</t>
  </si>
  <si>
    <t>608.93</t>
  </si>
  <si>
    <t>64.91</t>
  </si>
  <si>
    <t>15.64</t>
  </si>
  <si>
    <t>-21.84</t>
  </si>
  <si>
    <t>EBIT, 1 Yr. Growth %</t>
  </si>
  <si>
    <t>130.79</t>
  </si>
  <si>
    <t>5.4</t>
  </si>
  <si>
    <t>0.88</t>
  </si>
  <si>
    <t>91.19</t>
  </si>
  <si>
    <t>61.63</t>
  </si>
  <si>
    <t>20.12</t>
  </si>
  <si>
    <t>-26.38</t>
  </si>
  <si>
    <t>Earnings From Cont. Operations, 1 Yr. Growth %</t>
  </si>
  <si>
    <t>-118.86</t>
  </si>
  <si>
    <t>-29.07</t>
  </si>
  <si>
    <t>157.73</t>
  </si>
  <si>
    <t>219.01</t>
  </si>
  <si>
    <t>-409.09</t>
  </si>
  <si>
    <t>-163.86</t>
  </si>
  <si>
    <t>93.96</t>
  </si>
  <si>
    <t>21.12</t>
  </si>
  <si>
    <t>-51.98</t>
  </si>
  <si>
    <t>Net Income, 1 Yr. Growth %</t>
  </si>
  <si>
    <t>-43.84</t>
  </si>
  <si>
    <t>-141.44</t>
  </si>
  <si>
    <t>-665.17</t>
  </si>
  <si>
    <t>-73.33</t>
  </si>
  <si>
    <t>-792.98</t>
  </si>
  <si>
    <t>-657.73</t>
  </si>
  <si>
    <t>-130.29</t>
  </si>
  <si>
    <t>331.79</t>
  </si>
  <si>
    <t>21.2</t>
  </si>
  <si>
    <t>-52.1</t>
  </si>
  <si>
    <t>Normalized Net Income, 1 Yr. Growth %</t>
  </si>
  <si>
    <t>80.18</t>
  </si>
  <si>
    <t>-423.51</t>
  </si>
  <si>
    <t>-155.6</t>
  </si>
  <si>
    <t>264.8</t>
  </si>
  <si>
    <t>108.97</t>
  </si>
  <si>
    <t>-134.44</t>
  </si>
  <si>
    <t>533.08</t>
  </si>
  <si>
    <t>53.52</t>
  </si>
  <si>
    <t>-49.47</t>
  </si>
  <si>
    <t>Diluted EPS Before Extra, 1 Yr. Growth %</t>
  </si>
  <si>
    <t>-45.05</t>
  </si>
  <si>
    <t>-163.44</t>
  </si>
  <si>
    <t>-388.26</t>
  </si>
  <si>
    <t>-78.89</t>
  </si>
  <si>
    <t>-785.4</t>
  </si>
  <si>
    <t>-657.84</t>
  </si>
  <si>
    <t>-121.36</t>
  </si>
  <si>
    <t>185.32</t>
  </si>
  <si>
    <t>27.24</t>
  </si>
  <si>
    <t>-54.96</t>
  </si>
  <si>
    <t>Accounts Receivable, 1 Yr. Growth %</t>
  </si>
  <si>
    <t>-42.7</t>
  </si>
  <si>
    <t>21.26</t>
  </si>
  <si>
    <t>102.05</t>
  </si>
  <si>
    <t>29.63</t>
  </si>
  <si>
    <t>-17.27</t>
  </si>
  <si>
    <t>102.41</t>
  </si>
  <si>
    <t>32.81</t>
  </si>
  <si>
    <t>89.5</t>
  </si>
  <si>
    <t>Inventory, 1 Yr. Growth %</t>
  </si>
  <si>
    <t>8.04</t>
  </si>
  <si>
    <t>44.91</t>
  </si>
  <si>
    <t>39.09</t>
  </si>
  <si>
    <t>6.2</t>
  </si>
  <si>
    <t>38.52</t>
  </si>
  <si>
    <t>2.54</t>
  </si>
  <si>
    <t>3.76</t>
  </si>
  <si>
    <t>20.86</t>
  </si>
  <si>
    <t>12.19</t>
  </si>
  <si>
    <t>12.9</t>
  </si>
  <si>
    <t>Net Property, Plant and Equip., 1 Yr. Growth %</t>
  </si>
  <si>
    <t>7.53</t>
  </si>
  <si>
    <t>38.67</t>
  </si>
  <si>
    <t>105.46</t>
  </si>
  <si>
    <t>-2.17</t>
  </si>
  <si>
    <t>63.74</t>
  </si>
  <si>
    <t>122.9</t>
  </si>
  <si>
    <t>23.17</t>
  </si>
  <si>
    <t>9.38</t>
  </si>
  <si>
    <t>12.44</t>
  </si>
  <si>
    <t>12.74</t>
  </si>
  <si>
    <t>Total Assets, 1 Yr. Growth %</t>
  </si>
  <si>
    <t>13.66</t>
  </si>
  <si>
    <t>38.96</t>
  </si>
  <si>
    <t>73.74</t>
  </si>
  <si>
    <t>1.27</t>
  </si>
  <si>
    <t>36.92</t>
  </si>
  <si>
    <t>63.26</t>
  </si>
  <si>
    <t>48.31</t>
  </si>
  <si>
    <t>7.39</t>
  </si>
  <si>
    <t>10.63</t>
  </si>
  <si>
    <t>12.14</t>
  </si>
  <si>
    <t>Tangible Book Value, 1 Yr. Growth %</t>
  </si>
  <si>
    <t>-11.31</t>
  </si>
  <si>
    <t>-358.47</t>
  </si>
  <si>
    <t>25.31</t>
  </si>
  <si>
    <t>-38.48</t>
  </si>
  <si>
    <t>34.37</t>
  </si>
  <si>
    <t>132.55</t>
  </si>
  <si>
    <t>86.83</t>
  </si>
  <si>
    <t>-35.06</t>
  </si>
  <si>
    <t>72.64</t>
  </si>
  <si>
    <t>Common Equity, 1 Yr. Growth %</t>
  </si>
  <si>
    <t>-8.85</t>
  </si>
  <si>
    <t>6.9</t>
  </si>
  <si>
    <t>47.53</t>
  </si>
  <si>
    <t>22.39</t>
  </si>
  <si>
    <t>17.52</t>
  </si>
  <si>
    <t>-54.55</t>
  </si>
  <si>
    <t>231.5</t>
  </si>
  <si>
    <t>32.29</t>
  </si>
  <si>
    <t>10.8</t>
  </si>
  <si>
    <t>-1.69</t>
  </si>
  <si>
    <t>Cash From Operations, 1 Yr. Growth %</t>
  </si>
  <si>
    <t>489.78</t>
  </si>
  <si>
    <t>86.3</t>
  </si>
  <si>
    <t>-7.22</t>
  </si>
  <si>
    <t>-33.96</t>
  </si>
  <si>
    <t>124.34</t>
  </si>
  <si>
    <t>19.37</t>
  </si>
  <si>
    <t>301.51</t>
  </si>
  <si>
    <t>-8.43</t>
  </si>
  <si>
    <t>31.45</t>
  </si>
  <si>
    <t>-34.96</t>
  </si>
  <si>
    <t>Capital Expenditures, 1 Yr. Growth %</t>
  </si>
  <si>
    <t>57.2</t>
  </si>
  <si>
    <t>50.4</t>
  </si>
  <si>
    <t>291.55</t>
  </si>
  <si>
    <t>-14.53</t>
  </si>
  <si>
    <t>28.35</t>
  </si>
  <si>
    <t>13.81</t>
  </si>
  <si>
    <t>-23.37</t>
  </si>
  <si>
    <t>406.66</t>
  </si>
  <si>
    <t>-56.41</t>
  </si>
  <si>
    <t>12.75</t>
  </si>
  <si>
    <t>Levered Free Cash Flow, 1 Yr. Growth %</t>
  </si>
  <si>
    <t>-369.11</t>
  </si>
  <si>
    <t>-390.37</t>
  </si>
  <si>
    <t>-101.49</t>
  </si>
  <si>
    <t>122.42</t>
  </si>
  <si>
    <t>-128.38</t>
  </si>
  <si>
    <t>126.68</t>
  </si>
  <si>
    <t>-361.52</t>
  </si>
  <si>
    <t>-209.51</t>
  </si>
  <si>
    <t>-177.57</t>
  </si>
  <si>
    <t>-95.99</t>
  </si>
  <si>
    <t>Unlevered Free Cash Flow, 1 Yr. Growth %</t>
  </si>
  <si>
    <t>-271.66</t>
  </si>
  <si>
    <t>-489.09</t>
  </si>
  <si>
    <t>-86.61</t>
  </si>
  <si>
    <t>434.29</t>
  </si>
  <si>
    <t>-320.44</t>
  </si>
  <si>
    <t>214.93</t>
  </si>
  <si>
    <t>-811.03</t>
  </si>
  <si>
    <t>-153.82</t>
  </si>
  <si>
    <t>-271.16</t>
  </si>
  <si>
    <t>-51.28</t>
  </si>
  <si>
    <t>Dividend Per Share, 1 Yr. Growth %</t>
  </si>
  <si>
    <t>33.33</t>
  </si>
  <si>
    <t>Compound Annual Growth Rate Over Two Years</t>
  </si>
  <si>
    <t>Total Revenues, 2 Yr. CAGR %</t>
  </si>
  <si>
    <t>19.99</t>
  </si>
  <si>
    <t>16.67</t>
  </si>
  <si>
    <t>8.73</t>
  </si>
  <si>
    <t>19.3</t>
  </si>
  <si>
    <t>31.86</t>
  </si>
  <si>
    <t>15.96</t>
  </si>
  <si>
    <t>-1.91</t>
  </si>
  <si>
    <t>34.04</t>
  </si>
  <si>
    <t>50.99</t>
  </si>
  <si>
    <t>12.65</t>
  </si>
  <si>
    <t>Gross Profit, 2 Yr. CAGR %</t>
  </si>
  <si>
    <t>37.28</t>
  </si>
  <si>
    <t>47.69</t>
  </si>
  <si>
    <t>31.81</t>
  </si>
  <si>
    <t>18.96</t>
  </si>
  <si>
    <t>20.58</t>
  </si>
  <si>
    <t>14.01</t>
  </si>
  <si>
    <t>13.7</t>
  </si>
  <si>
    <t>24.55</t>
  </si>
  <si>
    <t>20.05</t>
  </si>
  <si>
    <t>10.78</t>
  </si>
  <si>
    <t>EBITDA, 2 Yr. CAGR %</t>
  </si>
  <si>
    <t>35.93</t>
  </si>
  <si>
    <t>98.83</t>
  </si>
  <si>
    <t>37.01</t>
  </si>
  <si>
    <t>12.49</t>
  </si>
  <si>
    <t>19.12</t>
  </si>
  <si>
    <t>23.15</t>
  </si>
  <si>
    <t>48.23</t>
  </si>
  <si>
    <t>86.74</t>
  </si>
  <si>
    <t>29.93</t>
  </si>
  <si>
    <t>EBITA, 2 Yr. CAGR %</t>
  </si>
  <si>
    <t>28.23</t>
  </si>
  <si>
    <t>189.29</t>
  </si>
  <si>
    <t>72.95</t>
  </si>
  <si>
    <t>0.71</t>
  </si>
  <si>
    <t>3.71</t>
  </si>
  <si>
    <t>34.91</t>
  </si>
  <si>
    <t>87.08</t>
  </si>
  <si>
    <t>220.7</t>
  </si>
  <si>
    <t>-4.43</t>
  </si>
  <si>
    <t>EBIT, 2 Yr. CAGR %</t>
  </si>
  <si>
    <t>50.21</t>
  </si>
  <si>
    <t>427.38</t>
  </si>
  <si>
    <t>55.97</t>
  </si>
  <si>
    <t>3.12</t>
  </si>
  <si>
    <t>2.52</t>
  </si>
  <si>
    <t>35.7</t>
  </si>
  <si>
    <t>110.79</t>
  </si>
  <si>
    <t>390.91</t>
  </si>
  <si>
    <t>40.02</t>
  </si>
  <si>
    <t>-5.4</t>
  </si>
  <si>
    <t>Earnings From Cont. Operations, 2 Yr. CAGR %</t>
  </si>
  <si>
    <t>116.73</t>
  </si>
  <si>
    <t>-20.93</t>
  </si>
  <si>
    <t>207.49</t>
  </si>
  <si>
    <t>35.21</t>
  </si>
  <si>
    <t>186.74</t>
  </si>
  <si>
    <t>214.01</t>
  </si>
  <si>
    <t>13.29</t>
  </si>
  <si>
    <t>12.25</t>
  </si>
  <si>
    <t>53.27</t>
  </si>
  <si>
    <t>-23.73</t>
  </si>
  <si>
    <t>Net Income, 2 Yr. CAGR %</t>
  </si>
  <si>
    <t>34.29</t>
  </si>
  <si>
    <t>-51.76</t>
  </si>
  <si>
    <t>53.03</t>
  </si>
  <si>
    <t>22.77</t>
  </si>
  <si>
    <t>35.95</t>
  </si>
  <si>
    <t>521.69</t>
  </si>
  <si>
    <t>9.66</t>
  </si>
  <si>
    <t>16.6</t>
  </si>
  <si>
    <t>128.76</t>
  </si>
  <si>
    <t>-23.8</t>
  </si>
  <si>
    <t>Normalized Net Income, 2 Yr. CAGR %</t>
  </si>
  <si>
    <t>141.38</t>
  </si>
  <si>
    <t>133.54</t>
  </si>
  <si>
    <t>34.12</t>
  </si>
  <si>
    <t>42.42</t>
  </si>
  <si>
    <t>90.63</t>
  </si>
  <si>
    <t>45.82</t>
  </si>
  <si>
    <t>-25.52</t>
  </si>
  <si>
    <t>56.01</t>
  </si>
  <si>
    <t>219.91</t>
  </si>
  <si>
    <t>-11.12</t>
  </si>
  <si>
    <t>Diluted EPS Before Extra, 2 Yr. CAGR %</t>
  </si>
  <si>
    <t>6.14</t>
  </si>
  <si>
    <t>-32.69</t>
  </si>
  <si>
    <t>35.23</t>
  </si>
  <si>
    <t>20.27</t>
  </si>
  <si>
    <t>518.34</t>
  </si>
  <si>
    <t>-7.98</t>
  </si>
  <si>
    <t>-19.9</t>
  </si>
  <si>
    <t>90.54</t>
  </si>
  <si>
    <t>-24.3</t>
  </si>
  <si>
    <t>Accounts Receivable, 2 Yr. CAGR %</t>
  </si>
  <si>
    <t>-29.54</t>
  </si>
  <si>
    <t>-16.64</t>
  </si>
  <si>
    <t>56.52</t>
  </si>
  <si>
    <t>61.84</t>
  </si>
  <si>
    <t>3.56</t>
  </si>
  <si>
    <t>-6.59</t>
  </si>
  <si>
    <t>47.24</t>
  </si>
  <si>
    <t>63.96</t>
  </si>
  <si>
    <t>58.65</t>
  </si>
  <si>
    <t>47.01</t>
  </si>
  <si>
    <t>Inventory, 2 Yr. CAGR %</t>
  </si>
  <si>
    <t>44.9</t>
  </si>
  <si>
    <t>25.13</t>
  </si>
  <si>
    <t>41.97</t>
  </si>
  <si>
    <t>16.46</t>
  </si>
  <si>
    <t>21.29</t>
  </si>
  <si>
    <t>19.18</t>
  </si>
  <si>
    <t>7.26</t>
  </si>
  <si>
    <t>11.99</t>
  </si>
  <si>
    <t>16.45</t>
  </si>
  <si>
    <t>12.55</t>
  </si>
  <si>
    <t>Net Property, Plant and Equip., 2 Yr. CAGR %</t>
  </si>
  <si>
    <t>36.68</t>
  </si>
  <si>
    <t>22.11</t>
  </si>
  <si>
    <t>68.79</t>
  </si>
  <si>
    <t>41.78</t>
  </si>
  <si>
    <t>26.57</t>
  </si>
  <si>
    <t>91.04</t>
  </si>
  <si>
    <t>74.9</t>
  </si>
  <si>
    <t>16.07</t>
  </si>
  <si>
    <t>10.9</t>
  </si>
  <si>
    <t>12.59</t>
  </si>
  <si>
    <t>Total Assets, 2 Yr. CAGR %</t>
  </si>
  <si>
    <t>31.94</t>
  </si>
  <si>
    <t>25.68</t>
  </si>
  <si>
    <t>55.38</t>
  </si>
  <si>
    <t>31.8</t>
  </si>
  <si>
    <t>17.75</t>
  </si>
  <si>
    <t>49.51</t>
  </si>
  <si>
    <t>63.1</t>
  </si>
  <si>
    <t>Tangible Book Value, 2 Yr. CAGR %</t>
  </si>
  <si>
    <t>70.94</t>
  </si>
  <si>
    <t>51.41</t>
  </si>
  <si>
    <t>79.97</t>
  </si>
  <si>
    <t>-10.88</t>
  </si>
  <si>
    <t>-9.08</t>
  </si>
  <si>
    <t>76.77</t>
  </si>
  <si>
    <t>95.29</t>
  </si>
  <si>
    <t>18.22</t>
  </si>
  <si>
    <t>-18.37</t>
  </si>
  <si>
    <t>33.1</t>
  </si>
  <si>
    <t>Common Equity, 2 Yr. CAGR %</t>
  </si>
  <si>
    <t>15.06</t>
  </si>
  <si>
    <t>-1.29</t>
  </si>
  <si>
    <t>25.58</t>
  </si>
  <si>
    <t>19.93</t>
  </si>
  <si>
    <t>-26.92</t>
  </si>
  <si>
    <t>53.82</t>
  </si>
  <si>
    <t>96.3</t>
  </si>
  <si>
    <t>21.07</t>
  </si>
  <si>
    <t>4.37</t>
  </si>
  <si>
    <t>Cash From Operations, 2 Yr. CAGR %</t>
  </si>
  <si>
    <t>55.04</t>
  </si>
  <si>
    <t>231.48</t>
  </si>
  <si>
    <t>31.47</t>
  </si>
  <si>
    <t>-21.73</t>
  </si>
  <si>
    <t>21.71</t>
  </si>
  <si>
    <t>63.64</t>
  </si>
  <si>
    <t>72.38</t>
  </si>
  <si>
    <t>91.75</t>
  </si>
  <si>
    <t>9.71</t>
  </si>
  <si>
    <t>-7.54</t>
  </si>
  <si>
    <t>Capital Expenditures, 2 Yr. CAGR %</t>
  </si>
  <si>
    <t>3.45</t>
  </si>
  <si>
    <t>53.76</t>
  </si>
  <si>
    <t>82.94</t>
  </si>
  <si>
    <t>4.74</t>
  </si>
  <si>
    <t>20.87</t>
  </si>
  <si>
    <t>97.04</t>
  </si>
  <si>
    <t>48.61</t>
  </si>
  <si>
    <t>-29.9</t>
  </si>
  <si>
    <t>Levered Free Cash Flow, 2 Yr. CAGR %</t>
  </si>
  <si>
    <t>139.21</t>
  </si>
  <si>
    <t>186.49</t>
  </si>
  <si>
    <t>-79.2</t>
  </si>
  <si>
    <t>-32.23</t>
  </si>
  <si>
    <t>-22.54</t>
  </si>
  <si>
    <t>-28.5</t>
  </si>
  <si>
    <t>717.8</t>
  </si>
  <si>
    <t>58.68</t>
  </si>
  <si>
    <t>-9.22</t>
  </si>
  <si>
    <t>-82.21</t>
  </si>
  <si>
    <t>Unlevered Free Cash Flow, 2 Yr. CAGR %</t>
  </si>
  <si>
    <t>325.79</t>
  </si>
  <si>
    <t>167.15</t>
  </si>
  <si>
    <t>-27.82</t>
  </si>
  <si>
    <t>-56.51</t>
  </si>
  <si>
    <t>243.19</t>
  </si>
  <si>
    <t>155.9</t>
  </si>
  <si>
    <t>151.29</t>
  </si>
  <si>
    <t>-4.17</t>
  </si>
  <si>
    <t>-8.15</t>
  </si>
  <si>
    <t>Compound Annual Growth Rate Over Three Years</t>
  </si>
  <si>
    <t>Total Revenues, 3 Yr. CAGR %</t>
  </si>
  <si>
    <t>365.06</t>
  </si>
  <si>
    <t>15.46</t>
  </si>
  <si>
    <t>14.59</t>
  </si>
  <si>
    <t>15.03</t>
  </si>
  <si>
    <t>24.34</t>
  </si>
  <si>
    <t>20.07</t>
  </si>
  <si>
    <t>9.35</t>
  </si>
  <si>
    <t>22.2</t>
  </si>
  <si>
    <t>30.34</t>
  </si>
  <si>
    <t>32.9</t>
  </si>
  <si>
    <t>Gross Profit, 3 Yr. CAGR %</t>
  </si>
  <si>
    <t>271.11</t>
  </si>
  <si>
    <t>38.98</t>
  </si>
  <si>
    <t>38.45</t>
  </si>
  <si>
    <t>26.43</t>
  </si>
  <si>
    <t>20.94</t>
  </si>
  <si>
    <t>14.77</t>
  </si>
  <si>
    <t>13.08</t>
  </si>
  <si>
    <t>17.73</t>
  </si>
  <si>
    <t>45.93</t>
  </si>
  <si>
    <t>EBITDA, 3 Yr. CAGR %</t>
  </si>
  <si>
    <t>193.38</t>
  </si>
  <si>
    <t>45.42</t>
  </si>
  <si>
    <t>63.99</t>
  </si>
  <si>
    <t>28.9</t>
  </si>
  <si>
    <t>16.54</t>
  </si>
  <si>
    <t>31.09</t>
  </si>
  <si>
    <t>47.96</t>
  </si>
  <si>
    <t>58.5</t>
  </si>
  <si>
    <t>16.42</t>
  </si>
  <si>
    <t>EBITA, 3 Yr. CAGR %</t>
  </si>
  <si>
    <t>101.4</t>
  </si>
  <si>
    <t>47.23</t>
  </si>
  <si>
    <t>106.03</t>
  </si>
  <si>
    <t>43.09</t>
  </si>
  <si>
    <t>21.35</t>
  </si>
  <si>
    <t>40.59</t>
  </si>
  <si>
    <t>79.38</t>
  </si>
  <si>
    <t>128.53</t>
  </si>
  <si>
    <t>14.95</t>
  </si>
  <si>
    <t>EBIT, 3 Yr. CAGR %</t>
  </si>
  <si>
    <t>79.8</t>
  </si>
  <si>
    <t>70.58</t>
  </si>
  <si>
    <t>208.34</t>
  </si>
  <si>
    <t>34.88</t>
  </si>
  <si>
    <t>42.88</t>
  </si>
  <si>
    <t>92.95</t>
  </si>
  <si>
    <t>207.47</t>
  </si>
  <si>
    <t>13.46</t>
  </si>
  <si>
    <t>Earnings From Cont. Operations, 3 Yr. CAGR %</t>
  </si>
  <si>
    <t>-55.61</t>
  </si>
  <si>
    <t>152.53</t>
  </si>
  <si>
    <t>-23.74</t>
  </si>
  <si>
    <t>189.92</t>
  </si>
  <si>
    <t>194.01</t>
  </si>
  <si>
    <t>55.24</t>
  </si>
  <si>
    <t>36.31</t>
  </si>
  <si>
    <t>15.13</t>
  </si>
  <si>
    <t>4.1</t>
  </si>
  <si>
    <t>Net Income, 3 Yr. CAGR %</t>
  </si>
  <si>
    <t>-44.64</t>
  </si>
  <si>
    <t>-9.25</t>
  </si>
  <si>
    <t>-14.52</t>
  </si>
  <si>
    <t>118.59</t>
  </si>
  <si>
    <t>117.63</t>
  </si>
  <si>
    <t>96.41</t>
  </si>
  <si>
    <t>75.42</t>
  </si>
  <si>
    <t>18.12</t>
  </si>
  <si>
    <t>35.84</t>
  </si>
  <si>
    <t>Normalized Net Income, 3 Yr. CAGR %</t>
  </si>
  <si>
    <t>12.79</t>
  </si>
  <si>
    <t>179.35</t>
  </si>
  <si>
    <t>44.75</t>
  </si>
  <si>
    <t>87.22</t>
  </si>
  <si>
    <t>27.33</t>
  </si>
  <si>
    <t>96.55</t>
  </si>
  <si>
    <t>-18.95</t>
  </si>
  <si>
    <t>54.39</t>
  </si>
  <si>
    <t>55.6</t>
  </si>
  <si>
    <t>73.97</t>
  </si>
  <si>
    <t>Diluted EPS Before Extra, 3 Yr. CAGR %</t>
  </si>
  <si>
    <t>-63.69</t>
  </si>
  <si>
    <t>-0.51</t>
  </si>
  <si>
    <t>9.31</t>
  </si>
  <si>
    <t>-27.19</t>
  </si>
  <si>
    <t>60.96</t>
  </si>
  <si>
    <t>100.58</t>
  </si>
  <si>
    <t>291.76</t>
  </si>
  <si>
    <t>36.51</t>
  </si>
  <si>
    <t>-6.54</t>
  </si>
  <si>
    <t>17.81</t>
  </si>
  <si>
    <t>Accounts Receivable, 3 Yr. CAGR %</t>
  </si>
  <si>
    <t>-25.28</t>
  </si>
  <si>
    <t>-15.57</t>
  </si>
  <si>
    <t>11.97</t>
  </si>
  <si>
    <t>46.99</t>
  </si>
  <si>
    <t>29.4</t>
  </si>
  <si>
    <t>4.19</t>
  </si>
  <si>
    <t>15.55</t>
  </si>
  <si>
    <t>42.26</t>
  </si>
  <si>
    <t>72.07</t>
  </si>
  <si>
    <t>42.12</t>
  </si>
  <si>
    <t>Inventory, 3 Yr. CAGR %</t>
  </si>
  <si>
    <t>29.61</t>
  </si>
  <si>
    <t>29.62</t>
  </si>
  <si>
    <t>25.27</t>
  </si>
  <si>
    <t>23.39</t>
  </si>
  <si>
    <t>14.69</t>
  </si>
  <si>
    <t>11.09</t>
  </si>
  <si>
    <t>11.62</t>
  </si>
  <si>
    <t>12.05</t>
  </si>
  <si>
    <t>15.25</t>
  </si>
  <si>
    <t>Net Property, Plant and Equip., 3 Yr. CAGR %</t>
  </si>
  <si>
    <t>22.15</t>
  </si>
  <si>
    <t>37.34</t>
  </si>
  <si>
    <t>45.24</t>
  </si>
  <si>
    <t>40.73</t>
  </si>
  <si>
    <t>48.75</t>
  </si>
  <si>
    <t>52.84</t>
  </si>
  <si>
    <t>62.73</t>
  </si>
  <si>
    <t>49.57</t>
  </si>
  <si>
    <t>14.85</t>
  </si>
  <si>
    <t>11.51</t>
  </si>
  <si>
    <t>Total Assets, 3 Yr. CAGR %</t>
  </si>
  <si>
    <t>34.24</t>
  </si>
  <si>
    <t>34.15</t>
  </si>
  <si>
    <t>33.49</t>
  </si>
  <si>
    <t>31.3</t>
  </si>
  <si>
    <t>46.33</t>
  </si>
  <si>
    <t>41.89</t>
  </si>
  <si>
    <t>20.78</t>
  </si>
  <si>
    <t>10.04</t>
  </si>
  <si>
    <t>Tangible Book Value, 3 Yr. CAGR %</t>
  </si>
  <si>
    <t>20.68</t>
  </si>
  <si>
    <t>96.2</t>
  </si>
  <si>
    <t>42.16</t>
  </si>
  <si>
    <t>27.09</t>
  </si>
  <si>
    <t>2.19</t>
  </si>
  <si>
    <t>63.97</t>
  </si>
  <si>
    <t>41.83</t>
  </si>
  <si>
    <t>12.77</t>
  </si>
  <si>
    <t>4.78</t>
  </si>
  <si>
    <t>Common Equity, 3 Yr. CAGR %</t>
  </si>
  <si>
    <t>12.28</t>
  </si>
  <si>
    <t>12.86</t>
  </si>
  <si>
    <t>24.51</t>
  </si>
  <si>
    <t>28.5</t>
  </si>
  <si>
    <t>-13.21</t>
  </si>
  <si>
    <t>33.73</t>
  </si>
  <si>
    <t>40.11</t>
  </si>
  <si>
    <t>62.23</t>
  </si>
  <si>
    <t>12.95</t>
  </si>
  <si>
    <t>Cash From Operations, 3 Yr. CAGR %</t>
  </si>
  <si>
    <t>72.42</t>
  </si>
  <si>
    <t>64.83</t>
  </si>
  <si>
    <t>116.83</t>
  </si>
  <si>
    <t>4.51</t>
  </si>
  <si>
    <t>11.18</t>
  </si>
  <si>
    <t>20.93</t>
  </si>
  <si>
    <t>79.99</t>
  </si>
  <si>
    <t>39.61</t>
  </si>
  <si>
    <t>69.07</t>
  </si>
  <si>
    <t>-7.84</t>
  </si>
  <si>
    <t>Capital Expenditures, 3 Yr. CAGR %</t>
  </si>
  <si>
    <t>206.53</t>
  </si>
  <si>
    <t>17.19</t>
  </si>
  <si>
    <t>109.97</t>
  </si>
  <si>
    <t>71.38</t>
  </si>
  <si>
    <t>62.56</t>
  </si>
  <si>
    <t>7.68</t>
  </si>
  <si>
    <t>1.17</t>
  </si>
  <si>
    <t>19.17</t>
  </si>
  <si>
    <t>35.54</t>
  </si>
  <si>
    <t>Levered Free Cash Flow, 3 Yr. CAGR %</t>
  </si>
  <si>
    <t>14.12</t>
  </si>
  <si>
    <t>156.4</t>
  </si>
  <si>
    <t>-50.37</t>
  </si>
  <si>
    <t>10.07</t>
  </si>
  <si>
    <t>-49.3</t>
  </si>
  <si>
    <t>55.49</t>
  </si>
  <si>
    <t>318.4</t>
  </si>
  <si>
    <t>22.84</t>
  </si>
  <si>
    <t>-67.73</t>
  </si>
  <si>
    <t>Unlevered Free Cash Flow, 3 Yr. CAGR %</t>
  </si>
  <si>
    <t>2.23</t>
  </si>
  <si>
    <t>316.47</t>
  </si>
  <si>
    <t>-1.5</t>
  </si>
  <si>
    <t>-9.72</t>
  </si>
  <si>
    <t>-25.3</t>
  </si>
  <si>
    <t>227.07</t>
  </si>
  <si>
    <t>117.41</t>
  </si>
  <si>
    <t>50.35</t>
  </si>
  <si>
    <t>91.42</t>
  </si>
  <si>
    <t>-23.22</t>
  </si>
  <si>
    <t>Compound Annual Growth Rate Over Five Years</t>
  </si>
  <si>
    <t>Total Revenues, 5 Yr. CAGR %</t>
  </si>
  <si>
    <t>284.45</t>
  </si>
  <si>
    <t>296.61</t>
  </si>
  <si>
    <t>160.02</t>
  </si>
  <si>
    <t>16.98</t>
  </si>
  <si>
    <t>21.21</t>
  </si>
  <si>
    <t>15.4</t>
  </si>
  <si>
    <t>13.23</t>
  </si>
  <si>
    <t>27.31</t>
  </si>
  <si>
    <t>Gross Profit, 5 Yr. CAGR %</t>
  </si>
  <si>
    <t>161.97</t>
  </si>
  <si>
    <t>186.52</t>
  </si>
  <si>
    <t>145.17</t>
  </si>
  <si>
    <t>30.6</t>
  </si>
  <si>
    <t>31.01</t>
  </si>
  <si>
    <t>21.3</t>
  </si>
  <si>
    <t>15.48</t>
  </si>
  <si>
    <t>17.91</t>
  </si>
  <si>
    <t>32.07</t>
  </si>
  <si>
    <t>EBITDA, 5 Yr. CAGR %</t>
  </si>
  <si>
    <t>138.28</t>
  </si>
  <si>
    <t>166.67</t>
  </si>
  <si>
    <t>115.88</t>
  </si>
  <si>
    <t>31.38</t>
  </si>
  <si>
    <t>44.47</t>
  </si>
  <si>
    <t>26.72</t>
  </si>
  <si>
    <t>23.46</t>
  </si>
  <si>
    <t>29.68</t>
  </si>
  <si>
    <t>32.91</t>
  </si>
  <si>
    <t>28.15</t>
  </si>
  <si>
    <t>EBITA, 5 Yr. CAGR %</t>
  </si>
  <si>
    <t>112.05</t>
  </si>
  <si>
    <t>143.51</t>
  </si>
  <si>
    <t>75.33</t>
  </si>
  <si>
    <t>26.71</t>
  </si>
  <si>
    <t>56.86</t>
  </si>
  <si>
    <t>40.09</t>
  </si>
  <si>
    <t>23.32</t>
  </si>
  <si>
    <t>34.2</t>
  </si>
  <si>
    <t>42.21</t>
  </si>
  <si>
    <t>39.54</t>
  </si>
  <si>
    <t>EBIT, 5 Yr. CAGR %</t>
  </si>
  <si>
    <t>98.09</t>
  </si>
  <si>
    <t>133.25</t>
  </si>
  <si>
    <t>68.23</t>
  </si>
  <si>
    <t>39.47</t>
  </si>
  <si>
    <t>98.49</t>
  </si>
  <si>
    <t>25.4</t>
  </si>
  <si>
    <t>44.13</t>
  </si>
  <si>
    <t>45.2</t>
  </si>
  <si>
    <t>Earnings From Cont. Operations, 5 Yr. CAGR %</t>
  </si>
  <si>
    <t>-11.65</t>
  </si>
  <si>
    <t>15.26</t>
  </si>
  <si>
    <t>-26.62</t>
  </si>
  <si>
    <t>96.69</t>
  </si>
  <si>
    <t>29.53</t>
  </si>
  <si>
    <t>199.33</t>
  </si>
  <si>
    <t>46.89</t>
  </si>
  <si>
    <t>79.06</t>
  </si>
  <si>
    <t>57.79</t>
  </si>
  <si>
    <t>8.06</t>
  </si>
  <si>
    <t>Net Income, 5 Yr. CAGR %</t>
  </si>
  <si>
    <t>-12.17</t>
  </si>
  <si>
    <t>-16.85</t>
  </si>
  <si>
    <t>2.41</t>
  </si>
  <si>
    <t>19.44</t>
  </si>
  <si>
    <t>89.04</t>
  </si>
  <si>
    <t>62.76</t>
  </si>
  <si>
    <t>54.41</t>
  </si>
  <si>
    <t>114.2</t>
  </si>
  <si>
    <t>25.67</t>
  </si>
  <si>
    <t>Normalized Net Income, 5 Yr. CAGR %</t>
  </si>
  <si>
    <t>6.51</t>
  </si>
  <si>
    <t>37.52</t>
  </si>
  <si>
    <t>24.45</t>
  </si>
  <si>
    <t>113.36</t>
  </si>
  <si>
    <t>62.29</t>
  </si>
  <si>
    <t>69.41</t>
  </si>
  <si>
    <t>1.55</t>
  </si>
  <si>
    <t>64.93</t>
  </si>
  <si>
    <t>23.99</t>
  </si>
  <si>
    <t>Diluted EPS Before Extra, 5 Yr. CAGR %</t>
  </si>
  <si>
    <t>-32.21</t>
  </si>
  <si>
    <t>-29.98</t>
  </si>
  <si>
    <t>-34.5</t>
  </si>
  <si>
    <t>-9.74</t>
  </si>
  <si>
    <t>13.57</t>
  </si>
  <si>
    <t>71.31</t>
  </si>
  <si>
    <t>105.43</t>
  </si>
  <si>
    <t>105.76</t>
  </si>
  <si>
    <t>202.04</t>
  </si>
  <si>
    <t>7.83</t>
  </si>
  <si>
    <t>Accounts Receivable, 5 Yr. CAGR %</t>
  </si>
  <si>
    <t>0.44</t>
  </si>
  <si>
    <t>8.53</t>
  </si>
  <si>
    <t>22.61</t>
  </si>
  <si>
    <t>32.22</t>
  </si>
  <si>
    <t>33.54</t>
  </si>
  <si>
    <t>44.14</t>
  </si>
  <si>
    <t>Inventory, 5 Yr. CAGR %</t>
  </si>
  <si>
    <t>34.42</t>
  </si>
  <si>
    <t>32.78</t>
  </si>
  <si>
    <t>24.08</t>
  </si>
  <si>
    <t>22.79</t>
  </si>
  <si>
    <t>13.21</t>
  </si>
  <si>
    <t>11.23</t>
  </si>
  <si>
    <t>Net Property, Plant and Equip., 5 Yr. CAGR %</t>
  </si>
  <si>
    <t>39.02</t>
  </si>
  <si>
    <t>39.1</t>
  </si>
  <si>
    <t>37.46</t>
  </si>
  <si>
    <t>59.03</t>
  </si>
  <si>
    <t>34.86</t>
  </si>
  <si>
    <t>42.11</t>
  </si>
  <si>
    <t>33.51</t>
  </si>
  <si>
    <t>Total Assets, 5 Yr. CAGR %</t>
  </si>
  <si>
    <t>77.52</t>
  </si>
  <si>
    <t>75.5</t>
  </si>
  <si>
    <t>27.97</t>
  </si>
  <si>
    <t>33.26</t>
  </si>
  <si>
    <t>30.31</t>
  </si>
  <si>
    <t>40.34</t>
  </si>
  <si>
    <t>26.95</t>
  </si>
  <si>
    <t>32.42</t>
  </si>
  <si>
    <t>28.8</t>
  </si>
  <si>
    <t>Tangible Book Value, 5 Yr. CAGR %</t>
  </si>
  <si>
    <t>30.2</t>
  </si>
  <si>
    <t>65.96</t>
  </si>
  <si>
    <t>41.6</t>
  </si>
  <si>
    <t>19.59</t>
  </si>
  <si>
    <t>45.02</t>
  </si>
  <si>
    <t>28.48</t>
  </si>
  <si>
    <t>14.44</t>
  </si>
  <si>
    <t>29.92</t>
  </si>
  <si>
    <t>38.27</t>
  </si>
  <si>
    <t>Common Equity, 5 Yr. CAGR %</t>
  </si>
  <si>
    <t>55.83</t>
  </si>
  <si>
    <t>66.48</t>
  </si>
  <si>
    <t>20.64</t>
  </si>
  <si>
    <t>15.63</t>
  </si>
  <si>
    <t>0.61</t>
  </si>
  <si>
    <t>33.99</t>
  </si>
  <si>
    <t>26.91</t>
  </si>
  <si>
    <t>27.5</t>
  </si>
  <si>
    <t>24.54</t>
  </si>
  <si>
    <t>Cash From Operations, 5 Yr. CAGR %</t>
  </si>
  <si>
    <t>62.66</t>
  </si>
  <si>
    <t>74.75</t>
  </si>
  <si>
    <t>54.7</t>
  </si>
  <si>
    <t>22.37</t>
  </si>
  <si>
    <t>72.11</t>
  </si>
  <si>
    <t>25.04</t>
  </si>
  <si>
    <t>27.82</t>
  </si>
  <si>
    <t>50.33</t>
  </si>
  <si>
    <t>18.4</t>
  </si>
  <si>
    <t>Capital Expenditures, 5 Yr. CAGR %</t>
  </si>
  <si>
    <t>179.18</t>
  </si>
  <si>
    <t>40.04</t>
  </si>
  <si>
    <t>58.98</t>
  </si>
  <si>
    <t>49.04</t>
  </si>
  <si>
    <t>28.22</t>
  </si>
  <si>
    <t>20.13</t>
  </si>
  <si>
    <t>16.58</t>
  </si>
  <si>
    <t>Levered Free Cash Flow, 5 Yr. CAGR %</t>
  </si>
  <si>
    <t>169.14</t>
  </si>
  <si>
    <t>-42.07</t>
  </si>
  <si>
    <t>50.58</t>
  </si>
  <si>
    <t>1.36</t>
  </si>
  <si>
    <t>-7.38</t>
  </si>
  <si>
    <t>11.54</t>
  </si>
  <si>
    <t>53.13</t>
  </si>
  <si>
    <t>17.08</t>
  </si>
  <si>
    <t>Unlevered Free Cash Flow, 5 Yr. CAGR %</t>
  </si>
  <si>
    <t>7.38</t>
  </si>
  <si>
    <t>121.67</t>
  </si>
  <si>
    <t>-10.63</t>
  </si>
  <si>
    <t>68.69</t>
  </si>
  <si>
    <t>24.37</t>
  </si>
  <si>
    <t>36.96</t>
  </si>
  <si>
    <t>14.21</t>
  </si>
  <si>
    <t>95.55</t>
  </si>
  <si>
    <t>59.42</t>
  </si>
  <si>
    <t>23.31</t>
  </si>
  <si>
    <t>2019</t>
  </si>
  <si>
    <t>2020</t>
  </si>
  <si>
    <t>2021</t>
  </si>
  <si>
    <t>2022</t>
  </si>
  <si>
    <t>2023</t>
  </si>
  <si>
    <t>2024</t>
  </si>
  <si>
    <t>2025</t>
  </si>
  <si>
    <t>2026</t>
  </si>
  <si>
    <t>Capitalization
                                    1</t>
  </si>
  <si>
    <t>119.3</t>
  </si>
  <si>
    <t>1,117</t>
  </si>
  <si>
    <t>1,091</t>
  </si>
  <si>
    <t>1,040</t>
  </si>
  <si>
    <t>963.7</t>
  </si>
  <si>
    <t>747.9</t>
  </si>
  <si>
    <t>-</t>
  </si>
  <si>
    <t>Change</t>
  </si>
  <si>
    <t>836.14%</t>
  </si>
  <si>
    <t>-2.32%</t>
  </si>
  <si>
    <t>-4.71%</t>
  </si>
  <si>
    <t>-7.33%</t>
  </si>
  <si>
    <t>-22.39%</t>
  </si>
  <si>
    <t>0%</t>
  </si>
  <si>
    <t>Enterprise Value (EV)
                                    1</t>
  </si>
  <si>
    <t>1,491</t>
  </si>
  <si>
    <t>1,587</t>
  </si>
  <si>
    <t>1,354</t>
  </si>
  <si>
    <t>1,289</t>
  </si>
  <si>
    <t>1,210</t>
  </si>
  <si>
    <t>36.63%</t>
  </si>
  <si>
    <t>6.45%</t>
  </si>
  <si>
    <t>-14.68%</t>
  </si>
  <si>
    <t>-4.84%</t>
  </si>
  <si>
    <t>-6.06%</t>
  </si>
  <si>
    <t>P/E ratio</t>
  </si>
  <si>
    <t>-126x</t>
  </si>
  <si>
    <t>64.3x</t>
  </si>
  <si>
    <t>20.9x</t>
  </si>
  <si>
    <t>16.3x</t>
  </si>
  <si>
    <t>34.4x</t>
  </si>
  <si>
    <t>38.6x</t>
  </si>
  <si>
    <t>18.5x</t>
  </si>
  <si>
    <t>23.1x</t>
  </si>
  <si>
    <t>PBR</t>
  </si>
  <si>
    <t>PEG</t>
  </si>
  <si>
    <t>-0x</t>
  </si>
  <si>
    <t>0x</t>
  </si>
  <si>
    <t>0.6x</t>
  </si>
  <si>
    <t>-0.6x</t>
  </si>
  <si>
    <t>-1.3x</t>
  </si>
  <si>
    <t>-1.2x</t>
  </si>
  <si>
    <t>Capitalization / Revenue</t>
  </si>
  <si>
    <t>0.03x</t>
  </si>
  <si>
    <t>0.29x</t>
  </si>
  <si>
    <t>0.15x</t>
  </si>
  <si>
    <t>0.11x</t>
  </si>
  <si>
    <t>0.1x</t>
  </si>
  <si>
    <t>0.08x</t>
  </si>
  <si>
    <t>0.09x</t>
  </si>
  <si>
    <t>EV / Revenue</t>
  </si>
  <si>
    <t>0.16x</t>
  </si>
  <si>
    <t>0.17x</t>
  </si>
  <si>
    <t>0.14x</t>
  </si>
  <si>
    <t>EV / EBITDA</t>
  </si>
  <si>
    <t>6.09x</t>
  </si>
  <si>
    <t>4.25x</t>
  </si>
  <si>
    <t>4.95x</t>
  </si>
  <si>
    <t>5.46x</t>
  </si>
  <si>
    <t>5.17x</t>
  </si>
  <si>
    <t>4.8x</t>
  </si>
  <si>
    <t>EV / EBIT</t>
  </si>
  <si>
    <t>13.9x</t>
  </si>
  <si>
    <t>7.68x</t>
  </si>
  <si>
    <t>8.93x</t>
  </si>
  <si>
    <t>13.4x</t>
  </si>
  <si>
    <t>13x</t>
  </si>
  <si>
    <t>12.1x</t>
  </si>
  <si>
    <t>EV / FCF</t>
  </si>
  <si>
    <t>8.65x</t>
  </si>
  <si>
    <t>-16.3x</t>
  </si>
  <si>
    <t>13.5x</t>
  </si>
  <si>
    <t>63.7x</t>
  </si>
  <si>
    <t>11.3x</t>
  </si>
  <si>
    <t>35x</t>
  </si>
  <si>
    <t>84.1x</t>
  </si>
  <si>
    <t>FCF Yield</t>
  </si>
  <si>
    <t>11.6%</t>
  </si>
  <si>
    <t>-6.14%</t>
  </si>
  <si>
    <t>7.42%</t>
  </si>
  <si>
    <t>1.57%</t>
  </si>
  <si>
    <t>8.84%</t>
  </si>
  <si>
    <t>2.86%</t>
  </si>
  <si>
    <t>1.19%</t>
  </si>
  <si>
    <t>Dividend per Share
                                    2</t>
  </si>
  <si>
    <t>Rate of return</t>
  </si>
  <si>
    <t>EPS
                                    2</t>
  </si>
  <si>
    <t>-0.0798</t>
  </si>
  <si>
    <t>0.1675</t>
  </si>
  <si>
    <t>0.3482</t>
  </si>
  <si>
    <t>Distribution rate</t>
  </si>
  <si>
    <t>Net sales
                                    1</t>
  </si>
  <si>
    <t>3,622</t>
  </si>
  <si>
    <t>3,911</t>
  </si>
  <si>
    <t>7,417</t>
  </si>
  <si>
    <t>9,143</t>
  </si>
  <si>
    <t>9,413</t>
  </si>
  <si>
    <t>8,859</t>
  </si>
  <si>
    <t>8,792</t>
  </si>
  <si>
    <t>8,512</t>
  </si>
  <si>
    <t>EBITDA
                                    1</t>
  </si>
  <si>
    <t>183.4</t>
  </si>
  <si>
    <t>256.6</t>
  </si>
  <si>
    <t>301.1</t>
  </si>
  <si>
    <t>290.4</t>
  </si>
  <si>
    <t>247.9</t>
  </si>
  <si>
    <t>249.2</t>
  </si>
  <si>
    <t>251.9</t>
  </si>
  <si>
    <t>EBIT
                                    1</t>
  </si>
  <si>
    <t>80.31</t>
  </si>
  <si>
    <t>142.1</t>
  </si>
  <si>
    <t>167</t>
  </si>
  <si>
    <t>118</t>
  </si>
  <si>
    <t>101</t>
  </si>
  <si>
    <t>98.8</t>
  </si>
  <si>
    <t>99.71</t>
  </si>
  <si>
    <t>Net income
                                    1</t>
  </si>
  <si>
    <t>13.19</t>
  </si>
  <si>
    <t>59.2</t>
  </si>
  <si>
    <t>66</t>
  </si>
  <si>
    <t>28.62</t>
  </si>
  <si>
    <t>20.69</t>
  </si>
  <si>
    <t>32.59</t>
  </si>
  <si>
    <t>33.19</t>
  </si>
  <si>
    <t>Net Debt
                                    1</t>
  </si>
  <si>
    <t>451.1</t>
  </si>
  <si>
    <t>623.4</t>
  </si>
  <si>
    <t>606.2</t>
  </si>
  <si>
    <t>540.6</t>
  </si>
  <si>
    <t>462.6</t>
  </si>
  <si>
    <t>Reference price
                                    2</t>
  </si>
  <si>
    <t>10.051</t>
  </si>
  <si>
    <t>9.000</t>
  </si>
  <si>
    <t>8.770</t>
  </si>
  <si>
    <t>8.660</t>
  </si>
  <si>
    <t>8.250</t>
  </si>
  <si>
    <t>6.460</t>
  </si>
  <si>
    <t>Nbr of stocks (in thousands)</t>
  </si>
  <si>
    <t>11,873</t>
  </si>
  <si>
    <t>124,132</t>
  </si>
  <si>
    <t>124,428</t>
  </si>
  <si>
    <t>120,075</t>
  </si>
  <si>
    <t>116,809</t>
  </si>
  <si>
    <t>115,771</t>
  </si>
  <si>
    <t>Announcement Date</t>
  </si>
  <si>
    <t>3/30/20</t>
  </si>
  <si>
    <t>3/25/21</t>
  </si>
  <si>
    <t>2/23/22</t>
  </si>
  <si>
    <t>2/27/23</t>
  </si>
  <si>
    <t>2/27/24</t>
  </si>
  <si>
    <t>address1</t>
  </si>
  <si>
    <t>8565 Magellan Parkway</t>
  </si>
  <si>
    <t>address2</t>
  </si>
  <si>
    <t>Suite 400</t>
  </si>
  <si>
    <t>city</t>
  </si>
  <si>
    <t>Richmond</t>
  </si>
  <si>
    <t>state</t>
  </si>
  <si>
    <t>VA</t>
  </si>
  <si>
    <t>zip</t>
  </si>
  <si>
    <t>23227-1150</t>
  </si>
  <si>
    <t>country</t>
  </si>
  <si>
    <t>phone</t>
  </si>
  <si>
    <t>804 730 1568</t>
  </si>
  <si>
    <t>website</t>
  </si>
  <si>
    <t>https://www.arkocorp.com</t>
  </si>
  <si>
    <t>industry</t>
  </si>
  <si>
    <t>Specialty Retail</t>
  </si>
  <si>
    <t>industryKey</t>
  </si>
  <si>
    <t>specialty-retail</t>
  </si>
  <si>
    <t>industryDisp</t>
  </si>
  <si>
    <t>sector</t>
  </si>
  <si>
    <t>Consumer Cyclical</t>
  </si>
  <si>
    <t>sectorKey</t>
  </si>
  <si>
    <t>consumer-cyclical</t>
  </si>
  <si>
    <t>sectorDisp</t>
  </si>
  <si>
    <t>longBusinessSummary</t>
  </si>
  <si>
    <t>Arko Corp. operates convenience stores in the United States. It operates through Retail, Wholesale, Fleet Fueling, and GPMP segments. The Retail segment engages in the sale of fuel and merchandise to retail consumers. Its Wholesale segment supplies fuel to third-party dealers and consignment agents. The Fleet Fueling segment supplies fuel to proprietary and third-party cardlock, and issuance of proprietary fuel cards. Its GPMP segment supplies fuel to retail and wholesale segments. The company is based in Richmond, Virginia.</t>
  </si>
  <si>
    <t>fullTimeEmployees</t>
  </si>
  <si>
    <t>companyOfficers</t>
  </si>
  <si>
    <t>[{'maxAge': 1, 'name': 'Mr. Arie  Kotler', 'age': 50, 'title': 'Chairman, President &amp; CEO', 'yearBorn': 1974, 'fiscalYear': 2023, 'totalPay': 2038304, 'exercisedValue': 0, 'unexercisedValue': 0}, {'maxAge': 1, 'name': 'Mr. Maury  Bricks J.D.', 'age': 49, 'title': 'General Counsel &amp; Secretary', 'yearBorn': 1975, 'fiscalYear': 2023, 'totalPay': 647230, 'exercisedValue': 0, 'unexercisedValue': 0}, {'maxAge': 1, 'name': 'Mr. Eyal  Nuchamovitz', 'age': 50, 'title': 'Executive Vice President of Business Development and M&amp;A', 'yearBorn': 1974, 'fiscalYear': 2023, 'totalPay': 838716, 'exercisedValue': 0, 'unexercisedValue': 0}, {'maxAge': 1, 'name': 'Mr. Robert  Giammatteo', 'age': 52, 'title': 'Executive VP &amp; CFO', 'yearBorn': 1972, 'fiscalYear': 2023, 'exercisedValue': 0, 'unexercisedValue': 0}, {'maxAge': 1, 'name': 'Mr. Chris  Giacobone', 'age': 53, 'title': 'Chief Operating Officer', 'yearBorn': 1971, 'fiscalYear': 2023, 'totalPay': 2404000, 'exercisedValue': 0, 'unexercisedValue': 0}, {'maxAge': 1, 'name': 'Ms. Sharon  Silber', 'age': 45, 'title': 'Chief Accounting Officer', 'yearBorn': 1979, 'fiscalYear': 2023, 'exercisedValue': 0, 'unexercisedValue': 0}, {'maxAge': 1, 'name': 'Mr. George  Parman', 'title': 'Vice President of Investor Relations &amp; Government Affairs', 'fiscalYear': 2023, 'exercisedValue': 0, 'unexercisedValue': 0}, {'maxAge': 1, 'name': 'Mr. Michael K. R. Bloom', 'age': 64, 'title': 'Executive VP &amp; CMO', 'yearBorn': 1960, 'fiscalYear': 2023, 'exercisedValue': 0, 'unexercisedValue': 0}, {'maxAge': 1, 'name': 'Ms. Efrat  Hybloom-Klein', 'age': 50, 'title': 'Executive Vice President - Office of Chairman &amp; CEO', 'yearBorn': 1974, 'fiscalYear': 2023, 'totalPay': 1441000, 'exercisedValue': 0, 'unexercisedValue': 0}, {'maxAge': 1, 'name': 'Ms. Irit  Aviram', 'age': 55, 'title': 'Executive Vice President - Office of Chairman &amp; CEO', 'yearBorn': 1969, 'fiscalYear': 2023, 'totalPay': 1341000,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</si>
  <si>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</si>
  <si>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</si>
  <si>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</si>
  <si>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</si>
  <si>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</si>
  <si>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</si>
  <si>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</si>
  <si>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</si>
  <si>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</si>
  <si>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</si>
  <si>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</si>
  <si>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</si>
  <si>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</si>
  <si>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</si>
  <si>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</si>
  <si>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</si>
  <si>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</si>
  <si>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</si>
  <si>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</si>
  <si>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</si>
  <si>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</si>
  <si>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</si>
  <si>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</si>
  <si>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</si>
  <si>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</si>
  <si>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</si>
  <si>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</si>
  <si>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</si>
  <si>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</si>
  <si>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</si>
  <si>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</si>
  <si>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</si>
  <si>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</si>
  <si>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</si>
  <si>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</si>
  <si>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</si>
  <si>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</si>
  <si>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</si>
  <si>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</si>
  <si>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</si>
  <si>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</si>
  <si>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</si>
  <si>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</si>
  <si>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</si>
  <si>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</si>
  <si>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</si>
  <si>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</si>
  <si>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</si>
  <si>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</si>
  <si>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</si>
  <si>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</si>
  <si>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</si>
  <si>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</si>
  <si>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</si>
  <si>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</si>
  <si>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</si>
  <si>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</si>
  <si>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</si>
  <si>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</si>
  <si>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</si>
  <si>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</si>
  <si>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</si>
  <si>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</si>
  <si>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</si>
  <si>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</si>
  <si>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</si>
  <si>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</si>
  <si>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</si>
  <si>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</si>
  <si>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</si>
  <si>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</si>
  <si>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</si>
  <si>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</si>
  <si>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</si>
  <si>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</si>
  <si>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</si>
  <si>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</si>
  <si>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</si>
  <si>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</si>
  <si>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ARKO Corp.</t>
  </si>
  <si>
    <t>longName</t>
  </si>
  <si>
    <t>Arko Corp.</t>
  </si>
  <si>
    <t>firstTradeDateEpochUtc</t>
  </si>
  <si>
    <t>timeZoneFullName</t>
  </si>
  <si>
    <t>America/New_York</t>
  </si>
  <si>
    <t>timeZoneShortName</t>
  </si>
  <si>
    <t>EST</t>
  </si>
  <si>
    <t>uuid</t>
  </si>
  <si>
    <t>686ca0a8-0688-3286-8b3b-888f0f49eeac</t>
  </si>
  <si>
    <t>messageBoardId</t>
  </si>
  <si>
    <t>finmb_952512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</si>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</sst>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ko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6.375</v>
      </c>
      <c r="C4" s="2"/>
      <c r="D4" s="2"/>
      <c r="E4" s="2"/>
      <c r="F4" s="2"/>
      <c r="G4" s="2"/>
      <c r="H4" s="2"/>
      <c r="I4" s="2"/>
      <c r="J4" s="2"/>
      <c r="K4" s="2"/>
      <c r="L4" s="2"/>
      <c r="M4" s="2"/>
      <c r="N4" s="2"/>
      <c r="O4" s="2"/>
      <c r="P4" s="2"/>
      <c r="Q4" s="2"/>
      <c r="R4" s="2"/>
      <c r="S4" s="2"/>
      <c r="T4" s="2"/>
      <c r="U4" s="2"/>
      <c r="V4" s="2"/>
      <c r="W4" s="2"/>
      <c r="X4" s="2"/>
      <c r="Y4" s="2"/>
      <c r="Z4" s="2"/>
    </row>
    <row r="5">
      <c r="A5" s="1" t="s">
        <v>7</v>
      </c>
      <c r="B5" s="1">
        <v>0.09193537099411345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7.30515008E8</v>
      </c>
      <c r="C8" s="2"/>
      <c r="D8" s="2"/>
      <c r="E8" s="2"/>
      <c r="F8" s="2"/>
      <c r="G8" s="2"/>
      <c r="H8" s="2"/>
      <c r="I8" s="2"/>
      <c r="J8" s="2"/>
      <c r="K8" s="2"/>
      <c r="L8" s="2"/>
      <c r="M8" s="2"/>
      <c r="N8" s="2"/>
      <c r="O8" s="2"/>
      <c r="P8" s="2"/>
      <c r="Q8" s="2"/>
      <c r="R8" s="2"/>
      <c r="S8" s="2"/>
      <c r="T8" s="2"/>
      <c r="U8" s="2"/>
      <c r="V8" s="2"/>
      <c r="W8" s="2"/>
      <c r="X8" s="2"/>
      <c r="Y8" s="2"/>
      <c r="Z8" s="2"/>
    </row>
    <row r="9">
      <c r="A9" s="1" t="s">
        <v>13</v>
      </c>
      <c r="B9" s="1">
        <v>2.419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-2.184</v>
      </c>
      <c r="C2" s="1">
        <v>0.8190000000000001</v>
      </c>
      <c r="D2" s="1">
        <v>-5.460000000000001</v>
      </c>
      <c r="E2" s="1">
        <v>-1.365</v>
      </c>
      <c r="F2" s="1">
        <v>10.374</v>
      </c>
      <c r="G2" s="1">
        <v>-58.968</v>
      </c>
      <c r="H2" s="1">
        <v>3.549</v>
      </c>
      <c r="I2" s="1">
        <v>16.107</v>
      </c>
      <c r="J2" s="1">
        <v>19.383</v>
      </c>
      <c r="K2" s="1">
        <v>9.282</v>
      </c>
      <c r="L2" s="2"/>
      <c r="M2" s="2"/>
      <c r="N2" s="2"/>
      <c r="O2" s="2"/>
      <c r="P2" s="2"/>
      <c r="Q2" s="2"/>
      <c r="R2" s="2"/>
      <c r="S2" s="2"/>
      <c r="T2" s="2"/>
      <c r="U2" s="2"/>
      <c r="V2" s="2"/>
      <c r="W2" s="2"/>
      <c r="X2" s="2"/>
      <c r="Y2" s="2"/>
      <c r="Z2" s="2"/>
    </row>
    <row r="3">
      <c r="A3" s="1" t="s">
        <v>19</v>
      </c>
      <c r="B3" s="1">
        <v>13.923</v>
      </c>
      <c r="C3" s="1">
        <v>18.837</v>
      </c>
      <c r="D3" s="1">
        <v>23.205</v>
      </c>
      <c r="E3" s="1">
        <v>31.941</v>
      </c>
      <c r="F3" s="1">
        <v>44.499</v>
      </c>
      <c r="G3" s="1">
        <v>107.835</v>
      </c>
      <c r="H3" s="1">
        <v>16.926</v>
      </c>
      <c r="I3" s="1">
        <v>19.929</v>
      </c>
      <c r="J3" s="1">
        <v>21.84</v>
      </c>
      <c r="K3" s="1">
        <v>28.392</v>
      </c>
      <c r="L3" s="2"/>
      <c r="M3" s="2"/>
      <c r="N3" s="2"/>
      <c r="O3" s="2"/>
      <c r="P3" s="2"/>
      <c r="Q3" s="2"/>
      <c r="R3" s="2"/>
      <c r="S3" s="2"/>
      <c r="T3" s="2"/>
      <c r="U3" s="2"/>
      <c r="V3" s="2"/>
      <c r="W3" s="2"/>
      <c r="X3" s="2"/>
      <c r="Y3" s="2"/>
      <c r="Z3" s="2"/>
    </row>
    <row r="4">
      <c r="A4" s="1" t="s">
        <v>20</v>
      </c>
      <c r="B4" s="1">
        <v>4.641</v>
      </c>
      <c r="C4" s="1">
        <v>6.006</v>
      </c>
      <c r="D4" s="1">
        <v>6.006</v>
      </c>
      <c r="E4" s="1">
        <v>5.187</v>
      </c>
      <c r="F4" s="1">
        <v>7.371</v>
      </c>
      <c r="G4" s="1">
        <v>9.555000000000001</v>
      </c>
      <c r="H4" s="1">
        <v>3.549</v>
      </c>
      <c r="I4" s="1">
        <v>6.825</v>
      </c>
      <c r="J4" s="1">
        <v>6.006</v>
      </c>
      <c r="K4" s="1">
        <v>6.825</v>
      </c>
      <c r="L4" s="2"/>
      <c r="M4" s="2"/>
      <c r="N4" s="2"/>
      <c r="O4" s="2"/>
      <c r="P4" s="2"/>
      <c r="Q4" s="2"/>
      <c r="R4" s="2"/>
      <c r="S4" s="2"/>
      <c r="T4" s="2"/>
      <c r="U4" s="2"/>
      <c r="V4" s="2"/>
      <c r="W4" s="2"/>
      <c r="X4" s="2"/>
      <c r="Y4" s="2"/>
      <c r="Z4" s="2"/>
    </row>
    <row r="5">
      <c r="A5" s="1" t="s">
        <v>21</v>
      </c>
      <c r="B5" s="1">
        <v>18.564</v>
      </c>
      <c r="C5" s="1">
        <v>24.843</v>
      </c>
      <c r="D5" s="1">
        <v>29.484</v>
      </c>
      <c r="E5" s="1">
        <v>37.128</v>
      </c>
      <c r="F5" s="1">
        <v>52.143</v>
      </c>
      <c r="G5" s="1">
        <v>117.39</v>
      </c>
      <c r="H5" s="1">
        <v>20.475</v>
      </c>
      <c r="I5" s="1">
        <v>26.754</v>
      </c>
      <c r="J5" s="1">
        <v>28.392</v>
      </c>
      <c r="K5" s="1">
        <v>35.49</v>
      </c>
      <c r="L5" s="2"/>
      <c r="M5" s="2"/>
      <c r="N5" s="2"/>
      <c r="O5" s="2"/>
      <c r="P5" s="2"/>
      <c r="Q5" s="2"/>
      <c r="R5" s="2"/>
      <c r="S5" s="2"/>
      <c r="T5" s="2"/>
      <c r="U5" s="2"/>
      <c r="V5" s="2"/>
      <c r="W5" s="2"/>
      <c r="X5" s="2"/>
      <c r="Y5" s="2"/>
      <c r="Z5" s="2"/>
    </row>
    <row r="6">
      <c r="A6" s="1" t="s">
        <v>22</v>
      </c>
      <c r="B6" s="1">
        <v>21.021</v>
      </c>
      <c r="C6" s="1">
        <v>0.273</v>
      </c>
      <c r="D6" s="1">
        <v>0.273</v>
      </c>
      <c r="E6" s="1">
        <v>0.273</v>
      </c>
      <c r="F6" s="1">
        <v>2.73</v>
      </c>
      <c r="G6" s="1">
        <v>11.466</v>
      </c>
      <c r="H6" s="1">
        <v>0.546</v>
      </c>
      <c r="I6" s="1">
        <v>2.457</v>
      </c>
      <c r="J6" s="1">
        <v>0.546</v>
      </c>
      <c r="K6" s="1">
        <v>0.546</v>
      </c>
      <c r="L6" s="2"/>
      <c r="M6" s="2"/>
      <c r="N6" s="2"/>
      <c r="O6" s="2"/>
      <c r="P6" s="2"/>
      <c r="Q6" s="2"/>
      <c r="R6" s="2"/>
      <c r="S6" s="2"/>
      <c r="T6" s="2"/>
      <c r="U6" s="2"/>
      <c r="V6" s="2"/>
      <c r="W6" s="2"/>
      <c r="X6" s="2"/>
      <c r="Y6" s="2"/>
      <c r="Z6" s="2"/>
    </row>
    <row r="7">
      <c r="A7" s="1" t="s">
        <v>23</v>
      </c>
      <c r="B7" s="1">
        <v>0.546</v>
      </c>
      <c r="C7" s="1">
        <v>0.273</v>
      </c>
      <c r="D7" s="1">
        <v>0.273</v>
      </c>
      <c r="E7" s="1">
        <v>-8.736</v>
      </c>
      <c r="F7" s="1">
        <v>0.8190000000000001</v>
      </c>
      <c r="G7" s="1">
        <v>-0.273</v>
      </c>
      <c r="H7" s="1">
        <v>0.273</v>
      </c>
      <c r="I7" s="1">
        <v>-0.273</v>
      </c>
      <c r="J7" s="1">
        <v>0.546</v>
      </c>
      <c r="K7" s="1">
        <v>-0.273</v>
      </c>
      <c r="L7" s="2"/>
      <c r="M7" s="2"/>
      <c r="N7" s="2"/>
      <c r="O7" s="2"/>
      <c r="P7" s="2"/>
      <c r="Q7" s="2"/>
      <c r="R7" s="2"/>
      <c r="S7" s="2"/>
      <c r="T7" s="2"/>
      <c r="U7" s="2"/>
      <c r="V7" s="2"/>
      <c r="W7" s="2"/>
      <c r="X7" s="2"/>
      <c r="Y7" s="2"/>
      <c r="Z7" s="2"/>
    </row>
    <row r="8">
      <c r="A8" s="1" t="s">
        <v>24</v>
      </c>
      <c r="B8" s="1">
        <v>0.0</v>
      </c>
      <c r="C8" s="1">
        <v>20.202</v>
      </c>
      <c r="D8" s="1">
        <v>0.0</v>
      </c>
      <c r="E8" s="1">
        <v>0.0</v>
      </c>
      <c r="F8" s="1">
        <v>0.0</v>
      </c>
      <c r="G8" s="1">
        <v>0.0</v>
      </c>
      <c r="H8" s="1">
        <v>-13.377</v>
      </c>
      <c r="I8" s="1">
        <v>0.8190000000000001</v>
      </c>
      <c r="J8" s="1">
        <v>-0.8190000000000001</v>
      </c>
      <c r="K8" s="1">
        <v>-2.73</v>
      </c>
      <c r="L8" s="2"/>
      <c r="M8" s="2"/>
      <c r="N8" s="2"/>
      <c r="O8" s="2"/>
      <c r="P8" s="2"/>
      <c r="Q8" s="2"/>
      <c r="R8" s="2"/>
      <c r="S8" s="2"/>
      <c r="T8" s="2"/>
      <c r="U8" s="2"/>
      <c r="V8" s="2"/>
      <c r="W8" s="2"/>
      <c r="X8" s="2"/>
      <c r="Y8" s="2"/>
      <c r="Z8" s="2"/>
    </row>
    <row r="9">
      <c r="A9" s="1" t="s">
        <v>25</v>
      </c>
      <c r="B9" s="1">
        <v>0.546</v>
      </c>
      <c r="C9" s="1">
        <v>0.546</v>
      </c>
      <c r="D9" s="1">
        <v>0.273</v>
      </c>
      <c r="E9" s="1">
        <v>0.8190000000000001</v>
      </c>
      <c r="F9" s="1">
        <v>1.365</v>
      </c>
      <c r="G9" s="1">
        <v>4.641</v>
      </c>
      <c r="H9" s="1">
        <v>1.092</v>
      </c>
      <c r="I9" s="1">
        <v>0.8190000000000001</v>
      </c>
      <c r="J9" s="1">
        <v>0.8190000000000001</v>
      </c>
      <c r="K9" s="1">
        <v>1.911</v>
      </c>
      <c r="L9" s="2"/>
      <c r="M9" s="2"/>
      <c r="N9" s="2"/>
      <c r="O9" s="2"/>
      <c r="P9" s="2"/>
      <c r="Q9" s="2"/>
      <c r="R9" s="2"/>
      <c r="S9" s="2"/>
      <c r="T9" s="2"/>
      <c r="U9" s="2"/>
      <c r="V9" s="2"/>
      <c r="W9" s="2"/>
      <c r="X9" s="2"/>
      <c r="Y9" s="2"/>
      <c r="Z9" s="2"/>
    </row>
    <row r="10">
      <c r="A10" s="1" t="s">
        <v>26</v>
      </c>
      <c r="B10" s="1">
        <v>0.0</v>
      </c>
      <c r="C10" s="1">
        <v>0.0</v>
      </c>
      <c r="D10" s="1">
        <v>0.0</v>
      </c>
      <c r="E10" s="1">
        <v>0.0</v>
      </c>
      <c r="F10" s="1">
        <v>16.653</v>
      </c>
      <c r="G10" s="1">
        <v>8.736</v>
      </c>
      <c r="H10" s="1">
        <v>7.098000000000001</v>
      </c>
      <c r="I10" s="1">
        <v>0.0</v>
      </c>
      <c r="J10" s="1">
        <v>0.0</v>
      </c>
      <c r="K10" s="1">
        <v>0.0</v>
      </c>
      <c r="L10" s="2"/>
      <c r="M10" s="2"/>
      <c r="N10" s="2"/>
      <c r="O10" s="2"/>
      <c r="P10" s="2"/>
      <c r="Q10" s="2"/>
      <c r="R10" s="2"/>
      <c r="S10" s="2"/>
      <c r="T10" s="2"/>
      <c r="U10" s="2"/>
      <c r="V10" s="2"/>
      <c r="W10" s="2"/>
      <c r="X10" s="2"/>
      <c r="Y10" s="2"/>
      <c r="Z10" s="2"/>
    </row>
    <row r="11">
      <c r="A11" s="1" t="s">
        <v>27</v>
      </c>
      <c r="B11" s="1">
        <v>0.273</v>
      </c>
      <c r="C11" s="1">
        <v>0.546</v>
      </c>
      <c r="D11" s="1">
        <v>0.546</v>
      </c>
      <c r="E11" s="1">
        <v>0.273</v>
      </c>
      <c r="F11" s="1">
        <v>0.273</v>
      </c>
      <c r="G11" s="1">
        <v>0.273</v>
      </c>
      <c r="H11" s="1">
        <v>0.273</v>
      </c>
      <c r="I11" s="1">
        <v>-4.914000000000001</v>
      </c>
      <c r="J11" s="1">
        <v>1.911</v>
      </c>
      <c r="K11" s="1">
        <v>0.8190000000000001</v>
      </c>
      <c r="L11" s="2"/>
      <c r="M11" s="2"/>
      <c r="N11" s="2"/>
      <c r="O11" s="2"/>
      <c r="P11" s="2"/>
      <c r="Q11" s="2"/>
      <c r="R11" s="2"/>
      <c r="S11" s="2"/>
      <c r="T11" s="2"/>
      <c r="U11" s="2"/>
      <c r="V11" s="2"/>
      <c r="W11" s="2"/>
      <c r="X11" s="2"/>
      <c r="Y11" s="2"/>
      <c r="Z11" s="2"/>
    </row>
    <row r="12">
      <c r="A12" s="1" t="s">
        <v>28</v>
      </c>
      <c r="B12" s="1">
        <v>0.0</v>
      </c>
      <c r="C12" s="1">
        <v>0.0</v>
      </c>
      <c r="D12" s="1">
        <v>0.0</v>
      </c>
      <c r="E12" s="1">
        <v>0.546</v>
      </c>
      <c r="F12" s="1">
        <v>0.546</v>
      </c>
      <c r="G12" s="1">
        <v>0.273</v>
      </c>
      <c r="H12" s="1">
        <v>0.273</v>
      </c>
      <c r="I12" s="1">
        <v>1.365</v>
      </c>
      <c r="J12" s="1">
        <v>3.276</v>
      </c>
      <c r="K12" s="1">
        <v>4.095000000000001</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16.38</v>
      </c>
      <c r="J13" s="1">
        <v>17.745</v>
      </c>
      <c r="K13" s="1">
        <v>0.273</v>
      </c>
      <c r="L13" s="2"/>
      <c r="M13" s="2"/>
      <c r="N13" s="2"/>
      <c r="O13" s="2"/>
      <c r="P13" s="2"/>
      <c r="Q13" s="2"/>
      <c r="R13" s="2"/>
      <c r="S13" s="2"/>
      <c r="T13" s="2"/>
      <c r="U13" s="2"/>
      <c r="V13" s="2"/>
      <c r="W13" s="2"/>
      <c r="X13" s="2"/>
      <c r="Y13" s="2"/>
      <c r="Z13" s="2"/>
    </row>
    <row r="14">
      <c r="A14" s="1" t="s">
        <v>30</v>
      </c>
      <c r="B14" s="1">
        <v>1.911</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2.184</v>
      </c>
      <c r="C15" s="1">
        <v>0.273</v>
      </c>
      <c r="D15" s="1">
        <v>3.003</v>
      </c>
      <c r="E15" s="1">
        <v>4.914000000000001</v>
      </c>
      <c r="F15" s="1">
        <v>-40.677</v>
      </c>
      <c r="G15" s="1">
        <v>-6.825</v>
      </c>
      <c r="H15" s="1">
        <v>4.914000000000001</v>
      </c>
      <c r="I15" s="1">
        <v>12.558</v>
      </c>
      <c r="J15" s="1">
        <v>5.733000000000001</v>
      </c>
      <c r="K15" s="1">
        <v>1.092</v>
      </c>
      <c r="L15" s="2"/>
      <c r="M15" s="2"/>
      <c r="N15" s="2"/>
      <c r="O15" s="2"/>
      <c r="P15" s="2"/>
      <c r="Q15" s="2"/>
      <c r="R15" s="2"/>
      <c r="S15" s="2"/>
      <c r="T15" s="2"/>
      <c r="U15" s="2"/>
      <c r="V15" s="2"/>
      <c r="W15" s="2"/>
      <c r="X15" s="2"/>
      <c r="Y15" s="2"/>
      <c r="Z15" s="2"/>
    </row>
    <row r="16">
      <c r="A16" s="1" t="s">
        <v>32</v>
      </c>
      <c r="B16" s="1">
        <v>1.911</v>
      </c>
      <c r="C16" s="1">
        <v>0.273</v>
      </c>
      <c r="D16" s="1">
        <v>-7.644</v>
      </c>
      <c r="E16" s="1">
        <v>-7.917000000000001</v>
      </c>
      <c r="F16" s="1">
        <v>6.825</v>
      </c>
      <c r="G16" s="1">
        <v>-2.184</v>
      </c>
      <c r="H16" s="1">
        <v>-6.552</v>
      </c>
      <c r="I16" s="1">
        <v>-4.368</v>
      </c>
      <c r="J16" s="1">
        <v>-13.65</v>
      </c>
      <c r="K16" s="1">
        <v>-4.641</v>
      </c>
      <c r="L16" s="2"/>
      <c r="M16" s="2"/>
      <c r="N16" s="2"/>
      <c r="O16" s="2"/>
      <c r="P16" s="2"/>
      <c r="Q16" s="2"/>
      <c r="R16" s="2"/>
      <c r="S16" s="2"/>
      <c r="T16" s="2"/>
      <c r="U16" s="2"/>
      <c r="V16" s="2"/>
      <c r="W16" s="2"/>
      <c r="X16" s="2"/>
      <c r="Y16" s="2"/>
      <c r="Z16" s="2"/>
    </row>
    <row r="17">
      <c r="A17" s="1" t="s">
        <v>33</v>
      </c>
      <c r="B17" s="1">
        <v>2.184</v>
      </c>
      <c r="C17" s="1">
        <v>1.911</v>
      </c>
      <c r="D17" s="1">
        <v>-6.825</v>
      </c>
      <c r="E17" s="1">
        <v>-6.552</v>
      </c>
      <c r="F17" s="1">
        <v>-7.098000000000001</v>
      </c>
      <c r="G17" s="1">
        <v>-6.825</v>
      </c>
      <c r="H17" s="1">
        <v>1.638</v>
      </c>
      <c r="I17" s="1">
        <v>-5.733000000000001</v>
      </c>
      <c r="J17" s="1">
        <v>-1.638</v>
      </c>
      <c r="K17" s="1">
        <v>-0.546</v>
      </c>
      <c r="L17" s="2"/>
      <c r="M17" s="2"/>
      <c r="N17" s="2"/>
      <c r="O17" s="2"/>
      <c r="P17" s="2"/>
      <c r="Q17" s="2"/>
      <c r="R17" s="2"/>
      <c r="S17" s="2"/>
      <c r="T17" s="2"/>
      <c r="U17" s="2"/>
      <c r="V17" s="2"/>
      <c r="W17" s="2"/>
      <c r="X17" s="2"/>
      <c r="Y17" s="2"/>
      <c r="Z17" s="2"/>
    </row>
    <row r="18">
      <c r="A18" s="1" t="s">
        <v>34</v>
      </c>
      <c r="B18" s="1">
        <v>-11.193</v>
      </c>
      <c r="C18" s="1">
        <v>1.911</v>
      </c>
      <c r="D18" s="1">
        <v>12.831</v>
      </c>
      <c r="E18" s="1">
        <v>5.733000000000001</v>
      </c>
      <c r="F18" s="1">
        <v>5.460000000000001</v>
      </c>
      <c r="G18" s="1">
        <v>9.282</v>
      </c>
      <c r="H18" s="1">
        <v>7.098000000000001</v>
      </c>
      <c r="I18" s="1">
        <v>4.368</v>
      </c>
      <c r="J18" s="1">
        <v>8.463000000000001</v>
      </c>
      <c r="K18" s="1">
        <v>-1.638</v>
      </c>
      <c r="L18" s="2"/>
      <c r="M18" s="2"/>
      <c r="N18" s="2"/>
      <c r="O18" s="2"/>
      <c r="P18" s="2"/>
      <c r="Q18" s="2"/>
      <c r="R18" s="2"/>
      <c r="S18" s="2"/>
      <c r="T18" s="2"/>
      <c r="U18" s="2"/>
      <c r="V18" s="2"/>
      <c r="W18" s="2"/>
      <c r="X18" s="2"/>
      <c r="Y18" s="2"/>
      <c r="Z18" s="2"/>
    </row>
    <row r="19">
      <c r="A19" s="1" t="s">
        <v>35</v>
      </c>
      <c r="B19" s="1">
        <v>9.009</v>
      </c>
      <c r="C19" s="1">
        <v>9.282</v>
      </c>
      <c r="D19" s="1">
        <v>12.285</v>
      </c>
      <c r="E19" s="1">
        <v>0.8190000000000001</v>
      </c>
      <c r="F19" s="1">
        <v>24.843</v>
      </c>
      <c r="G19" s="1">
        <v>12.831</v>
      </c>
      <c r="H19" s="1">
        <v>12.285</v>
      </c>
      <c r="I19" s="1">
        <v>24.57</v>
      </c>
      <c r="J19" s="1">
        <v>5.187</v>
      </c>
      <c r="K19" s="1">
        <v>-5.460000000000001</v>
      </c>
      <c r="L19" s="2"/>
      <c r="M19" s="2"/>
      <c r="N19" s="2"/>
      <c r="O19" s="2"/>
      <c r="P19" s="2"/>
      <c r="Q19" s="2"/>
      <c r="R19" s="2"/>
      <c r="S19" s="2"/>
      <c r="T19" s="2"/>
      <c r="U19" s="2"/>
      <c r="V19" s="2"/>
      <c r="W19" s="2"/>
      <c r="X19" s="2"/>
      <c r="Y19" s="2"/>
      <c r="Z19" s="2"/>
    </row>
    <row r="20">
      <c r="A20" s="1" t="s">
        <v>36</v>
      </c>
      <c r="B20" s="1">
        <v>22.659</v>
      </c>
      <c r="C20" s="1">
        <v>42.588</v>
      </c>
      <c r="D20" s="1">
        <v>39.585</v>
      </c>
      <c r="E20" s="1">
        <v>25.935</v>
      </c>
      <c r="F20" s="1">
        <v>58.69500000000001</v>
      </c>
      <c r="G20" s="1">
        <v>70.161</v>
      </c>
      <c r="H20" s="1">
        <v>47.502</v>
      </c>
      <c r="I20" s="1">
        <v>43.407</v>
      </c>
      <c r="J20" s="1">
        <v>57.057</v>
      </c>
      <c r="K20" s="1">
        <v>37.128</v>
      </c>
      <c r="L20" s="2"/>
      <c r="M20" s="2"/>
      <c r="N20" s="2"/>
      <c r="O20" s="2"/>
      <c r="P20" s="2"/>
      <c r="Q20" s="2"/>
      <c r="R20" s="2"/>
      <c r="S20" s="2"/>
      <c r="T20" s="2"/>
      <c r="U20" s="2"/>
      <c r="V20" s="2"/>
      <c r="W20" s="2"/>
      <c r="X20" s="2"/>
      <c r="Y20" s="2"/>
      <c r="Z20" s="2"/>
    </row>
    <row r="21" ht="15.75" customHeight="1">
      <c r="A21" s="1" t="s">
        <v>37</v>
      </c>
      <c r="B21" s="1">
        <v>-7.371</v>
      </c>
      <c r="C21" s="1">
        <v>-11.193</v>
      </c>
      <c r="D21" s="1">
        <v>-44.22600000000001</v>
      </c>
      <c r="E21" s="1">
        <v>-37.947</v>
      </c>
      <c r="F21" s="1">
        <v>-48.594</v>
      </c>
      <c r="G21" s="1">
        <v>-55.146</v>
      </c>
      <c r="H21" s="1">
        <v>-12.012</v>
      </c>
      <c r="I21" s="1">
        <v>-61.69800000000001</v>
      </c>
      <c r="J21" s="1">
        <v>-26.754</v>
      </c>
      <c r="K21" s="1">
        <v>-30.303</v>
      </c>
      <c r="L21" s="2"/>
      <c r="M21" s="2"/>
      <c r="N21" s="2"/>
      <c r="O21" s="2"/>
      <c r="P21" s="2"/>
      <c r="Q21" s="2"/>
      <c r="R21" s="2"/>
      <c r="S21" s="2"/>
      <c r="T21" s="2"/>
      <c r="U21" s="2"/>
      <c r="V21" s="2"/>
      <c r="W21" s="2"/>
      <c r="X21" s="2"/>
      <c r="Y21" s="2"/>
      <c r="Z21" s="2"/>
    </row>
    <row r="22" ht="15.75" customHeight="1">
      <c r="A22" s="1" t="s">
        <v>38</v>
      </c>
      <c r="B22" s="1">
        <v>13.377</v>
      </c>
      <c r="C22" s="1">
        <v>0.546</v>
      </c>
      <c r="D22" s="1">
        <v>1.365</v>
      </c>
      <c r="E22" s="1">
        <v>20.748</v>
      </c>
      <c r="F22" s="1">
        <v>1.638</v>
      </c>
      <c r="G22" s="1">
        <v>18.018</v>
      </c>
      <c r="H22" s="1">
        <v>0.273</v>
      </c>
      <c r="I22" s="1">
        <v>77.805</v>
      </c>
      <c r="J22" s="1">
        <v>78.62400000000001</v>
      </c>
      <c r="K22" s="1">
        <v>84.63000000000001</v>
      </c>
      <c r="L22" s="2"/>
      <c r="M22" s="2"/>
      <c r="N22" s="2"/>
      <c r="O22" s="2"/>
      <c r="P22" s="2"/>
      <c r="Q22" s="2"/>
      <c r="R22" s="2"/>
      <c r="S22" s="2"/>
      <c r="T22" s="2"/>
      <c r="U22" s="2"/>
      <c r="V22" s="2"/>
      <c r="W22" s="2"/>
      <c r="X22" s="2"/>
      <c r="Y22" s="2"/>
      <c r="Z22" s="2"/>
    </row>
    <row r="23" ht="15.75" customHeight="1">
      <c r="A23" s="1" t="s">
        <v>39</v>
      </c>
      <c r="B23" s="1">
        <v>-2.184</v>
      </c>
      <c r="C23" s="1">
        <v>-73.983</v>
      </c>
      <c r="D23" s="1">
        <v>-57.876</v>
      </c>
      <c r="E23" s="1">
        <v>-21.294</v>
      </c>
      <c r="F23" s="1">
        <v>-68.796</v>
      </c>
      <c r="G23" s="1">
        <v>-32.21400000000001</v>
      </c>
      <c r="H23" s="1">
        <v>-99.37200000000001</v>
      </c>
      <c r="I23" s="1">
        <v>-55.419</v>
      </c>
      <c r="J23" s="1">
        <v>-115.752</v>
      </c>
      <c r="K23" s="1">
        <v>-135.408</v>
      </c>
      <c r="L23" s="2"/>
      <c r="M23" s="2"/>
      <c r="N23" s="2"/>
      <c r="O23" s="2"/>
      <c r="P23" s="2"/>
      <c r="Q23" s="2"/>
      <c r="R23" s="2"/>
      <c r="S23" s="2"/>
      <c r="T23" s="2"/>
      <c r="U23" s="2"/>
      <c r="V23" s="2"/>
      <c r="W23" s="2"/>
      <c r="X23" s="2"/>
      <c r="Y23" s="2"/>
      <c r="Z23" s="2"/>
    </row>
    <row r="24" ht="15.75" customHeight="1">
      <c r="A24" s="1" t="s">
        <v>40</v>
      </c>
      <c r="B24" s="1">
        <v>-1.365</v>
      </c>
      <c r="C24" s="1">
        <v>0.273</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6.552</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-21.021</v>
      </c>
      <c r="C26" s="1">
        <v>-0.273</v>
      </c>
      <c r="D26" s="1">
        <v>-0.273</v>
      </c>
      <c r="E26" s="1">
        <v>-0.546</v>
      </c>
      <c r="F26" s="1">
        <v>-2.184</v>
      </c>
      <c r="G26" s="1">
        <v>-0.8190000000000001</v>
      </c>
      <c r="H26" s="1">
        <v>-0.8190000000000001</v>
      </c>
      <c r="I26" s="1">
        <v>-6.552</v>
      </c>
      <c r="J26" s="1">
        <v>-4.641</v>
      </c>
      <c r="K26" s="1">
        <v>-1.092</v>
      </c>
      <c r="L26" s="2"/>
      <c r="M26" s="2"/>
      <c r="N26" s="2"/>
      <c r="O26" s="2"/>
      <c r="P26" s="2"/>
      <c r="Q26" s="2"/>
      <c r="R26" s="2"/>
      <c r="S26" s="2"/>
      <c r="T26" s="2"/>
      <c r="U26" s="2"/>
      <c r="V26" s="2"/>
      <c r="W26" s="2"/>
      <c r="X26" s="2"/>
      <c r="Y26" s="2"/>
      <c r="Z26" s="2"/>
    </row>
    <row r="27" ht="15.75" customHeight="1">
      <c r="A27" s="1" t="s">
        <v>43</v>
      </c>
      <c r="B27" s="1">
        <v>-0.546</v>
      </c>
      <c r="C27" s="1">
        <v>21.021</v>
      </c>
      <c r="D27" s="1">
        <v>5.187</v>
      </c>
      <c r="E27" s="1" t="s">
        <v>44</v>
      </c>
      <c r="F27" s="1">
        <v>0.0</v>
      </c>
      <c r="G27" s="1">
        <v>0.0</v>
      </c>
      <c r="H27" s="1">
        <v>0.0</v>
      </c>
      <c r="I27" s="1">
        <v>-7.371</v>
      </c>
      <c r="J27" s="1">
        <v>15.834</v>
      </c>
      <c r="K27" s="1">
        <v>0.0</v>
      </c>
      <c r="L27" s="2"/>
      <c r="M27" s="2"/>
      <c r="N27" s="2"/>
      <c r="O27" s="2"/>
      <c r="P27" s="2"/>
      <c r="Q27" s="2"/>
      <c r="R27" s="2"/>
      <c r="S27" s="2"/>
      <c r="T27" s="2"/>
      <c r="U27" s="2"/>
      <c r="V27" s="2"/>
      <c r="W27" s="2"/>
      <c r="X27" s="2"/>
      <c r="Y27" s="2"/>
      <c r="Z27" s="2"/>
    </row>
    <row r="28" ht="15.75" customHeight="1">
      <c r="A28" s="1" t="s">
        <v>45</v>
      </c>
      <c r="B28" s="1">
        <v>0.0</v>
      </c>
      <c r="C28" s="1">
        <v>0.0</v>
      </c>
      <c r="D28" s="1">
        <v>0.0</v>
      </c>
      <c r="E28" s="1">
        <v>0.0</v>
      </c>
      <c r="F28" s="1">
        <v>0.0</v>
      </c>
      <c r="G28" s="1">
        <v>1.092</v>
      </c>
      <c r="H28" s="1">
        <v>-4.914000000000001</v>
      </c>
      <c r="I28" s="1">
        <v>0.0</v>
      </c>
      <c r="J28" s="1">
        <v>4.641</v>
      </c>
      <c r="K28" s="1">
        <v>0.273</v>
      </c>
      <c r="L28" s="2"/>
      <c r="M28" s="2"/>
      <c r="N28" s="2"/>
      <c r="O28" s="2"/>
      <c r="P28" s="2"/>
      <c r="Q28" s="2"/>
      <c r="R28" s="2"/>
      <c r="S28" s="2"/>
      <c r="T28" s="2"/>
      <c r="U28" s="2"/>
      <c r="V28" s="2"/>
      <c r="W28" s="2"/>
      <c r="X28" s="2"/>
      <c r="Y28" s="2"/>
      <c r="Z28" s="2"/>
    </row>
    <row r="29" ht="15.75" customHeight="1">
      <c r="A29" s="1" t="s">
        <v>46</v>
      </c>
      <c r="B29" s="1">
        <v>-27.027</v>
      </c>
      <c r="C29" s="1">
        <v>21.567</v>
      </c>
      <c r="D29" s="1">
        <v>-32.21400000000001</v>
      </c>
      <c r="E29" s="1">
        <v>-17.199</v>
      </c>
      <c r="F29" s="1">
        <v>11.739</v>
      </c>
      <c r="G29" s="1">
        <v>-0.546</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-39.585</v>
      </c>
      <c r="C30" s="1">
        <v>-56.23800000000001</v>
      </c>
      <c r="D30" s="1">
        <v>-133.224</v>
      </c>
      <c r="E30" s="1">
        <v>-56.511</v>
      </c>
      <c r="F30" s="1">
        <v>-105.924</v>
      </c>
      <c r="G30" s="1">
        <v>-69.61500000000001</v>
      </c>
      <c r="H30" s="1">
        <v>-111.384</v>
      </c>
      <c r="I30" s="1">
        <v>-46.956</v>
      </c>
      <c r="J30" s="1">
        <v>-47.77500000000001</v>
      </c>
      <c r="K30" s="1">
        <v>-81.081</v>
      </c>
      <c r="L30" s="2"/>
      <c r="M30" s="2"/>
      <c r="N30" s="2"/>
      <c r="O30" s="2"/>
      <c r="P30" s="2"/>
      <c r="Q30" s="2"/>
      <c r="R30" s="2"/>
      <c r="S30" s="2"/>
      <c r="T30" s="2"/>
      <c r="U30" s="2"/>
      <c r="V30" s="2"/>
      <c r="W30" s="2"/>
      <c r="X30" s="2"/>
      <c r="Y30" s="2"/>
      <c r="Z30" s="2"/>
    </row>
    <row r="31" ht="15.75" customHeight="1">
      <c r="A31" s="1" t="s">
        <v>48</v>
      </c>
      <c r="B31" s="1">
        <v>0.0</v>
      </c>
      <c r="C31" s="1">
        <v>16.653</v>
      </c>
      <c r="D31" s="1">
        <v>3.003</v>
      </c>
      <c r="E31" s="1">
        <v>10.92</v>
      </c>
      <c r="F31" s="1">
        <v>10.374</v>
      </c>
      <c r="G31" s="1">
        <v>33.579</v>
      </c>
      <c r="H31" s="1">
        <v>0.0</v>
      </c>
      <c r="I31" s="1">
        <v>0.0</v>
      </c>
      <c r="J31" s="1">
        <v>0.0</v>
      </c>
      <c r="K31" s="1">
        <v>0.0</v>
      </c>
      <c r="L31" s="2"/>
      <c r="M31" s="2"/>
      <c r="N31" s="2"/>
      <c r="O31" s="2"/>
      <c r="P31" s="2"/>
      <c r="Q31" s="2"/>
      <c r="R31" s="2"/>
      <c r="S31" s="2"/>
      <c r="T31" s="2"/>
      <c r="U31" s="2"/>
      <c r="V31" s="2"/>
      <c r="W31" s="2"/>
      <c r="X31" s="2"/>
      <c r="Y31" s="2"/>
      <c r="Z31" s="2"/>
    </row>
    <row r="32" ht="15.75" customHeight="1">
      <c r="A32" s="1" t="s">
        <v>49</v>
      </c>
      <c r="B32" s="1">
        <v>41.496</v>
      </c>
      <c r="C32" s="1">
        <v>24.843</v>
      </c>
      <c r="D32" s="1">
        <v>90.09</v>
      </c>
      <c r="E32" s="1">
        <v>12.831</v>
      </c>
      <c r="F32" s="1">
        <v>65.52000000000001</v>
      </c>
      <c r="G32" s="1">
        <v>51.597</v>
      </c>
      <c r="H32" s="1">
        <v>155.61</v>
      </c>
      <c r="I32" s="1">
        <v>144.144</v>
      </c>
      <c r="J32" s="1">
        <v>34.398</v>
      </c>
      <c r="K32" s="1">
        <v>49.14</v>
      </c>
      <c r="L32" s="2"/>
      <c r="M32" s="2"/>
      <c r="N32" s="2"/>
      <c r="O32" s="2"/>
      <c r="P32" s="2"/>
      <c r="Q32" s="2"/>
      <c r="R32" s="2"/>
      <c r="S32" s="2"/>
      <c r="T32" s="2"/>
      <c r="U32" s="2"/>
      <c r="V32" s="2"/>
      <c r="W32" s="2"/>
      <c r="X32" s="2"/>
      <c r="Y32" s="2"/>
      <c r="Z32" s="2"/>
    </row>
    <row r="33" ht="15.75" customHeight="1">
      <c r="A33" s="1" t="s">
        <v>50</v>
      </c>
      <c r="B33" s="1">
        <v>41.496</v>
      </c>
      <c r="C33" s="1">
        <v>41.76900000000001</v>
      </c>
      <c r="D33" s="1">
        <v>93.093</v>
      </c>
      <c r="E33" s="1">
        <v>23.751</v>
      </c>
      <c r="F33" s="1">
        <v>76.167</v>
      </c>
      <c r="G33" s="1">
        <v>85.176</v>
      </c>
      <c r="H33" s="1">
        <v>155.61</v>
      </c>
      <c r="I33" s="1">
        <v>144.144</v>
      </c>
      <c r="J33" s="1">
        <v>34.398</v>
      </c>
      <c r="K33" s="1">
        <v>49.14</v>
      </c>
      <c r="L33" s="2"/>
      <c r="M33" s="2"/>
      <c r="N33" s="2"/>
      <c r="O33" s="2"/>
      <c r="P33" s="2"/>
      <c r="Q33" s="2"/>
      <c r="R33" s="2"/>
      <c r="S33" s="2"/>
      <c r="T33" s="2"/>
      <c r="U33" s="2"/>
      <c r="V33" s="2"/>
      <c r="W33" s="2"/>
      <c r="X33" s="2"/>
      <c r="Y33" s="2"/>
      <c r="Z33" s="2"/>
    </row>
    <row r="34" ht="15.75" customHeight="1">
      <c r="A34" s="1" t="s">
        <v>51</v>
      </c>
      <c r="B34" s="1">
        <v>-18.291</v>
      </c>
      <c r="C34" s="1">
        <v>-4.641</v>
      </c>
      <c r="D34" s="1">
        <v>0.0</v>
      </c>
      <c r="E34" s="1">
        <v>0.0</v>
      </c>
      <c r="F34" s="1">
        <v>0.0</v>
      </c>
      <c r="G34" s="1">
        <v>0.0</v>
      </c>
      <c r="H34" s="1">
        <v>-24.024</v>
      </c>
      <c r="I34" s="1">
        <v>0.0</v>
      </c>
      <c r="J34" s="1">
        <v>0.0</v>
      </c>
      <c r="K34" s="1">
        <v>0.0</v>
      </c>
      <c r="L34" s="2"/>
      <c r="M34" s="2"/>
      <c r="N34" s="2"/>
      <c r="O34" s="2"/>
      <c r="P34" s="2"/>
      <c r="Q34" s="2"/>
      <c r="R34" s="2"/>
      <c r="S34" s="2"/>
      <c r="T34" s="2"/>
      <c r="U34" s="2"/>
      <c r="V34" s="2"/>
      <c r="W34" s="2"/>
      <c r="X34" s="2"/>
      <c r="Y34" s="2"/>
      <c r="Z34" s="2"/>
    </row>
    <row r="35" ht="15.75" customHeight="1">
      <c r="A35" s="1" t="s">
        <v>52</v>
      </c>
      <c r="B35" s="1">
        <v>-8.736</v>
      </c>
      <c r="C35" s="1">
        <v>-23.751</v>
      </c>
      <c r="D35" s="1">
        <v>-28.392</v>
      </c>
      <c r="E35" s="1">
        <v>-14.742</v>
      </c>
      <c r="F35" s="1">
        <v>-25.116</v>
      </c>
      <c r="G35" s="1">
        <v>-56.511</v>
      </c>
      <c r="H35" s="1">
        <v>-18.564</v>
      </c>
      <c r="I35" s="1">
        <v>-147.42</v>
      </c>
      <c r="J35" s="1">
        <v>-14.196</v>
      </c>
      <c r="K35" s="1">
        <v>-7.371</v>
      </c>
      <c r="L35" s="2"/>
      <c r="M35" s="2"/>
      <c r="N35" s="2"/>
      <c r="O35" s="2"/>
      <c r="P35" s="2"/>
      <c r="Q35" s="2"/>
      <c r="R35" s="2"/>
      <c r="S35" s="2"/>
      <c r="T35" s="2"/>
      <c r="U35" s="2"/>
      <c r="V35" s="2"/>
      <c r="W35" s="2"/>
      <c r="X35" s="2"/>
      <c r="Y35" s="2"/>
      <c r="Z35" s="2"/>
    </row>
    <row r="36" ht="15.75" customHeight="1">
      <c r="A36" s="1" t="s">
        <v>53</v>
      </c>
      <c r="B36" s="1">
        <v>-27.027</v>
      </c>
      <c r="C36" s="1">
        <v>-28.665</v>
      </c>
      <c r="D36" s="1">
        <v>-28.392</v>
      </c>
      <c r="E36" s="1">
        <v>-14.742</v>
      </c>
      <c r="F36" s="1">
        <v>-25.116</v>
      </c>
      <c r="G36" s="1">
        <v>-56.511</v>
      </c>
      <c r="H36" s="1">
        <v>-42.861</v>
      </c>
      <c r="I36" s="1">
        <v>-147.42</v>
      </c>
      <c r="J36" s="1">
        <v>-14.196</v>
      </c>
      <c r="K36" s="1">
        <v>-7.371</v>
      </c>
      <c r="L36" s="2"/>
      <c r="M36" s="2"/>
      <c r="N36" s="2"/>
      <c r="O36" s="2"/>
      <c r="P36" s="2"/>
      <c r="Q36" s="2"/>
      <c r="R36" s="2"/>
      <c r="S36" s="2"/>
      <c r="T36" s="2"/>
      <c r="U36" s="2"/>
      <c r="V36" s="2"/>
      <c r="W36" s="2"/>
      <c r="X36" s="2"/>
      <c r="Y36" s="2"/>
      <c r="Z36" s="2"/>
    </row>
    <row r="37" ht="15.75" customHeight="1">
      <c r="A37" s="1" t="s">
        <v>54</v>
      </c>
      <c r="B37" s="1">
        <v>0.0</v>
      </c>
      <c r="C37" s="1">
        <v>0.0</v>
      </c>
      <c r="D37" s="1">
        <v>71.799</v>
      </c>
      <c r="E37" s="1">
        <v>0.0</v>
      </c>
      <c r="F37" s="1">
        <v>0.0</v>
      </c>
      <c r="G37" s="1">
        <v>0.0</v>
      </c>
      <c r="H37" s="1">
        <v>18.837</v>
      </c>
      <c r="I37" s="1">
        <v>0.0</v>
      </c>
      <c r="J37" s="1">
        <v>0.0</v>
      </c>
      <c r="K37" s="1">
        <v>0.0</v>
      </c>
      <c r="L37" s="2"/>
      <c r="M37" s="2"/>
      <c r="N37" s="2"/>
      <c r="O37" s="2"/>
      <c r="P37" s="2"/>
      <c r="Q37" s="2"/>
      <c r="R37" s="2"/>
      <c r="S37" s="2"/>
      <c r="T37" s="2"/>
      <c r="U37" s="2"/>
      <c r="V37" s="2"/>
      <c r="W37" s="2"/>
      <c r="X37" s="2"/>
      <c r="Y37" s="2"/>
      <c r="Z37" s="2"/>
    </row>
    <row r="38" ht="15.75" customHeight="1">
      <c r="A38" s="1" t="s">
        <v>55</v>
      </c>
      <c r="B38" s="1">
        <v>0.0</v>
      </c>
      <c r="C38" s="1">
        <v>0.0</v>
      </c>
      <c r="D38" s="1">
        <v>0.0</v>
      </c>
      <c r="E38" s="1">
        <v>0.0</v>
      </c>
      <c r="F38" s="1">
        <v>0.0</v>
      </c>
      <c r="G38" s="1">
        <v>0.0</v>
      </c>
      <c r="H38" s="1">
        <v>0.0</v>
      </c>
      <c r="I38" s="1">
        <v>0.0</v>
      </c>
      <c r="J38" s="1">
        <v>-10.92</v>
      </c>
      <c r="K38" s="1">
        <v>-9.009</v>
      </c>
      <c r="L38" s="2"/>
      <c r="M38" s="2"/>
      <c r="N38" s="2"/>
      <c r="O38" s="2"/>
      <c r="P38" s="2"/>
      <c r="Q38" s="2"/>
      <c r="R38" s="2"/>
      <c r="S38" s="2"/>
      <c r="T38" s="2"/>
      <c r="U38" s="2"/>
      <c r="V38" s="2"/>
      <c r="W38" s="2"/>
      <c r="X38" s="2"/>
      <c r="Y38" s="2"/>
      <c r="Z38" s="2"/>
    </row>
    <row r="39" ht="15.75" customHeight="1">
      <c r="A39" s="1" t="s">
        <v>56</v>
      </c>
      <c r="B39" s="1">
        <v>0.0</v>
      </c>
      <c r="C39" s="1">
        <v>0.0</v>
      </c>
      <c r="D39" s="1">
        <v>0.0</v>
      </c>
      <c r="E39" s="1">
        <v>0.0</v>
      </c>
      <c r="F39" s="1">
        <v>0.0</v>
      </c>
      <c r="G39" s="1">
        <v>0.0</v>
      </c>
      <c r="H39" s="1">
        <v>26.208</v>
      </c>
      <c r="I39" s="1">
        <v>0.0</v>
      </c>
      <c r="J39" s="1">
        <v>0.0</v>
      </c>
      <c r="K39" s="1">
        <v>0.0</v>
      </c>
      <c r="L39" s="2"/>
      <c r="M39" s="2"/>
      <c r="N39" s="2"/>
      <c r="O39" s="2"/>
      <c r="P39" s="2"/>
      <c r="Q39" s="2"/>
      <c r="R39" s="2"/>
      <c r="S39" s="2"/>
      <c r="T39" s="2"/>
      <c r="U39" s="2"/>
      <c r="V39" s="2"/>
      <c r="W39" s="2"/>
      <c r="X39" s="2"/>
      <c r="Y39" s="2"/>
      <c r="Z39" s="2"/>
    </row>
    <row r="40" ht="15.75" customHeight="1">
      <c r="A40" s="1" t="s">
        <v>57</v>
      </c>
      <c r="B40" s="1">
        <v>0.0</v>
      </c>
      <c r="C40" s="1">
        <v>0.0</v>
      </c>
      <c r="D40" s="1">
        <v>0.0</v>
      </c>
      <c r="E40" s="1">
        <v>0.0</v>
      </c>
      <c r="F40" s="1">
        <v>0.0</v>
      </c>
      <c r="G40" s="1">
        <v>0.0</v>
      </c>
      <c r="H40" s="1">
        <v>0.0</v>
      </c>
      <c r="I40" s="1">
        <v>0.0</v>
      </c>
      <c r="J40" s="1">
        <v>-2.73</v>
      </c>
      <c r="K40" s="1">
        <v>-3.822</v>
      </c>
      <c r="L40" s="2"/>
      <c r="M40" s="2"/>
      <c r="N40" s="2"/>
      <c r="O40" s="2"/>
      <c r="P40" s="2"/>
      <c r="Q40" s="2"/>
      <c r="R40" s="2"/>
      <c r="S40" s="2"/>
      <c r="T40" s="2"/>
      <c r="U40" s="2"/>
      <c r="V40" s="2"/>
      <c r="W40" s="2"/>
      <c r="X40" s="2"/>
      <c r="Y40" s="2"/>
      <c r="Z40" s="2"/>
    </row>
    <row r="41" ht="15.75" customHeight="1">
      <c r="A41" s="1" t="s">
        <v>58</v>
      </c>
      <c r="B41" s="1">
        <v>0.0</v>
      </c>
      <c r="C41" s="1">
        <v>0.0</v>
      </c>
      <c r="D41" s="1">
        <v>0.0</v>
      </c>
      <c r="E41" s="1">
        <v>0.0</v>
      </c>
      <c r="F41" s="1">
        <v>0.0</v>
      </c>
      <c r="G41" s="1">
        <v>0.0</v>
      </c>
      <c r="H41" s="1">
        <v>0.0</v>
      </c>
      <c r="I41" s="1">
        <v>-1.365</v>
      </c>
      <c r="J41" s="1">
        <v>-1.365</v>
      </c>
      <c r="K41" s="1">
        <v>-1.365</v>
      </c>
      <c r="L41" s="2"/>
      <c r="M41" s="2"/>
      <c r="N41" s="2"/>
      <c r="O41" s="2"/>
      <c r="P41" s="2"/>
      <c r="Q41" s="2"/>
      <c r="R41" s="2"/>
      <c r="S41" s="2"/>
      <c r="T41" s="2"/>
      <c r="U41" s="2"/>
      <c r="V41" s="2"/>
      <c r="W41" s="2"/>
      <c r="X41" s="2"/>
      <c r="Y41" s="2"/>
      <c r="Z41" s="2"/>
    </row>
    <row r="42" ht="15.75" customHeight="1">
      <c r="A42" s="1" t="s">
        <v>59</v>
      </c>
      <c r="B42" s="1">
        <v>0.0</v>
      </c>
      <c r="C42" s="1">
        <v>0.0</v>
      </c>
      <c r="D42" s="1">
        <v>0.0</v>
      </c>
      <c r="E42" s="1">
        <v>0.0</v>
      </c>
      <c r="F42" s="1">
        <v>0.0</v>
      </c>
      <c r="G42" s="1">
        <v>0.0</v>
      </c>
      <c r="H42" s="1">
        <v>0.0</v>
      </c>
      <c r="I42" s="1">
        <v>-1.365</v>
      </c>
      <c r="J42" s="1">
        <v>-4.368</v>
      </c>
      <c r="K42" s="1">
        <v>-5.460000000000001</v>
      </c>
      <c r="L42" s="2"/>
      <c r="M42" s="2"/>
      <c r="N42" s="2"/>
      <c r="O42" s="2"/>
      <c r="P42" s="2"/>
      <c r="Q42" s="2"/>
      <c r="R42" s="2"/>
      <c r="S42" s="2"/>
      <c r="T42" s="2"/>
      <c r="U42" s="2"/>
      <c r="V42" s="2"/>
      <c r="W42" s="2"/>
      <c r="X42" s="2"/>
      <c r="Y42" s="2"/>
      <c r="Z42" s="2"/>
    </row>
    <row r="43" ht="15.75" customHeight="1">
      <c r="A43" s="1" t="s">
        <v>60</v>
      </c>
      <c r="B43" s="1">
        <v>-21.294</v>
      </c>
      <c r="C43" s="1">
        <v>-5.187</v>
      </c>
      <c r="D43" s="1">
        <v>-10.92</v>
      </c>
      <c r="E43" s="1">
        <v>14.469</v>
      </c>
      <c r="F43" s="1">
        <v>-8.736</v>
      </c>
      <c r="G43" s="1">
        <v>-28.119</v>
      </c>
      <c r="H43" s="1">
        <v>-24.024</v>
      </c>
      <c r="I43" s="1">
        <v>-2.184</v>
      </c>
      <c r="J43" s="1">
        <v>-1.638</v>
      </c>
      <c r="K43" s="1">
        <v>-3.549</v>
      </c>
      <c r="L43" s="2"/>
      <c r="M43" s="2"/>
      <c r="N43" s="2"/>
      <c r="O43" s="2"/>
      <c r="P43" s="2"/>
      <c r="Q43" s="2"/>
      <c r="R43" s="2"/>
      <c r="S43" s="2"/>
      <c r="T43" s="2"/>
      <c r="U43" s="2"/>
      <c r="V43" s="2"/>
      <c r="W43" s="2"/>
      <c r="X43" s="2"/>
      <c r="Y43" s="2"/>
      <c r="Z43" s="2"/>
    </row>
    <row r="44" ht="15.75" customHeight="1">
      <c r="A44" s="1" t="s">
        <v>61</v>
      </c>
      <c r="B44" s="1">
        <v>13.923</v>
      </c>
      <c r="C44" s="1">
        <v>7.644</v>
      </c>
      <c r="D44" s="1">
        <v>125.307</v>
      </c>
      <c r="E44" s="1">
        <v>23.751</v>
      </c>
      <c r="F44" s="1">
        <v>42.042</v>
      </c>
      <c r="G44" s="1">
        <v>0.546</v>
      </c>
      <c r="H44" s="1">
        <v>134.043</v>
      </c>
      <c r="I44" s="1">
        <v>-7.098000000000001</v>
      </c>
      <c r="J44" s="1">
        <v>2.73</v>
      </c>
      <c r="K44" s="1">
        <v>23.205</v>
      </c>
      <c r="L44" s="2"/>
      <c r="M44" s="2"/>
      <c r="N44" s="2"/>
      <c r="O44" s="2"/>
      <c r="P44" s="2"/>
      <c r="Q44" s="2"/>
      <c r="R44" s="2"/>
      <c r="S44" s="2"/>
      <c r="T44" s="2"/>
      <c r="U44" s="2"/>
      <c r="V44" s="2"/>
      <c r="W44" s="2"/>
      <c r="X44" s="2"/>
      <c r="Y44" s="2"/>
      <c r="Z44" s="2"/>
    </row>
    <row r="45" ht="15.75" customHeight="1">
      <c r="A45" s="1" t="s">
        <v>62</v>
      </c>
      <c r="B45" s="1">
        <v>1.365</v>
      </c>
      <c r="C45" s="1">
        <v>-0.546</v>
      </c>
      <c r="D45" s="1">
        <v>-0.546</v>
      </c>
      <c r="E45" s="1">
        <v>-3.003</v>
      </c>
      <c r="F45" s="1">
        <v>2.184</v>
      </c>
      <c r="G45" s="1">
        <v>-1.638</v>
      </c>
      <c r="H45" s="1">
        <v>0.546</v>
      </c>
      <c r="I45" s="1">
        <v>-0.273</v>
      </c>
      <c r="J45" s="1">
        <v>-2.457</v>
      </c>
      <c r="K45" s="1">
        <v>0.546</v>
      </c>
      <c r="L45" s="2"/>
      <c r="M45" s="2"/>
      <c r="N45" s="2"/>
      <c r="O45" s="2"/>
      <c r="P45" s="2"/>
      <c r="Q45" s="2"/>
      <c r="R45" s="2"/>
      <c r="S45" s="2"/>
      <c r="T45" s="2"/>
      <c r="U45" s="2"/>
      <c r="V45" s="2"/>
      <c r="W45" s="2"/>
      <c r="X45" s="2"/>
      <c r="Y45" s="2"/>
      <c r="Z45" s="2"/>
    </row>
    <row r="46" ht="15.75" customHeight="1">
      <c r="A46" s="1" t="s">
        <v>63</v>
      </c>
      <c r="B46" s="1">
        <v>-0.8190000000000001</v>
      </c>
      <c r="C46" s="1">
        <v>-5.460000000000001</v>
      </c>
      <c r="D46" s="1">
        <v>30.849</v>
      </c>
      <c r="E46" s="1">
        <v>-9.555000000000001</v>
      </c>
      <c r="F46" s="1">
        <v>-2.73</v>
      </c>
      <c r="G46" s="1">
        <v>-0.546</v>
      </c>
      <c r="H46" s="1">
        <v>70.98</v>
      </c>
      <c r="I46" s="1">
        <v>-10.92</v>
      </c>
      <c r="J46" s="1">
        <v>12.012</v>
      </c>
      <c r="K46" s="1">
        <v>-20.475</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65</v>
      </c>
      <c r="B48" s="1">
        <v>3.003</v>
      </c>
      <c r="C48" s="1">
        <v>9.828000000000001</v>
      </c>
      <c r="D48" s="1">
        <v>9.828000000000001</v>
      </c>
      <c r="E48" s="1">
        <v>17.745</v>
      </c>
      <c r="F48" s="1">
        <v>26.481</v>
      </c>
      <c r="G48" s="1">
        <v>91.45500000000001</v>
      </c>
      <c r="H48" s="1">
        <v>10.92</v>
      </c>
      <c r="I48" s="1">
        <v>13.923</v>
      </c>
      <c r="J48" s="1">
        <v>15.561</v>
      </c>
      <c r="K48" s="1">
        <v>22.386</v>
      </c>
      <c r="L48" s="2"/>
      <c r="M48" s="2"/>
      <c r="N48" s="2"/>
      <c r="O48" s="2"/>
      <c r="P48" s="2"/>
      <c r="Q48" s="2"/>
      <c r="R48" s="2"/>
      <c r="S48" s="2"/>
      <c r="T48" s="2"/>
      <c r="U48" s="2"/>
      <c r="V48" s="2"/>
      <c r="W48" s="2"/>
      <c r="X48" s="2"/>
      <c r="Y48" s="2"/>
      <c r="Z48" s="2"/>
    </row>
    <row r="49" ht="15.75" customHeight="1">
      <c r="A49" s="1" t="s">
        <v>66</v>
      </c>
      <c r="B49" s="1">
        <v>-19.656</v>
      </c>
      <c r="C49" s="1">
        <v>0.546</v>
      </c>
      <c r="D49" s="1">
        <v>6.279000000000001</v>
      </c>
      <c r="E49" s="1">
        <v>3.549</v>
      </c>
      <c r="F49" s="1">
        <v>-1.092</v>
      </c>
      <c r="G49" s="1">
        <v>-0.546</v>
      </c>
      <c r="H49" s="1">
        <v>-18.837</v>
      </c>
      <c r="I49" s="1">
        <v>3.822</v>
      </c>
      <c r="J49" s="1">
        <v>1.638</v>
      </c>
      <c r="K49" s="1">
        <v>7.644</v>
      </c>
      <c r="L49" s="2"/>
      <c r="M49" s="2"/>
      <c r="N49" s="2"/>
      <c r="O49" s="2"/>
      <c r="P49" s="2"/>
      <c r="Q49" s="2"/>
      <c r="R49" s="2"/>
      <c r="S49" s="2"/>
      <c r="T49" s="2"/>
      <c r="U49" s="2"/>
      <c r="V49" s="2"/>
      <c r="W49" s="2"/>
      <c r="X49" s="2"/>
      <c r="Y49" s="2"/>
      <c r="Z49" s="2"/>
    </row>
    <row r="50" ht="15.75" customHeight="1">
      <c r="A50" s="1" t="s">
        <v>67</v>
      </c>
      <c r="B50" s="1">
        <v>-16.653</v>
      </c>
      <c r="C50" s="1">
        <v>49.68600000000001</v>
      </c>
      <c r="D50" s="1">
        <v>-0.546</v>
      </c>
      <c r="E50" s="1">
        <v>-22.659</v>
      </c>
      <c r="F50" s="1">
        <v>6.279000000000001</v>
      </c>
      <c r="G50" s="1">
        <v>11.466</v>
      </c>
      <c r="H50" s="1">
        <v>26.481</v>
      </c>
      <c r="I50" s="1">
        <v>-29.211</v>
      </c>
      <c r="J50" s="1">
        <v>21.294</v>
      </c>
      <c r="K50" s="1">
        <v>0.8190000000000001</v>
      </c>
      <c r="L50" s="2"/>
      <c r="M50" s="2"/>
      <c r="N50" s="2"/>
      <c r="O50" s="2"/>
      <c r="P50" s="2"/>
      <c r="Q50" s="2"/>
      <c r="R50" s="2"/>
      <c r="S50" s="2"/>
      <c r="T50" s="2"/>
      <c r="U50" s="2"/>
      <c r="V50" s="2"/>
      <c r="W50" s="2"/>
      <c r="X50" s="2"/>
      <c r="Y50" s="2"/>
      <c r="Z50" s="2"/>
    </row>
    <row r="51" ht="15.75" customHeight="1">
      <c r="A51" s="1" t="s">
        <v>68</v>
      </c>
      <c r="B51" s="1">
        <v>-13.923</v>
      </c>
      <c r="C51" s="1">
        <v>56.23800000000001</v>
      </c>
      <c r="D51" s="1">
        <v>7.371</v>
      </c>
      <c r="E51" s="1">
        <v>-10.374</v>
      </c>
      <c r="F51" s="1">
        <v>23.205</v>
      </c>
      <c r="G51" s="1">
        <v>69.61500000000001</v>
      </c>
      <c r="H51" s="1">
        <v>33.852</v>
      </c>
      <c r="I51" s="1">
        <v>-18.018</v>
      </c>
      <c r="J51" s="1">
        <v>31.122</v>
      </c>
      <c r="K51" s="1">
        <v>15.288</v>
      </c>
      <c r="L51" s="2"/>
      <c r="M51" s="2"/>
      <c r="N51" s="2"/>
      <c r="O51" s="2"/>
      <c r="P51" s="2"/>
      <c r="Q51" s="2"/>
      <c r="R51" s="2"/>
      <c r="S51" s="2"/>
      <c r="T51" s="2"/>
      <c r="U51" s="2"/>
      <c r="V51" s="2"/>
      <c r="W51" s="2"/>
      <c r="X51" s="2"/>
      <c r="Y51" s="2"/>
      <c r="Z51" s="2"/>
    </row>
    <row r="52" ht="15.75" customHeight="1">
      <c r="A52" s="1" t="s">
        <v>69</v>
      </c>
      <c r="B52" s="1">
        <v>32.487</v>
      </c>
      <c r="C52" s="1">
        <v>-26.481</v>
      </c>
      <c r="D52" s="1">
        <v>-5.733000000000001</v>
      </c>
      <c r="E52" s="1">
        <v>27.027</v>
      </c>
      <c r="F52" s="1">
        <v>-3.003</v>
      </c>
      <c r="G52" s="1">
        <v>22.932</v>
      </c>
      <c r="H52" s="1">
        <v>-9.555000000000001</v>
      </c>
      <c r="I52" s="1">
        <v>9.555000000000001</v>
      </c>
      <c r="J52" s="1">
        <v>3.276</v>
      </c>
      <c r="K52" s="1">
        <v>16.107</v>
      </c>
      <c r="L52" s="2"/>
      <c r="M52" s="2"/>
      <c r="N52" s="2"/>
      <c r="O52" s="2"/>
      <c r="P52" s="2"/>
      <c r="Q52" s="2"/>
      <c r="R52" s="2"/>
      <c r="S52" s="2"/>
      <c r="T52" s="2"/>
      <c r="U52" s="2"/>
      <c r="V52" s="2"/>
      <c r="W52" s="2"/>
      <c r="X52" s="2"/>
      <c r="Y52" s="2"/>
      <c r="Z52" s="2"/>
    </row>
    <row r="53" ht="15.75" customHeight="1">
      <c r="A53" s="1" t="s">
        <v>70</v>
      </c>
      <c r="B53" s="1">
        <v>14.196</v>
      </c>
      <c r="C53" s="1">
        <v>12.831</v>
      </c>
      <c r="D53" s="1">
        <v>64.70100000000001</v>
      </c>
      <c r="E53" s="1">
        <v>9.009</v>
      </c>
      <c r="F53" s="1">
        <v>51.051</v>
      </c>
      <c r="G53" s="1">
        <v>28.938</v>
      </c>
      <c r="H53" s="1">
        <v>112.749</v>
      </c>
      <c r="I53" s="1">
        <v>-3.003</v>
      </c>
      <c r="J53" s="1">
        <v>19.929</v>
      </c>
      <c r="K53" s="1">
        <v>41.496</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22.113</v>
      </c>
      <c r="C3" s="1">
        <v>21.294</v>
      </c>
      <c r="D3" s="1">
        <v>54.054</v>
      </c>
      <c r="E3" s="1">
        <v>33.306</v>
      </c>
      <c r="F3" s="1">
        <v>30.576</v>
      </c>
      <c r="G3" s="1">
        <v>30.03</v>
      </c>
      <c r="H3" s="1">
        <v>80.262</v>
      </c>
      <c r="I3" s="1">
        <v>68.796</v>
      </c>
      <c r="J3" s="1">
        <v>81.62700000000001</v>
      </c>
      <c r="K3" s="1">
        <v>59.514</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15.834</v>
      </c>
      <c r="J4" s="1">
        <v>0.546</v>
      </c>
      <c r="K4" s="1">
        <v>0.8190000000000001</v>
      </c>
      <c r="L4" s="2"/>
      <c r="M4" s="2"/>
      <c r="N4" s="2"/>
      <c r="O4" s="2"/>
      <c r="P4" s="2"/>
      <c r="Q4" s="2"/>
      <c r="R4" s="2"/>
      <c r="S4" s="2"/>
      <c r="T4" s="2"/>
      <c r="U4" s="2"/>
      <c r="V4" s="2"/>
      <c r="W4" s="2"/>
      <c r="X4" s="2"/>
      <c r="Y4" s="2"/>
      <c r="Z4" s="2"/>
    </row>
    <row r="5">
      <c r="A5" s="1" t="s">
        <v>74</v>
      </c>
      <c r="B5" s="1">
        <v>22.113</v>
      </c>
      <c r="C5" s="1">
        <v>21.294</v>
      </c>
      <c r="D5" s="1">
        <v>54.054</v>
      </c>
      <c r="E5" s="1">
        <v>33.306</v>
      </c>
      <c r="F5" s="1">
        <v>30.576</v>
      </c>
      <c r="G5" s="1">
        <v>30.03</v>
      </c>
      <c r="H5" s="1">
        <v>80.262</v>
      </c>
      <c r="I5" s="1">
        <v>84.903</v>
      </c>
      <c r="J5" s="1">
        <v>82.173</v>
      </c>
      <c r="K5" s="1">
        <v>60.606</v>
      </c>
      <c r="L5" s="2"/>
      <c r="M5" s="2"/>
      <c r="N5" s="2"/>
      <c r="O5" s="2"/>
      <c r="P5" s="2"/>
      <c r="Q5" s="2"/>
      <c r="R5" s="2"/>
      <c r="S5" s="2"/>
      <c r="T5" s="2"/>
      <c r="U5" s="2"/>
      <c r="V5" s="2"/>
      <c r="W5" s="2"/>
      <c r="X5" s="2"/>
      <c r="Y5" s="2"/>
      <c r="Z5" s="2"/>
    </row>
    <row r="6">
      <c r="A6" s="1" t="s">
        <v>75</v>
      </c>
      <c r="B6" s="1">
        <v>8.190000000000001</v>
      </c>
      <c r="C6" s="1">
        <v>10.101</v>
      </c>
      <c r="D6" s="1">
        <v>20.475</v>
      </c>
      <c r="E6" s="1">
        <v>26.481</v>
      </c>
      <c r="F6" s="1">
        <v>21.84</v>
      </c>
      <c r="G6" s="1">
        <v>23.205</v>
      </c>
      <c r="H6" s="1">
        <v>12.558</v>
      </c>
      <c r="I6" s="1">
        <v>16.926</v>
      </c>
      <c r="J6" s="1">
        <v>32.21400000000001</v>
      </c>
      <c r="K6" s="1">
        <v>36.855</v>
      </c>
      <c r="L6" s="2"/>
      <c r="M6" s="2"/>
      <c r="N6" s="2"/>
      <c r="O6" s="2"/>
      <c r="P6" s="2"/>
      <c r="Q6" s="2"/>
      <c r="R6" s="2"/>
      <c r="S6" s="2"/>
      <c r="T6" s="2"/>
      <c r="U6" s="2"/>
      <c r="V6" s="2"/>
      <c r="W6" s="2"/>
      <c r="X6" s="2"/>
      <c r="Y6" s="2"/>
      <c r="Z6" s="2"/>
    </row>
    <row r="7">
      <c r="A7" s="1" t="s">
        <v>76</v>
      </c>
      <c r="B7" s="1">
        <v>14.196</v>
      </c>
      <c r="C7" s="1">
        <v>20.202</v>
      </c>
      <c r="D7" s="1">
        <v>28.938</v>
      </c>
      <c r="E7" s="1">
        <v>35.21700000000001</v>
      </c>
      <c r="F7" s="1">
        <v>44.77200000000001</v>
      </c>
      <c r="G7" s="1">
        <v>42.042</v>
      </c>
      <c r="H7" s="1">
        <v>12.285</v>
      </c>
      <c r="I7" s="1">
        <v>15.015</v>
      </c>
      <c r="J7" s="1">
        <v>12.285</v>
      </c>
      <c r="K7" s="1">
        <v>17.745</v>
      </c>
      <c r="L7" s="2"/>
      <c r="M7" s="2"/>
      <c r="N7" s="2"/>
      <c r="O7" s="2"/>
      <c r="P7" s="2"/>
      <c r="Q7" s="2"/>
      <c r="R7" s="2"/>
      <c r="S7" s="2"/>
      <c r="T7" s="2"/>
      <c r="U7" s="2"/>
      <c r="V7" s="2"/>
      <c r="W7" s="2"/>
      <c r="X7" s="2"/>
      <c r="Y7" s="2"/>
      <c r="Z7" s="2"/>
    </row>
    <row r="8">
      <c r="A8" s="1" t="s">
        <v>77</v>
      </c>
      <c r="B8" s="1">
        <v>0.0</v>
      </c>
      <c r="C8" s="1">
        <v>7.371</v>
      </c>
      <c r="D8" s="1">
        <v>0.0</v>
      </c>
      <c r="E8" s="1">
        <v>6.552</v>
      </c>
      <c r="F8" s="1">
        <v>0.0</v>
      </c>
      <c r="G8" s="1">
        <v>0.0</v>
      </c>
      <c r="H8" s="1">
        <v>0.0</v>
      </c>
      <c r="I8" s="1">
        <v>0.0</v>
      </c>
      <c r="J8" s="1">
        <v>0.0</v>
      </c>
      <c r="K8" s="1">
        <v>0.0</v>
      </c>
      <c r="L8" s="2"/>
      <c r="M8" s="2"/>
      <c r="N8" s="2"/>
      <c r="O8" s="2"/>
      <c r="P8" s="2"/>
      <c r="Q8" s="2"/>
      <c r="R8" s="2"/>
      <c r="S8" s="2"/>
      <c r="T8" s="2"/>
      <c r="U8" s="2"/>
      <c r="V8" s="2"/>
      <c r="W8" s="2"/>
      <c r="X8" s="2"/>
      <c r="Y8" s="2"/>
      <c r="Z8" s="2"/>
    </row>
    <row r="9">
      <c r="A9" s="1" t="s">
        <v>78</v>
      </c>
      <c r="B9" s="1">
        <v>22.659</v>
      </c>
      <c r="C9" s="1">
        <v>37.947</v>
      </c>
      <c r="D9" s="1">
        <v>49.413</v>
      </c>
      <c r="E9" s="1">
        <v>68.52300000000001</v>
      </c>
      <c r="F9" s="1">
        <v>66.885</v>
      </c>
      <c r="G9" s="1">
        <v>65.52000000000001</v>
      </c>
      <c r="H9" s="1">
        <v>25.116</v>
      </c>
      <c r="I9" s="1">
        <v>32.21400000000001</v>
      </c>
      <c r="J9" s="1">
        <v>44.77200000000001</v>
      </c>
      <c r="K9" s="1">
        <v>54.6</v>
      </c>
      <c r="L9" s="2"/>
      <c r="M9" s="2"/>
      <c r="N9" s="2"/>
      <c r="O9" s="2"/>
      <c r="P9" s="2"/>
      <c r="Q9" s="2"/>
      <c r="R9" s="2"/>
      <c r="S9" s="2"/>
      <c r="T9" s="2"/>
      <c r="U9" s="2"/>
      <c r="V9" s="2"/>
      <c r="W9" s="2"/>
      <c r="X9" s="2"/>
      <c r="Y9" s="2"/>
      <c r="Z9" s="2"/>
    </row>
    <row r="10">
      <c r="A10" s="1" t="s">
        <v>79</v>
      </c>
      <c r="B10" s="1">
        <v>53.23500000000001</v>
      </c>
      <c r="C10" s="1">
        <v>77.259</v>
      </c>
      <c r="D10" s="1">
        <v>107.562</v>
      </c>
      <c r="E10" s="1">
        <v>104.832</v>
      </c>
      <c r="F10" s="1">
        <v>145.236</v>
      </c>
      <c r="G10" s="1">
        <v>148.785</v>
      </c>
      <c r="H10" s="1">
        <v>44.77200000000001</v>
      </c>
      <c r="I10" s="1">
        <v>54.054</v>
      </c>
      <c r="J10" s="1">
        <v>60.606</v>
      </c>
      <c r="K10" s="1">
        <v>68.52300000000001</v>
      </c>
      <c r="L10" s="2"/>
      <c r="M10" s="2"/>
      <c r="N10" s="2"/>
      <c r="O10" s="2"/>
      <c r="P10" s="2"/>
      <c r="Q10" s="2"/>
      <c r="R10" s="2"/>
      <c r="S10" s="2"/>
      <c r="T10" s="2"/>
      <c r="U10" s="2"/>
      <c r="V10" s="2"/>
      <c r="W10" s="2"/>
      <c r="X10" s="2"/>
      <c r="Y10" s="2"/>
      <c r="Z10" s="2"/>
    </row>
    <row r="11">
      <c r="A11" s="1" t="s">
        <v>80</v>
      </c>
      <c r="B11" s="1">
        <v>3.003</v>
      </c>
      <c r="C11" s="1">
        <v>9.282</v>
      </c>
      <c r="D11" s="1">
        <v>6.825</v>
      </c>
      <c r="E11" s="1">
        <v>6.552</v>
      </c>
      <c r="F11" s="1">
        <v>6.552</v>
      </c>
      <c r="G11" s="1">
        <v>6.279000000000001</v>
      </c>
      <c r="H11" s="1">
        <v>3.003</v>
      </c>
      <c r="I11" s="1">
        <v>3.549</v>
      </c>
      <c r="J11" s="1">
        <v>4.095000000000001</v>
      </c>
      <c r="K11" s="1">
        <v>5.733000000000001</v>
      </c>
      <c r="L11" s="2"/>
      <c r="M11" s="2"/>
      <c r="N11" s="2"/>
      <c r="O11" s="2"/>
      <c r="P11" s="2"/>
      <c r="Q11" s="2"/>
      <c r="R11" s="2"/>
      <c r="S11" s="2"/>
      <c r="T11" s="2"/>
      <c r="U11" s="2"/>
      <c r="V11" s="2"/>
      <c r="W11" s="2"/>
      <c r="X11" s="2"/>
      <c r="Y11" s="2"/>
      <c r="Z11" s="2"/>
    </row>
    <row r="12">
      <c r="A12" s="1" t="s">
        <v>81</v>
      </c>
      <c r="B12" s="1">
        <v>27.027</v>
      </c>
      <c r="C12" s="1">
        <v>2.457</v>
      </c>
      <c r="D12" s="1">
        <v>0.546</v>
      </c>
      <c r="E12" s="1">
        <v>13.923</v>
      </c>
      <c r="F12" s="1">
        <v>17.745</v>
      </c>
      <c r="G12" s="1">
        <v>17.472</v>
      </c>
      <c r="H12" s="1">
        <v>4.641</v>
      </c>
      <c r="I12" s="1">
        <v>5.460000000000001</v>
      </c>
      <c r="J12" s="1">
        <v>4.914000000000001</v>
      </c>
      <c r="K12" s="1">
        <v>6.279000000000001</v>
      </c>
      <c r="L12" s="2"/>
      <c r="M12" s="2"/>
      <c r="N12" s="2"/>
      <c r="O12" s="2"/>
      <c r="P12" s="2"/>
      <c r="Q12" s="2"/>
      <c r="R12" s="2"/>
      <c r="S12" s="2"/>
      <c r="T12" s="2"/>
      <c r="U12" s="2"/>
      <c r="V12" s="2"/>
      <c r="W12" s="2"/>
      <c r="X12" s="2"/>
      <c r="Y12" s="2"/>
      <c r="Z12" s="2"/>
    </row>
    <row r="13">
      <c r="A13" s="1" t="s">
        <v>82</v>
      </c>
      <c r="B13" s="1">
        <v>4.641</v>
      </c>
      <c r="C13" s="1">
        <v>3.822</v>
      </c>
      <c r="D13" s="1">
        <v>9.009</v>
      </c>
      <c r="E13" s="1">
        <v>7.371</v>
      </c>
      <c r="F13" s="1">
        <v>10.92</v>
      </c>
      <c r="G13" s="1">
        <v>6.279000000000001</v>
      </c>
      <c r="H13" s="1">
        <v>8.190000000000001</v>
      </c>
      <c r="I13" s="1">
        <v>6.279000000000001</v>
      </c>
      <c r="J13" s="1">
        <v>7.098000000000001</v>
      </c>
      <c r="K13" s="1">
        <v>8.463000000000001</v>
      </c>
      <c r="L13" s="2"/>
      <c r="M13" s="2"/>
      <c r="N13" s="2"/>
      <c r="O13" s="2"/>
      <c r="P13" s="2"/>
      <c r="Q13" s="2"/>
      <c r="R13" s="2"/>
      <c r="S13" s="2"/>
      <c r="T13" s="2"/>
      <c r="U13" s="2"/>
      <c r="V13" s="2"/>
      <c r="W13" s="2"/>
      <c r="X13" s="2"/>
      <c r="Y13" s="2"/>
      <c r="Z13" s="2"/>
    </row>
    <row r="14">
      <c r="A14" s="1" t="s">
        <v>83</v>
      </c>
      <c r="B14" s="1">
        <v>133.497</v>
      </c>
      <c r="C14" s="1">
        <v>152.607</v>
      </c>
      <c r="D14" s="1">
        <v>227.682</v>
      </c>
      <c r="E14" s="1">
        <v>234.78</v>
      </c>
      <c r="F14" s="1">
        <v>278.46</v>
      </c>
      <c r="G14" s="1">
        <v>275.73</v>
      </c>
      <c r="H14" s="1">
        <v>166.257</v>
      </c>
      <c r="I14" s="1">
        <v>186.732</v>
      </c>
      <c r="J14" s="1">
        <v>203.931</v>
      </c>
      <c r="K14" s="1">
        <v>204.477</v>
      </c>
      <c r="L14" s="2"/>
      <c r="M14" s="2"/>
      <c r="N14" s="2"/>
      <c r="O14" s="2"/>
      <c r="P14" s="2"/>
      <c r="Q14" s="2"/>
      <c r="R14" s="2"/>
      <c r="S14" s="2"/>
      <c r="T14" s="2"/>
      <c r="U14" s="2"/>
      <c r="V14" s="2"/>
      <c r="W14" s="2"/>
      <c r="X14" s="2"/>
      <c r="Y14" s="2"/>
      <c r="Z14" s="2"/>
    </row>
    <row r="15">
      <c r="A15" s="1" t="s">
        <v>84</v>
      </c>
      <c r="B15" s="1">
        <v>150.423</v>
      </c>
      <c r="C15" s="1">
        <v>216.216</v>
      </c>
      <c r="D15" s="1">
        <v>412.23</v>
      </c>
      <c r="E15" s="1">
        <v>428.61</v>
      </c>
      <c r="F15" s="1">
        <v>696.1500000000001</v>
      </c>
      <c r="G15" s="1">
        <v>1457.82</v>
      </c>
      <c r="H15" s="1">
        <v>524.1600000000001</v>
      </c>
      <c r="I15" s="1">
        <v>581.49</v>
      </c>
      <c r="J15" s="1">
        <v>663.3900000000001</v>
      </c>
      <c r="K15" s="1">
        <v>758.94</v>
      </c>
      <c r="L15" s="2"/>
      <c r="M15" s="2"/>
      <c r="N15" s="2"/>
      <c r="O15" s="2"/>
      <c r="P15" s="2"/>
      <c r="Q15" s="2"/>
      <c r="R15" s="2"/>
      <c r="S15" s="2"/>
      <c r="T15" s="2"/>
      <c r="U15" s="2"/>
      <c r="V15" s="2"/>
      <c r="W15" s="2"/>
      <c r="X15" s="2"/>
      <c r="Y15" s="2"/>
      <c r="Z15" s="2"/>
    </row>
    <row r="16">
      <c r="A16" s="1" t="s">
        <v>85</v>
      </c>
      <c r="B16" s="1">
        <v>-29.757</v>
      </c>
      <c r="C16" s="1">
        <v>-48.867</v>
      </c>
      <c r="D16" s="1">
        <v>-69.61500000000001</v>
      </c>
      <c r="E16" s="1">
        <v>-92.82000000000001</v>
      </c>
      <c r="F16" s="1">
        <v>-144.963</v>
      </c>
      <c r="G16" s="1">
        <v>-228.774</v>
      </c>
      <c r="H16" s="1">
        <v>-72.072</v>
      </c>
      <c r="I16" s="1">
        <v>-89.271</v>
      </c>
      <c r="J16" s="1">
        <v>-108.108</v>
      </c>
      <c r="K16" s="1">
        <v>-134.043</v>
      </c>
      <c r="L16" s="2"/>
      <c r="M16" s="2"/>
      <c r="N16" s="2"/>
      <c r="O16" s="2"/>
      <c r="P16" s="2"/>
      <c r="Q16" s="2"/>
      <c r="R16" s="2"/>
      <c r="S16" s="2"/>
      <c r="T16" s="2"/>
      <c r="U16" s="2"/>
      <c r="V16" s="2"/>
      <c r="W16" s="2"/>
      <c r="X16" s="2"/>
      <c r="Y16" s="2"/>
      <c r="Z16" s="2"/>
    </row>
    <row r="17">
      <c r="A17" s="1" t="s">
        <v>86</v>
      </c>
      <c r="B17" s="1">
        <v>120.666</v>
      </c>
      <c r="C17" s="1">
        <v>167.349</v>
      </c>
      <c r="D17" s="1">
        <v>343.98</v>
      </c>
      <c r="E17" s="1">
        <v>335.79</v>
      </c>
      <c r="F17" s="1">
        <v>551.46</v>
      </c>
      <c r="G17" s="1">
        <v>1228.5</v>
      </c>
      <c r="H17" s="1">
        <v>450.45</v>
      </c>
      <c r="I17" s="1">
        <v>494.1300000000001</v>
      </c>
      <c r="J17" s="1">
        <v>553.917</v>
      </c>
      <c r="K17" s="1">
        <v>625.1700000000001</v>
      </c>
      <c r="L17" s="2"/>
      <c r="M17" s="2"/>
      <c r="N17" s="2"/>
      <c r="O17" s="2"/>
      <c r="P17" s="2"/>
      <c r="Q17" s="2"/>
      <c r="R17" s="2"/>
      <c r="S17" s="2"/>
      <c r="T17" s="2"/>
      <c r="U17" s="2"/>
      <c r="V17" s="2"/>
      <c r="W17" s="2"/>
      <c r="X17" s="2"/>
      <c r="Y17" s="2"/>
      <c r="Z17" s="2"/>
    </row>
    <row r="18">
      <c r="A18" s="1" t="s">
        <v>87</v>
      </c>
      <c r="B18" s="1">
        <v>6.552</v>
      </c>
      <c r="C18" s="1">
        <v>5.733000000000001</v>
      </c>
      <c r="D18" s="1">
        <v>4.914000000000001</v>
      </c>
      <c r="E18" s="1">
        <v>4.368</v>
      </c>
      <c r="F18" s="1">
        <v>3.822</v>
      </c>
      <c r="G18" s="1">
        <v>3.549</v>
      </c>
      <c r="H18" s="1">
        <v>0.546</v>
      </c>
      <c r="I18" s="1">
        <v>0.8190000000000001</v>
      </c>
      <c r="J18" s="1">
        <v>0.546</v>
      </c>
      <c r="K18" s="1">
        <v>0.546</v>
      </c>
      <c r="L18" s="2"/>
      <c r="M18" s="2"/>
      <c r="N18" s="2"/>
      <c r="O18" s="2"/>
      <c r="P18" s="2"/>
      <c r="Q18" s="2"/>
      <c r="R18" s="2"/>
      <c r="S18" s="2"/>
      <c r="T18" s="2"/>
      <c r="U18" s="2"/>
      <c r="V18" s="2"/>
      <c r="W18" s="2"/>
      <c r="X18" s="2"/>
      <c r="Y18" s="2"/>
      <c r="Z18" s="2"/>
    </row>
    <row r="19">
      <c r="A19" s="1" t="s">
        <v>88</v>
      </c>
      <c r="B19" s="1">
        <v>3.003</v>
      </c>
      <c r="C19" s="1">
        <v>66.339</v>
      </c>
      <c r="D19" s="1">
        <v>99.37200000000001</v>
      </c>
      <c r="E19" s="1">
        <v>95.55000000000001</v>
      </c>
      <c r="F19" s="1">
        <v>105.651</v>
      </c>
      <c r="G19" s="1">
        <v>125.853</v>
      </c>
      <c r="H19" s="1">
        <v>47.502</v>
      </c>
      <c r="I19" s="1">
        <v>54.054</v>
      </c>
      <c r="J19" s="1">
        <v>59.24100000000001</v>
      </c>
      <c r="K19" s="1">
        <v>79.71600000000001</v>
      </c>
      <c r="L19" s="2"/>
      <c r="M19" s="2"/>
      <c r="N19" s="2"/>
      <c r="O19" s="2"/>
      <c r="P19" s="2"/>
      <c r="Q19" s="2"/>
      <c r="R19" s="2"/>
      <c r="S19" s="2"/>
      <c r="T19" s="2"/>
      <c r="U19" s="2"/>
      <c r="V19" s="2"/>
      <c r="W19" s="2"/>
      <c r="X19" s="2"/>
      <c r="Y19" s="2"/>
      <c r="Z19" s="2"/>
    </row>
    <row r="20">
      <c r="A20" s="1" t="s">
        <v>89</v>
      </c>
      <c r="B20" s="1">
        <v>21.294</v>
      </c>
      <c r="C20" s="1">
        <v>21.567</v>
      </c>
      <c r="D20" s="1">
        <v>20.475</v>
      </c>
      <c r="E20" s="1">
        <v>18.837</v>
      </c>
      <c r="F20" s="1">
        <v>34.944</v>
      </c>
      <c r="G20" s="1">
        <v>25.116</v>
      </c>
      <c r="H20" s="1">
        <v>59.514</v>
      </c>
      <c r="I20" s="1">
        <v>50.77800000000001</v>
      </c>
      <c r="J20" s="1">
        <v>53.78100000000001</v>
      </c>
      <c r="K20" s="1">
        <v>58.69500000000001</v>
      </c>
      <c r="L20" s="2"/>
      <c r="M20" s="2"/>
      <c r="N20" s="2"/>
      <c r="O20" s="2"/>
      <c r="P20" s="2"/>
      <c r="Q20" s="2"/>
      <c r="R20" s="2"/>
      <c r="S20" s="2"/>
      <c r="T20" s="2"/>
      <c r="U20" s="2"/>
      <c r="V20" s="2"/>
      <c r="W20" s="2"/>
      <c r="X20" s="2"/>
      <c r="Y20" s="2"/>
      <c r="Z20" s="2"/>
    </row>
    <row r="21" ht="15.75" customHeight="1">
      <c r="A21" s="1" t="s">
        <v>90</v>
      </c>
      <c r="B21" s="1">
        <v>0.0</v>
      </c>
      <c r="C21" s="1">
        <v>0.0</v>
      </c>
      <c r="D21" s="1">
        <v>7.098000000000001</v>
      </c>
      <c r="E21" s="1">
        <v>0.0</v>
      </c>
      <c r="F21" s="1">
        <v>6.279000000000001</v>
      </c>
      <c r="G21" s="1">
        <v>6.006</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0.0</v>
      </c>
      <c r="C22" s="1">
        <v>1.365</v>
      </c>
      <c r="D22" s="1">
        <v>1.365</v>
      </c>
      <c r="E22" s="1">
        <v>0.0</v>
      </c>
      <c r="F22" s="1">
        <v>1.092</v>
      </c>
      <c r="G22" s="1">
        <v>0.0</v>
      </c>
      <c r="H22" s="1">
        <v>10.92</v>
      </c>
      <c r="I22" s="1">
        <v>11.193</v>
      </c>
      <c r="J22" s="1">
        <v>6.006</v>
      </c>
      <c r="K22" s="1">
        <v>14.196</v>
      </c>
      <c r="L22" s="2"/>
      <c r="M22" s="2"/>
      <c r="N22" s="2"/>
      <c r="O22" s="2"/>
      <c r="P22" s="2"/>
      <c r="Q22" s="2"/>
      <c r="R22" s="2"/>
      <c r="S22" s="2"/>
      <c r="T22" s="2"/>
      <c r="U22" s="2"/>
      <c r="V22" s="2"/>
      <c r="W22" s="2"/>
      <c r="X22" s="2"/>
      <c r="Y22" s="2"/>
      <c r="Z22" s="2"/>
    </row>
    <row r="23" ht="15.75" customHeight="1">
      <c r="A23" s="1" t="s">
        <v>92</v>
      </c>
      <c r="B23" s="1">
        <v>32.487</v>
      </c>
      <c r="C23" s="1">
        <v>26.754</v>
      </c>
      <c r="D23" s="1">
        <v>62.517</v>
      </c>
      <c r="E23" s="1">
        <v>76.986</v>
      </c>
      <c r="F23" s="1">
        <v>69.342</v>
      </c>
      <c r="G23" s="1">
        <v>52.416</v>
      </c>
      <c r="H23" s="1">
        <v>11.739</v>
      </c>
      <c r="I23" s="1">
        <v>6.552</v>
      </c>
      <c r="J23" s="1">
        <v>9.828000000000001</v>
      </c>
      <c r="K23" s="1">
        <v>13.377</v>
      </c>
      <c r="L23" s="2"/>
      <c r="M23" s="2"/>
      <c r="N23" s="2"/>
      <c r="O23" s="2"/>
      <c r="P23" s="2"/>
      <c r="Q23" s="2"/>
      <c r="R23" s="2"/>
      <c r="S23" s="2"/>
      <c r="T23" s="2"/>
      <c r="U23" s="2"/>
      <c r="V23" s="2"/>
      <c r="W23" s="2"/>
      <c r="X23" s="2"/>
      <c r="Y23" s="2"/>
      <c r="Z23" s="2"/>
    </row>
    <row r="24" ht="15.75" customHeight="1">
      <c r="A24" s="1" t="s">
        <v>93</v>
      </c>
      <c r="B24" s="1">
        <v>316.68</v>
      </c>
      <c r="C24" s="1">
        <v>442.26</v>
      </c>
      <c r="D24" s="1">
        <v>767.1300000000001</v>
      </c>
      <c r="E24" s="1">
        <v>767.1300000000001</v>
      </c>
      <c r="F24" s="1">
        <v>1051.05</v>
      </c>
      <c r="G24" s="1">
        <v>1714.44</v>
      </c>
      <c r="H24" s="1">
        <v>748.0200000000001</v>
      </c>
      <c r="I24" s="1">
        <v>802.62</v>
      </c>
      <c r="J24" s="1">
        <v>889.98</v>
      </c>
      <c r="K24" s="1">
        <v>996.45</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48.32100000000001</v>
      </c>
      <c r="C26" s="1">
        <v>73.164</v>
      </c>
      <c r="D26" s="1">
        <v>104.286</v>
      </c>
      <c r="E26" s="1">
        <v>102.921</v>
      </c>
      <c r="F26" s="1">
        <v>120.939</v>
      </c>
      <c r="G26" s="1">
        <v>118.755</v>
      </c>
      <c r="H26" s="1">
        <v>42.588</v>
      </c>
      <c r="I26" s="1">
        <v>47.22900000000001</v>
      </c>
      <c r="J26" s="1">
        <v>59.24100000000001</v>
      </c>
      <c r="K26" s="1">
        <v>58.422</v>
      </c>
      <c r="L26" s="2"/>
      <c r="M26" s="2"/>
      <c r="N26" s="2"/>
      <c r="O26" s="2"/>
      <c r="P26" s="2"/>
      <c r="Q26" s="2"/>
      <c r="R26" s="2"/>
      <c r="S26" s="2"/>
      <c r="T26" s="2"/>
      <c r="U26" s="2"/>
      <c r="V26" s="2"/>
      <c r="W26" s="2"/>
      <c r="X26" s="2"/>
      <c r="Y26" s="2"/>
      <c r="Z26" s="2"/>
    </row>
    <row r="27" ht="15.75" customHeight="1">
      <c r="A27" s="1" t="s">
        <v>96</v>
      </c>
      <c r="B27" s="1">
        <v>15.834</v>
      </c>
      <c r="C27" s="1">
        <v>24.843</v>
      </c>
      <c r="D27" s="1">
        <v>36.582</v>
      </c>
      <c r="E27" s="1">
        <v>29.484</v>
      </c>
      <c r="F27" s="1">
        <v>33.033</v>
      </c>
      <c r="G27" s="1">
        <v>31.122</v>
      </c>
      <c r="H27" s="1">
        <v>29.757</v>
      </c>
      <c r="I27" s="1">
        <v>31.941</v>
      </c>
      <c r="J27" s="1">
        <v>33.852</v>
      </c>
      <c r="K27" s="1">
        <v>37.128</v>
      </c>
      <c r="L27" s="2"/>
      <c r="M27" s="2"/>
      <c r="N27" s="2"/>
      <c r="O27" s="2"/>
      <c r="P27" s="2"/>
      <c r="Q27" s="2"/>
      <c r="R27" s="2"/>
      <c r="S27" s="2"/>
      <c r="T27" s="2"/>
      <c r="U27" s="2"/>
      <c r="V27" s="2"/>
      <c r="W27" s="2"/>
      <c r="X27" s="2"/>
      <c r="Y27" s="2"/>
      <c r="Z27" s="2"/>
    </row>
    <row r="28" ht="15.75" customHeight="1">
      <c r="A28" s="1" t="s">
        <v>97</v>
      </c>
      <c r="B28" s="1">
        <v>21.294</v>
      </c>
      <c r="C28" s="1">
        <v>32.487</v>
      </c>
      <c r="D28" s="1">
        <v>25.116</v>
      </c>
      <c r="E28" s="1">
        <v>33.852</v>
      </c>
      <c r="F28" s="1">
        <v>48.867</v>
      </c>
      <c r="G28" s="1">
        <v>78.078</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11.193</v>
      </c>
      <c r="C29" s="1">
        <v>34.944</v>
      </c>
      <c r="D29" s="1">
        <v>10.647</v>
      </c>
      <c r="E29" s="1">
        <v>28.119</v>
      </c>
      <c r="F29" s="1">
        <v>14.742</v>
      </c>
      <c r="G29" s="1">
        <v>17.199</v>
      </c>
      <c r="H29" s="1">
        <v>10.92</v>
      </c>
      <c r="I29" s="1">
        <v>10.92</v>
      </c>
      <c r="J29" s="1">
        <v>3.003</v>
      </c>
      <c r="K29" s="1">
        <v>4.368</v>
      </c>
      <c r="L29" s="2"/>
      <c r="M29" s="2"/>
      <c r="N29" s="2"/>
      <c r="O29" s="2"/>
      <c r="P29" s="2"/>
      <c r="Q29" s="2"/>
      <c r="R29" s="2"/>
      <c r="S29" s="2"/>
      <c r="T29" s="2"/>
      <c r="U29" s="2"/>
      <c r="V29" s="2"/>
      <c r="W29" s="2"/>
      <c r="X29" s="2"/>
      <c r="Y29" s="2"/>
      <c r="Z29" s="2"/>
    </row>
    <row r="30" ht="15.75" customHeight="1">
      <c r="A30" s="1" t="s">
        <v>99</v>
      </c>
      <c r="B30" s="1">
        <v>1.365</v>
      </c>
      <c r="C30" s="1">
        <v>3.003</v>
      </c>
      <c r="D30" s="1">
        <v>5.187</v>
      </c>
      <c r="E30" s="1">
        <v>6.552</v>
      </c>
      <c r="F30" s="1">
        <v>10.101</v>
      </c>
      <c r="G30" s="1">
        <v>39.858</v>
      </c>
      <c r="H30" s="1">
        <v>15.288</v>
      </c>
      <c r="I30" s="1">
        <v>15.561</v>
      </c>
      <c r="J30" s="1">
        <v>17.199</v>
      </c>
      <c r="K30" s="1">
        <v>20.748</v>
      </c>
      <c r="L30" s="2"/>
      <c r="M30" s="2"/>
      <c r="N30" s="2"/>
      <c r="O30" s="2"/>
      <c r="P30" s="2"/>
      <c r="Q30" s="2"/>
      <c r="R30" s="2"/>
      <c r="S30" s="2"/>
      <c r="T30" s="2"/>
      <c r="U30" s="2"/>
      <c r="V30" s="2"/>
      <c r="W30" s="2"/>
      <c r="X30" s="2"/>
      <c r="Y30" s="2"/>
      <c r="Z30" s="2"/>
    </row>
    <row r="31" ht="15.75" customHeight="1">
      <c r="A31" s="1" t="s">
        <v>100</v>
      </c>
      <c r="B31" s="1">
        <v>1.365</v>
      </c>
      <c r="C31" s="1">
        <v>0.546</v>
      </c>
      <c r="D31" s="1">
        <v>1.365</v>
      </c>
      <c r="E31" s="1">
        <v>25.389</v>
      </c>
      <c r="F31" s="1">
        <v>0.546</v>
      </c>
      <c r="G31" s="1">
        <v>0.546</v>
      </c>
      <c r="H31" s="1">
        <v>0.8190000000000001</v>
      </c>
      <c r="I31" s="1">
        <v>0.0</v>
      </c>
      <c r="J31" s="1">
        <v>1.092</v>
      </c>
      <c r="K31" s="1">
        <v>0.0</v>
      </c>
      <c r="L31" s="2"/>
      <c r="M31" s="2"/>
      <c r="N31" s="2"/>
      <c r="O31" s="2"/>
      <c r="P31" s="2"/>
      <c r="Q31" s="2"/>
      <c r="R31" s="2"/>
      <c r="S31" s="2"/>
      <c r="T31" s="2"/>
      <c r="U31" s="2"/>
      <c r="V31" s="2"/>
      <c r="W31" s="2"/>
      <c r="X31" s="2"/>
      <c r="Y31" s="2"/>
      <c r="Z31" s="2"/>
    </row>
    <row r="32" ht="15.75" customHeight="1">
      <c r="A32" s="1" t="s">
        <v>101</v>
      </c>
      <c r="B32" s="1">
        <v>1.092</v>
      </c>
      <c r="C32" s="1">
        <v>1.365</v>
      </c>
      <c r="D32" s="1">
        <v>3.003</v>
      </c>
      <c r="E32" s="1">
        <v>4.368</v>
      </c>
      <c r="F32" s="1">
        <v>7.371</v>
      </c>
      <c r="G32" s="1">
        <v>8.736</v>
      </c>
      <c r="H32" s="1">
        <v>3.003</v>
      </c>
      <c r="I32" s="1">
        <v>3.003</v>
      </c>
      <c r="J32" s="1">
        <v>3.276</v>
      </c>
      <c r="K32" s="1">
        <v>3.549</v>
      </c>
      <c r="L32" s="2"/>
      <c r="M32" s="2"/>
      <c r="N32" s="2"/>
      <c r="O32" s="2"/>
      <c r="P32" s="2"/>
      <c r="Q32" s="2"/>
      <c r="R32" s="2"/>
      <c r="S32" s="2"/>
      <c r="T32" s="2"/>
      <c r="U32" s="2"/>
      <c r="V32" s="2"/>
      <c r="W32" s="2"/>
      <c r="X32" s="2"/>
      <c r="Y32" s="2"/>
      <c r="Z32" s="2"/>
    </row>
    <row r="33" ht="15.75" customHeight="1">
      <c r="A33" s="1" t="s">
        <v>102</v>
      </c>
      <c r="B33" s="1">
        <v>10.92</v>
      </c>
      <c r="C33" s="1">
        <v>22.113</v>
      </c>
      <c r="D33" s="1">
        <v>25.116</v>
      </c>
      <c r="E33" s="1">
        <v>25.116</v>
      </c>
      <c r="F33" s="1">
        <v>49.413</v>
      </c>
      <c r="G33" s="1">
        <v>25.935</v>
      </c>
      <c r="H33" s="1">
        <v>2.457</v>
      </c>
      <c r="I33" s="1">
        <v>2.457</v>
      </c>
      <c r="J33" s="1">
        <v>3.822</v>
      </c>
      <c r="K33" s="1">
        <v>8.190000000000001</v>
      </c>
      <c r="L33" s="2"/>
      <c r="M33" s="2"/>
      <c r="N33" s="2"/>
      <c r="O33" s="2"/>
      <c r="P33" s="2"/>
      <c r="Q33" s="2"/>
      <c r="R33" s="2"/>
      <c r="S33" s="2"/>
      <c r="T33" s="2"/>
      <c r="U33" s="2"/>
      <c r="V33" s="2"/>
      <c r="W33" s="2"/>
      <c r="X33" s="2"/>
      <c r="Y33" s="2"/>
      <c r="Z33" s="2"/>
    </row>
    <row r="34" ht="15.75" customHeight="1">
      <c r="A34" s="1" t="s">
        <v>103</v>
      </c>
      <c r="B34" s="1">
        <v>110.565</v>
      </c>
      <c r="C34" s="1">
        <v>193.284</v>
      </c>
      <c r="D34" s="1">
        <v>212.394</v>
      </c>
      <c r="E34" s="1">
        <v>230.685</v>
      </c>
      <c r="F34" s="1">
        <v>286.65</v>
      </c>
      <c r="G34" s="1">
        <v>319.41</v>
      </c>
      <c r="H34" s="1">
        <v>105.651</v>
      </c>
      <c r="I34" s="1">
        <v>111.384</v>
      </c>
      <c r="J34" s="1">
        <v>121.758</v>
      </c>
      <c r="K34" s="1">
        <v>132.678</v>
      </c>
      <c r="L34" s="2"/>
      <c r="M34" s="2"/>
      <c r="N34" s="2"/>
      <c r="O34" s="2"/>
      <c r="P34" s="2"/>
      <c r="Q34" s="2"/>
      <c r="R34" s="2"/>
      <c r="S34" s="2"/>
      <c r="T34" s="2"/>
      <c r="U34" s="2"/>
      <c r="V34" s="2"/>
      <c r="W34" s="2"/>
      <c r="X34" s="2"/>
      <c r="Y34" s="2"/>
      <c r="Z34" s="2"/>
    </row>
    <row r="35" ht="15.75" customHeight="1">
      <c r="A35" s="1" t="s">
        <v>104</v>
      </c>
      <c r="B35" s="1">
        <v>78.351</v>
      </c>
      <c r="C35" s="1">
        <v>94.45800000000001</v>
      </c>
      <c r="D35" s="1">
        <v>161.343</v>
      </c>
      <c r="E35" s="1">
        <v>127.764</v>
      </c>
      <c r="F35" s="1">
        <v>184.275</v>
      </c>
      <c r="G35" s="1">
        <v>206.115</v>
      </c>
      <c r="H35" s="1">
        <v>193.557</v>
      </c>
      <c r="I35" s="1">
        <v>184.821</v>
      </c>
      <c r="J35" s="1">
        <v>202.02</v>
      </c>
      <c r="K35" s="1">
        <v>226.317</v>
      </c>
      <c r="L35" s="2"/>
      <c r="M35" s="2"/>
      <c r="N35" s="2"/>
      <c r="O35" s="2"/>
      <c r="P35" s="2"/>
      <c r="Q35" s="2"/>
      <c r="R35" s="2"/>
      <c r="S35" s="2"/>
      <c r="T35" s="2"/>
      <c r="U35" s="2"/>
      <c r="V35" s="2"/>
      <c r="W35" s="2"/>
      <c r="X35" s="2"/>
      <c r="Y35" s="2"/>
      <c r="Z35" s="2"/>
    </row>
    <row r="36" ht="15.75" customHeight="1">
      <c r="A36" s="1" t="s">
        <v>105</v>
      </c>
      <c r="B36" s="1">
        <v>3.549</v>
      </c>
      <c r="C36" s="1">
        <v>12.285</v>
      </c>
      <c r="D36" s="1">
        <v>107.562</v>
      </c>
      <c r="E36" s="1">
        <v>99.099</v>
      </c>
      <c r="F36" s="1">
        <v>210.756</v>
      </c>
      <c r="G36" s="1">
        <v>960.96</v>
      </c>
      <c r="H36" s="1">
        <v>327.6</v>
      </c>
      <c r="I36" s="1">
        <v>357.6300000000001</v>
      </c>
      <c r="J36" s="1">
        <v>393.12</v>
      </c>
      <c r="K36" s="1">
        <v>439.53</v>
      </c>
      <c r="L36" s="2"/>
      <c r="M36" s="2"/>
      <c r="N36" s="2"/>
      <c r="O36" s="2"/>
      <c r="P36" s="2"/>
      <c r="Q36" s="2"/>
      <c r="R36" s="2"/>
      <c r="S36" s="2"/>
      <c r="T36" s="2"/>
      <c r="U36" s="2"/>
      <c r="V36" s="2"/>
      <c r="W36" s="2"/>
      <c r="X36" s="2"/>
      <c r="Y36" s="2"/>
      <c r="Z36" s="2"/>
    </row>
    <row r="37" ht="15.75" customHeight="1">
      <c r="A37" s="1" t="s">
        <v>106</v>
      </c>
      <c r="B37" s="1">
        <v>9.009</v>
      </c>
      <c r="C37" s="1">
        <v>12.012</v>
      </c>
      <c r="D37" s="1">
        <v>17.745</v>
      </c>
      <c r="E37" s="1">
        <v>15.561</v>
      </c>
      <c r="F37" s="1">
        <v>22.113</v>
      </c>
      <c r="G37" s="1">
        <v>20.748</v>
      </c>
      <c r="H37" s="1">
        <v>6.006</v>
      </c>
      <c r="I37" s="1">
        <v>6.279000000000001</v>
      </c>
      <c r="J37" s="1">
        <v>7.098000000000001</v>
      </c>
      <c r="K37" s="1">
        <v>7.644</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2.457</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108</v>
      </c>
      <c r="B39" s="1">
        <v>4.914000000000001</v>
      </c>
      <c r="C39" s="1">
        <v>0.273</v>
      </c>
      <c r="D39" s="1">
        <v>9.828000000000001</v>
      </c>
      <c r="E39" s="1">
        <v>8.463000000000001</v>
      </c>
      <c r="F39" s="1">
        <v>4.095000000000001</v>
      </c>
      <c r="G39" s="1">
        <v>0.546</v>
      </c>
      <c r="H39" s="1">
        <v>0.546</v>
      </c>
      <c r="I39" s="1">
        <v>0.546</v>
      </c>
      <c r="J39" s="1">
        <v>0.0</v>
      </c>
      <c r="K39" s="1">
        <v>0.0</v>
      </c>
      <c r="L39" s="2"/>
      <c r="M39" s="2"/>
      <c r="N39" s="2"/>
      <c r="O39" s="2"/>
      <c r="P39" s="2"/>
      <c r="Q39" s="2"/>
      <c r="R39" s="2"/>
      <c r="S39" s="2"/>
      <c r="T39" s="2"/>
      <c r="U39" s="2"/>
      <c r="V39" s="2"/>
      <c r="W39" s="2"/>
      <c r="X39" s="2"/>
      <c r="Y39" s="2"/>
      <c r="Z39" s="2"/>
    </row>
    <row r="40" ht="15.75" customHeight="1">
      <c r="A40" s="1" t="s">
        <v>109</v>
      </c>
      <c r="B40" s="1">
        <v>36.582</v>
      </c>
      <c r="C40" s="1">
        <v>49.959</v>
      </c>
      <c r="D40" s="1">
        <v>81.081</v>
      </c>
      <c r="E40" s="1">
        <v>78.62400000000001</v>
      </c>
      <c r="F40" s="1">
        <v>106.743</v>
      </c>
      <c r="G40" s="1">
        <v>47.502</v>
      </c>
      <c r="H40" s="1">
        <v>27.3</v>
      </c>
      <c r="I40" s="1">
        <v>46.68300000000001</v>
      </c>
      <c r="J40" s="1">
        <v>59.24100000000001</v>
      </c>
      <c r="K40" s="1">
        <v>87.906</v>
      </c>
      <c r="L40" s="2"/>
      <c r="M40" s="2"/>
      <c r="N40" s="2"/>
      <c r="O40" s="2"/>
      <c r="P40" s="2"/>
      <c r="Q40" s="2"/>
      <c r="R40" s="2"/>
      <c r="S40" s="2"/>
      <c r="T40" s="2"/>
      <c r="U40" s="2"/>
      <c r="V40" s="2"/>
      <c r="W40" s="2"/>
      <c r="X40" s="2"/>
      <c r="Y40" s="2"/>
      <c r="Z40" s="2"/>
    </row>
    <row r="41" ht="15.75" customHeight="1">
      <c r="A41" s="1" t="s">
        <v>110</v>
      </c>
      <c r="B41" s="1">
        <v>243.243</v>
      </c>
      <c r="C41" s="1">
        <v>363.09</v>
      </c>
      <c r="D41" s="1">
        <v>589.6800000000001</v>
      </c>
      <c r="E41" s="1">
        <v>559.6500000000001</v>
      </c>
      <c r="F41" s="1">
        <v>816.2700000000001</v>
      </c>
      <c r="G41" s="1">
        <v>1558.83</v>
      </c>
      <c r="H41" s="1">
        <v>660.6600000000001</v>
      </c>
      <c r="I41" s="1">
        <v>707.07</v>
      </c>
      <c r="J41" s="1">
        <v>783.5100000000001</v>
      </c>
      <c r="K41" s="1">
        <v>892.71</v>
      </c>
      <c r="L41" s="2"/>
      <c r="M41" s="2"/>
      <c r="N41" s="2"/>
      <c r="O41" s="2"/>
      <c r="P41" s="2"/>
      <c r="Q41" s="2"/>
      <c r="R41" s="2"/>
      <c r="S41" s="2"/>
      <c r="T41" s="2"/>
      <c r="U41" s="2"/>
      <c r="V41" s="2"/>
      <c r="W41" s="2"/>
      <c r="X41" s="2"/>
      <c r="Y41" s="2"/>
      <c r="Z41" s="2"/>
    </row>
    <row r="42" ht="15.75" customHeight="1">
      <c r="A42" s="1" t="s">
        <v>111</v>
      </c>
      <c r="B42" s="1">
        <v>0.0</v>
      </c>
      <c r="C42" s="1">
        <v>0.0</v>
      </c>
      <c r="D42" s="1">
        <v>0.0</v>
      </c>
      <c r="E42" s="1">
        <v>0.0</v>
      </c>
      <c r="F42" s="1">
        <v>0.0</v>
      </c>
      <c r="G42" s="1">
        <v>0.0</v>
      </c>
      <c r="H42" s="1">
        <v>27.3</v>
      </c>
      <c r="I42" s="1">
        <v>27.3</v>
      </c>
      <c r="J42" s="1">
        <v>27.3</v>
      </c>
      <c r="K42" s="1">
        <v>27.3</v>
      </c>
      <c r="L42" s="2"/>
      <c r="M42" s="2"/>
      <c r="N42" s="2"/>
      <c r="O42" s="2"/>
      <c r="P42" s="2"/>
      <c r="Q42" s="2"/>
      <c r="R42" s="2"/>
      <c r="S42" s="2"/>
      <c r="T42" s="2"/>
      <c r="U42" s="2"/>
      <c r="V42" s="2"/>
      <c r="W42" s="2"/>
      <c r="X42" s="2"/>
      <c r="Y42" s="2"/>
      <c r="Z42" s="2"/>
    </row>
    <row r="43" ht="15.75" customHeight="1">
      <c r="A43" s="1" t="s">
        <v>112</v>
      </c>
      <c r="B43" s="1">
        <v>0.0</v>
      </c>
      <c r="C43" s="1">
        <v>0.0</v>
      </c>
      <c r="D43" s="1">
        <v>0.0</v>
      </c>
      <c r="E43" s="1">
        <v>0.0</v>
      </c>
      <c r="F43" s="1">
        <v>0.0</v>
      </c>
      <c r="G43" s="1">
        <v>0.0</v>
      </c>
      <c r="H43" s="1">
        <v>27.3</v>
      </c>
      <c r="I43" s="1">
        <v>27.3</v>
      </c>
      <c r="J43" s="1">
        <v>27.3</v>
      </c>
      <c r="K43" s="1">
        <v>27.3</v>
      </c>
      <c r="L43" s="2"/>
      <c r="M43" s="2"/>
      <c r="N43" s="2"/>
      <c r="O43" s="2"/>
      <c r="P43" s="2"/>
      <c r="Q43" s="2"/>
      <c r="R43" s="2"/>
      <c r="S43" s="2"/>
      <c r="T43" s="2"/>
      <c r="U43" s="2"/>
      <c r="V43" s="2"/>
      <c r="W43" s="2"/>
      <c r="X43" s="2"/>
      <c r="Y43" s="2"/>
      <c r="Z43" s="2"/>
    </row>
    <row r="44" ht="15.75" customHeight="1">
      <c r="A44" s="1" t="s">
        <v>113</v>
      </c>
      <c r="B44" s="1">
        <v>1.365</v>
      </c>
      <c r="C44" s="1">
        <v>1.365</v>
      </c>
      <c r="D44" s="1">
        <v>1.911</v>
      </c>
      <c r="E44" s="1">
        <v>1.911</v>
      </c>
      <c r="F44" s="1">
        <v>1.911</v>
      </c>
      <c r="G44" s="1">
        <v>1.911</v>
      </c>
      <c r="H44" s="1">
        <v>0.273</v>
      </c>
      <c r="I44" s="1">
        <v>0.273</v>
      </c>
      <c r="J44" s="1">
        <v>0.273</v>
      </c>
      <c r="K44" s="1">
        <v>0.273</v>
      </c>
      <c r="L44" s="2"/>
      <c r="M44" s="2"/>
      <c r="N44" s="2"/>
      <c r="O44" s="2"/>
      <c r="P44" s="2"/>
      <c r="Q44" s="2"/>
      <c r="R44" s="2"/>
      <c r="S44" s="2"/>
      <c r="T44" s="2"/>
      <c r="U44" s="2"/>
      <c r="V44" s="2"/>
      <c r="W44" s="2"/>
      <c r="X44" s="2"/>
      <c r="Y44" s="2"/>
      <c r="Z44" s="2"/>
    </row>
    <row r="45" ht="15.75" customHeight="1">
      <c r="A45" s="1" t="s">
        <v>114</v>
      </c>
      <c r="B45" s="1">
        <v>49.68600000000001</v>
      </c>
      <c r="C45" s="1">
        <v>50.23200000000001</v>
      </c>
      <c r="D45" s="1">
        <v>83.53800000000001</v>
      </c>
      <c r="E45" s="1">
        <v>93.36600000000001</v>
      </c>
      <c r="F45" s="1">
        <v>93.912</v>
      </c>
      <c r="G45" s="1">
        <v>94.45800000000001</v>
      </c>
      <c r="H45" s="1">
        <v>65.247</v>
      </c>
      <c r="I45" s="1">
        <v>58.69500000000001</v>
      </c>
      <c r="J45" s="1">
        <v>62.79000000000001</v>
      </c>
      <c r="K45" s="1">
        <v>66.885</v>
      </c>
      <c r="L45" s="2"/>
      <c r="M45" s="2"/>
      <c r="N45" s="2"/>
      <c r="O45" s="2"/>
      <c r="P45" s="2"/>
      <c r="Q45" s="2"/>
      <c r="R45" s="2"/>
      <c r="S45" s="2"/>
      <c r="T45" s="2"/>
      <c r="U45" s="2"/>
      <c r="V45" s="2"/>
      <c r="W45" s="2"/>
      <c r="X45" s="2"/>
      <c r="Y45" s="2"/>
      <c r="Z45" s="2"/>
    </row>
    <row r="46" ht="15.75" customHeight="1">
      <c r="A46" s="1" t="s">
        <v>115</v>
      </c>
      <c r="B46" s="1">
        <v>-15.015</v>
      </c>
      <c r="C46" s="1">
        <v>-13.923</v>
      </c>
      <c r="D46" s="1">
        <v>-19.656</v>
      </c>
      <c r="E46" s="1">
        <v>-21.294</v>
      </c>
      <c r="F46" s="1">
        <v>-10.647</v>
      </c>
      <c r="G46" s="1">
        <v>-70.161</v>
      </c>
      <c r="H46" s="1">
        <v>-8.190000000000001</v>
      </c>
      <c r="I46" s="1">
        <v>7.917000000000001</v>
      </c>
      <c r="J46" s="1">
        <v>22.113</v>
      </c>
      <c r="K46" s="1">
        <v>26.208</v>
      </c>
      <c r="L46" s="2"/>
      <c r="M46" s="2"/>
      <c r="N46" s="2"/>
      <c r="O46" s="2"/>
      <c r="P46" s="2"/>
      <c r="Q46" s="2"/>
      <c r="R46" s="2"/>
      <c r="S46" s="2"/>
      <c r="T46" s="2"/>
      <c r="U46" s="2"/>
      <c r="V46" s="2"/>
      <c r="W46" s="2"/>
      <c r="X46" s="2"/>
      <c r="Y46" s="2"/>
      <c r="Z46" s="2"/>
    </row>
    <row r="47" ht="15.75" customHeight="1">
      <c r="A47" s="1" t="s">
        <v>116</v>
      </c>
      <c r="B47" s="1">
        <v>0.0</v>
      </c>
      <c r="C47" s="1">
        <v>0.0</v>
      </c>
      <c r="D47" s="1">
        <v>0.0</v>
      </c>
      <c r="E47" s="1">
        <v>0.0</v>
      </c>
      <c r="F47" s="1">
        <v>0.0</v>
      </c>
      <c r="G47" s="1">
        <v>0.0</v>
      </c>
      <c r="H47" s="1">
        <v>0.0</v>
      </c>
      <c r="I47" s="1">
        <v>0.0</v>
      </c>
      <c r="J47" s="1">
        <v>-10.92</v>
      </c>
      <c r="K47" s="1">
        <v>-20.202</v>
      </c>
      <c r="L47" s="2"/>
      <c r="M47" s="2"/>
      <c r="N47" s="2"/>
      <c r="O47" s="2"/>
      <c r="P47" s="2"/>
      <c r="Q47" s="2"/>
      <c r="R47" s="2"/>
      <c r="S47" s="2"/>
      <c r="T47" s="2"/>
      <c r="U47" s="2"/>
      <c r="V47" s="2"/>
      <c r="W47" s="2"/>
      <c r="X47" s="2"/>
      <c r="Y47" s="2"/>
      <c r="Z47" s="2"/>
    </row>
    <row r="48" ht="15.75" customHeight="1">
      <c r="A48" s="1" t="s">
        <v>117</v>
      </c>
      <c r="B48" s="1">
        <v>5.187</v>
      </c>
      <c r="C48" s="1">
        <v>6.279000000000001</v>
      </c>
      <c r="D48" s="1">
        <v>-0.273</v>
      </c>
      <c r="E48" s="1">
        <v>5.733000000000001</v>
      </c>
      <c r="F48" s="1">
        <v>8.463000000000001</v>
      </c>
      <c r="G48" s="1">
        <v>16.107</v>
      </c>
      <c r="H48" s="1">
        <v>2.457</v>
      </c>
      <c r="I48" s="1">
        <v>2.457</v>
      </c>
      <c r="J48" s="1">
        <v>2.457</v>
      </c>
      <c r="K48" s="1">
        <v>2.457</v>
      </c>
      <c r="L48" s="2"/>
      <c r="M48" s="2"/>
      <c r="N48" s="2"/>
      <c r="O48" s="2"/>
      <c r="P48" s="2"/>
      <c r="Q48" s="2"/>
      <c r="R48" s="2"/>
      <c r="S48" s="2"/>
      <c r="T48" s="2"/>
      <c r="U48" s="2"/>
      <c r="V48" s="2"/>
      <c r="W48" s="2"/>
      <c r="X48" s="2"/>
      <c r="Y48" s="2"/>
      <c r="Z48" s="2"/>
    </row>
    <row r="49" ht="15.75" customHeight="1">
      <c r="A49" s="1" t="s">
        <v>118</v>
      </c>
      <c r="B49" s="1">
        <v>41.496</v>
      </c>
      <c r="C49" s="1">
        <v>44.22600000000001</v>
      </c>
      <c r="D49" s="1">
        <v>65.247</v>
      </c>
      <c r="E49" s="1">
        <v>79.989</v>
      </c>
      <c r="F49" s="1">
        <v>93.912</v>
      </c>
      <c r="G49" s="1">
        <v>42.861</v>
      </c>
      <c r="H49" s="1">
        <v>59.514</v>
      </c>
      <c r="I49" s="1">
        <v>69.069</v>
      </c>
      <c r="J49" s="1">
        <v>76.71300000000001</v>
      </c>
      <c r="K49" s="1">
        <v>75.348</v>
      </c>
      <c r="L49" s="2"/>
      <c r="M49" s="2"/>
      <c r="N49" s="2"/>
      <c r="O49" s="2"/>
      <c r="P49" s="2"/>
      <c r="Q49" s="2"/>
      <c r="R49" s="2"/>
      <c r="S49" s="2"/>
      <c r="T49" s="2"/>
      <c r="U49" s="2"/>
      <c r="V49" s="2"/>
      <c r="W49" s="2"/>
      <c r="X49" s="2"/>
      <c r="Y49" s="2"/>
      <c r="Z49" s="2"/>
    </row>
    <row r="50" ht="15.75" customHeight="1">
      <c r="A50" s="1" t="s">
        <v>119</v>
      </c>
      <c r="B50" s="1">
        <v>33.033</v>
      </c>
      <c r="C50" s="1">
        <v>34.944</v>
      </c>
      <c r="D50" s="1">
        <v>111.657</v>
      </c>
      <c r="E50" s="1">
        <v>126.945</v>
      </c>
      <c r="F50" s="1">
        <v>140.595</v>
      </c>
      <c r="G50" s="1">
        <v>115.206</v>
      </c>
      <c r="H50" s="1">
        <v>-4.368</v>
      </c>
      <c r="I50" s="1">
        <v>6.006</v>
      </c>
      <c r="J50" s="1">
        <v>1.365</v>
      </c>
      <c r="K50" s="1">
        <v>0.273</v>
      </c>
      <c r="L50" s="2"/>
      <c r="M50" s="2"/>
      <c r="N50" s="2"/>
      <c r="O50" s="2"/>
      <c r="P50" s="2"/>
      <c r="Q50" s="2"/>
      <c r="R50" s="2"/>
      <c r="S50" s="2"/>
      <c r="T50" s="2"/>
      <c r="U50" s="2"/>
      <c r="V50" s="2"/>
      <c r="W50" s="2"/>
      <c r="X50" s="2"/>
      <c r="Y50" s="2"/>
      <c r="Z50" s="2"/>
    </row>
    <row r="51" ht="15.75" customHeight="1">
      <c r="A51" s="1" t="s">
        <v>120</v>
      </c>
      <c r="B51" s="1">
        <v>74.52900000000001</v>
      </c>
      <c r="C51" s="1">
        <v>79.17</v>
      </c>
      <c r="D51" s="1">
        <v>177.177</v>
      </c>
      <c r="E51" s="1">
        <v>206.934</v>
      </c>
      <c r="F51" s="1">
        <v>234.507</v>
      </c>
      <c r="G51" s="1">
        <v>157.794</v>
      </c>
      <c r="H51" s="1">
        <v>86.81400000000001</v>
      </c>
      <c r="I51" s="1">
        <v>96.64200000000001</v>
      </c>
      <c r="J51" s="1">
        <v>104.013</v>
      </c>
      <c r="K51" s="1">
        <v>102.648</v>
      </c>
      <c r="L51" s="2"/>
      <c r="M51" s="2"/>
      <c r="N51" s="2"/>
      <c r="O51" s="2"/>
      <c r="P51" s="2"/>
      <c r="Q51" s="2"/>
      <c r="R51" s="2"/>
      <c r="S51" s="2"/>
      <c r="T51" s="2"/>
      <c r="U51" s="2"/>
      <c r="V51" s="2"/>
      <c r="W51" s="2"/>
      <c r="X51" s="2"/>
      <c r="Y51" s="2"/>
      <c r="Z51" s="2"/>
    </row>
    <row r="52" ht="15.75" customHeight="1">
      <c r="A52" s="1" t="s">
        <v>121</v>
      </c>
      <c r="B52" s="1">
        <v>316.68</v>
      </c>
      <c r="C52" s="1">
        <v>442.26</v>
      </c>
      <c r="D52" s="1">
        <v>767.1300000000001</v>
      </c>
      <c r="E52" s="1">
        <v>767.1300000000001</v>
      </c>
      <c r="F52" s="1">
        <v>1051.05</v>
      </c>
      <c r="G52" s="1">
        <v>1714.44</v>
      </c>
      <c r="H52" s="1">
        <v>748.0200000000001</v>
      </c>
      <c r="I52" s="1">
        <v>802.62</v>
      </c>
      <c r="J52" s="1">
        <v>889.98</v>
      </c>
      <c r="K52" s="1">
        <v>996.45</v>
      </c>
      <c r="L52" s="2"/>
      <c r="M52" s="2"/>
      <c r="N52" s="2"/>
      <c r="O52" s="2"/>
      <c r="P52" s="2"/>
      <c r="Q52" s="2"/>
      <c r="R52" s="2"/>
      <c r="S52" s="2"/>
      <c r="T52" s="2"/>
      <c r="U52" s="2"/>
      <c r="V52" s="2"/>
      <c r="W52" s="2"/>
      <c r="X52" s="2"/>
      <c r="Y52" s="2"/>
      <c r="Z52" s="2"/>
    </row>
    <row r="53" ht="15.75" customHeight="1">
      <c r="A53" s="1" t="s">
        <v>64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122</v>
      </c>
      <c r="B54" s="1">
        <v>158.067</v>
      </c>
      <c r="C54" s="1">
        <v>158.886</v>
      </c>
      <c r="D54" s="1">
        <v>195.741</v>
      </c>
      <c r="E54" s="1">
        <v>206.934</v>
      </c>
      <c r="F54" s="1">
        <v>207.207</v>
      </c>
      <c r="G54" s="1">
        <v>207.48</v>
      </c>
      <c r="H54" s="1">
        <v>33.852</v>
      </c>
      <c r="I54" s="1">
        <v>34.125</v>
      </c>
      <c r="J54" s="1">
        <v>32.76000000000001</v>
      </c>
      <c r="K54" s="1">
        <v>31.668</v>
      </c>
      <c r="L54" s="2"/>
      <c r="M54" s="2"/>
      <c r="N54" s="2"/>
      <c r="O54" s="2"/>
      <c r="P54" s="2"/>
      <c r="Q54" s="2"/>
      <c r="R54" s="2"/>
      <c r="S54" s="2"/>
      <c r="T54" s="2"/>
      <c r="U54" s="2"/>
      <c r="V54" s="2"/>
      <c r="W54" s="2"/>
      <c r="X54" s="2"/>
      <c r="Y54" s="2"/>
      <c r="Z54" s="2"/>
    </row>
    <row r="55" ht="15.75" customHeight="1">
      <c r="A55" s="1" t="s">
        <v>123</v>
      </c>
      <c r="B55" s="1">
        <v>158.067</v>
      </c>
      <c r="C55" s="1">
        <v>158.886</v>
      </c>
      <c r="D55" s="1">
        <v>195.741</v>
      </c>
      <c r="E55" s="1">
        <v>206.934</v>
      </c>
      <c r="F55" s="1">
        <v>207.207</v>
      </c>
      <c r="G55" s="1">
        <v>207.48</v>
      </c>
      <c r="H55" s="1">
        <v>33.852</v>
      </c>
      <c r="I55" s="1">
        <v>33.852</v>
      </c>
      <c r="J55" s="1">
        <v>32.76000000000001</v>
      </c>
      <c r="K55" s="1">
        <v>31.668</v>
      </c>
      <c r="L55" s="2"/>
      <c r="M55" s="2"/>
      <c r="N55" s="2"/>
      <c r="O55" s="2"/>
      <c r="P55" s="2"/>
      <c r="Q55" s="2"/>
      <c r="R55" s="2"/>
      <c r="S55" s="2"/>
      <c r="T55" s="2"/>
      <c r="U55" s="2"/>
      <c r="V55" s="2"/>
      <c r="W55" s="2"/>
      <c r="X55" s="2"/>
      <c r="Y55" s="2"/>
      <c r="Z55" s="2"/>
    </row>
    <row r="56" ht="15.75" customHeight="1">
      <c r="A56" s="1" t="s">
        <v>124</v>
      </c>
      <c r="B56" s="1" t="s">
        <v>125</v>
      </c>
      <c r="C56" s="1" t="s">
        <v>126</v>
      </c>
      <c r="D56" s="1" t="s">
        <v>127</v>
      </c>
      <c r="E56" s="1" t="s">
        <v>128</v>
      </c>
      <c r="F56" s="1" t="s">
        <v>129</v>
      </c>
      <c r="G56" s="1" t="s">
        <v>130</v>
      </c>
      <c r="H56" s="1" t="s">
        <v>131</v>
      </c>
      <c r="I56" s="1" t="s">
        <v>132</v>
      </c>
      <c r="J56" s="1" t="s">
        <v>133</v>
      </c>
      <c r="K56" s="1" t="s">
        <v>134</v>
      </c>
      <c r="L56" s="2"/>
      <c r="M56" s="2"/>
      <c r="N56" s="2"/>
      <c r="O56" s="2"/>
      <c r="P56" s="2"/>
      <c r="Q56" s="2"/>
      <c r="R56" s="2"/>
      <c r="S56" s="2"/>
      <c r="T56" s="2"/>
      <c r="U56" s="2"/>
      <c r="V56" s="2"/>
      <c r="W56" s="2"/>
      <c r="X56" s="2"/>
      <c r="Y56" s="2"/>
      <c r="Z56" s="2"/>
    </row>
    <row r="57" ht="15.75" customHeight="1">
      <c r="A57" s="1" t="s">
        <v>135</v>
      </c>
      <c r="B57" s="1">
        <v>16.653</v>
      </c>
      <c r="C57" s="1">
        <v>-43.68000000000001</v>
      </c>
      <c r="D57" s="1">
        <v>-54.6</v>
      </c>
      <c r="E57" s="1">
        <v>-34.671</v>
      </c>
      <c r="F57" s="1">
        <v>-46.68300000000001</v>
      </c>
      <c r="G57" s="1">
        <v>-108.381</v>
      </c>
      <c r="H57" s="1">
        <v>-47.502</v>
      </c>
      <c r="I57" s="1">
        <v>-35.49</v>
      </c>
      <c r="J57" s="1">
        <v>-36.582</v>
      </c>
      <c r="K57" s="1">
        <v>-63.063</v>
      </c>
      <c r="L57" s="2"/>
      <c r="M57" s="2"/>
      <c r="N57" s="2"/>
      <c r="O57" s="2"/>
      <c r="P57" s="2"/>
      <c r="Q57" s="2"/>
      <c r="R57" s="2"/>
      <c r="S57" s="2"/>
      <c r="T57" s="2"/>
      <c r="U57" s="2"/>
      <c r="V57" s="2"/>
      <c r="W57" s="2"/>
      <c r="X57" s="2"/>
      <c r="Y57" s="2"/>
      <c r="Z57" s="2"/>
    </row>
    <row r="58" ht="15.75" customHeight="1">
      <c r="A58" s="1" t="s">
        <v>136</v>
      </c>
      <c r="B58" s="1" t="s">
        <v>137</v>
      </c>
      <c r="C58" s="1" t="s">
        <v>138</v>
      </c>
      <c r="D58" s="1" t="s">
        <v>139</v>
      </c>
      <c r="E58" s="1" t="s">
        <v>140</v>
      </c>
      <c r="F58" s="1" t="s">
        <v>141</v>
      </c>
      <c r="G58" s="1" t="s">
        <v>142</v>
      </c>
      <c r="H58" s="1" t="s">
        <v>143</v>
      </c>
      <c r="I58" s="1" t="s">
        <v>144</v>
      </c>
      <c r="J58" s="1" t="s">
        <v>145</v>
      </c>
      <c r="K58" s="1" t="s">
        <v>146</v>
      </c>
      <c r="L58" s="2"/>
      <c r="M58" s="2"/>
      <c r="N58" s="2"/>
      <c r="O58" s="2"/>
      <c r="P58" s="2"/>
      <c r="Q58" s="2"/>
      <c r="R58" s="2"/>
      <c r="S58" s="2"/>
      <c r="T58" s="2"/>
      <c r="U58" s="2"/>
      <c r="V58" s="2"/>
      <c r="W58" s="2"/>
      <c r="X58" s="2"/>
      <c r="Y58" s="2"/>
      <c r="Z58" s="2"/>
    </row>
    <row r="59" ht="15.75" customHeight="1">
      <c r="A59" s="1" t="s">
        <v>147</v>
      </c>
      <c r="B59" s="1">
        <v>116.298</v>
      </c>
      <c r="C59" s="1">
        <v>177.45</v>
      </c>
      <c r="D59" s="1">
        <v>311.22</v>
      </c>
      <c r="E59" s="1">
        <v>294.84</v>
      </c>
      <c r="F59" s="1">
        <v>469.5600000000001</v>
      </c>
      <c r="G59" s="1">
        <v>1302.21</v>
      </c>
      <c r="H59" s="1">
        <v>548.457</v>
      </c>
      <c r="I59" s="1">
        <v>567.84</v>
      </c>
      <c r="J59" s="1">
        <v>616.98</v>
      </c>
      <c r="K59" s="1">
        <v>690.69</v>
      </c>
      <c r="L59" s="2"/>
      <c r="M59" s="2"/>
      <c r="N59" s="2"/>
      <c r="O59" s="2"/>
      <c r="P59" s="2"/>
      <c r="Q59" s="2"/>
      <c r="R59" s="2"/>
      <c r="S59" s="2"/>
      <c r="T59" s="2"/>
      <c r="U59" s="2"/>
      <c r="V59" s="2"/>
      <c r="W59" s="2"/>
      <c r="X59" s="2"/>
      <c r="Y59" s="2"/>
      <c r="Z59" s="2"/>
    </row>
    <row r="60" ht="15.75" customHeight="1">
      <c r="A60" s="1" t="s">
        <v>148</v>
      </c>
      <c r="B60" s="1">
        <v>93.912</v>
      </c>
      <c r="C60" s="1">
        <v>155.883</v>
      </c>
      <c r="D60" s="1">
        <v>256.347</v>
      </c>
      <c r="E60" s="1">
        <v>262.08</v>
      </c>
      <c r="F60" s="1">
        <v>439.53</v>
      </c>
      <c r="G60" s="1">
        <v>1272.18</v>
      </c>
      <c r="H60" s="1">
        <v>466.83</v>
      </c>
      <c r="I60" s="1">
        <v>483.21</v>
      </c>
      <c r="J60" s="1">
        <v>535.08</v>
      </c>
      <c r="K60" s="1">
        <v>630.63</v>
      </c>
      <c r="L60" s="2"/>
      <c r="M60" s="2"/>
      <c r="N60" s="2"/>
      <c r="O60" s="2"/>
      <c r="P60" s="2"/>
      <c r="Q60" s="2"/>
      <c r="R60" s="2"/>
      <c r="S60" s="2"/>
      <c r="T60" s="2"/>
      <c r="U60" s="2"/>
      <c r="V60" s="2"/>
      <c r="W60" s="2"/>
      <c r="X60" s="2"/>
      <c r="Y60" s="2"/>
      <c r="Z60" s="2"/>
    </row>
    <row r="61" ht="15.75" customHeight="1">
      <c r="A61" s="1" t="s">
        <v>149</v>
      </c>
      <c r="B61" s="1">
        <v>335.79</v>
      </c>
      <c r="C61" s="1">
        <v>472.29</v>
      </c>
      <c r="D61" s="1">
        <v>556.9200000000001</v>
      </c>
      <c r="E61" s="1">
        <v>595.1400000000001</v>
      </c>
      <c r="F61" s="1">
        <v>704.34</v>
      </c>
      <c r="G61" s="1">
        <v>5.460000000000001</v>
      </c>
      <c r="H61" s="1">
        <v>225.498</v>
      </c>
      <c r="I61" s="1">
        <v>249.249</v>
      </c>
      <c r="J61" s="1">
        <v>272.454</v>
      </c>
      <c r="K61" s="1">
        <v>346.71</v>
      </c>
      <c r="L61" s="2"/>
      <c r="M61" s="2"/>
      <c r="N61" s="2"/>
      <c r="O61" s="2"/>
      <c r="P61" s="2"/>
      <c r="Q61" s="2"/>
      <c r="R61" s="2"/>
      <c r="S61" s="2"/>
      <c r="T61" s="2"/>
      <c r="U61" s="2"/>
      <c r="V61" s="2"/>
      <c r="W61" s="2"/>
      <c r="X61" s="2"/>
      <c r="Y61" s="2"/>
      <c r="Z61" s="2"/>
    </row>
    <row r="62" ht="15.75" customHeight="1">
      <c r="A62" s="1" t="s">
        <v>150</v>
      </c>
      <c r="B62" s="1">
        <v>33.033</v>
      </c>
      <c r="C62" s="1">
        <v>34.944</v>
      </c>
      <c r="D62" s="1">
        <v>111.657</v>
      </c>
      <c r="E62" s="1">
        <v>126.945</v>
      </c>
      <c r="F62" s="1">
        <v>140.595</v>
      </c>
      <c r="G62" s="1">
        <v>115.206</v>
      </c>
      <c r="H62" s="1">
        <v>-4.368</v>
      </c>
      <c r="I62" s="1">
        <v>6.006</v>
      </c>
      <c r="J62" s="1">
        <v>1.365</v>
      </c>
      <c r="K62" s="1">
        <v>0.273</v>
      </c>
      <c r="L62" s="2"/>
      <c r="M62" s="2"/>
      <c r="N62" s="2"/>
      <c r="O62" s="2"/>
      <c r="P62" s="2"/>
      <c r="Q62" s="2"/>
      <c r="R62" s="2"/>
      <c r="S62" s="2"/>
      <c r="T62" s="2"/>
      <c r="U62" s="2"/>
      <c r="V62" s="2"/>
      <c r="W62" s="2"/>
      <c r="X62" s="2"/>
      <c r="Y62" s="2"/>
      <c r="Z62" s="2"/>
    </row>
    <row r="63" ht="15.75" customHeight="1">
      <c r="A63" s="1" t="s">
        <v>151</v>
      </c>
      <c r="B63" s="1">
        <v>6.279000000000001</v>
      </c>
      <c r="C63" s="1">
        <v>5.733000000000001</v>
      </c>
      <c r="D63" s="1">
        <v>4.914000000000001</v>
      </c>
      <c r="E63" s="1">
        <v>4.368</v>
      </c>
      <c r="F63" s="1">
        <v>3.822</v>
      </c>
      <c r="G63" s="1">
        <v>3.549</v>
      </c>
      <c r="H63" s="1">
        <v>0.546</v>
      </c>
      <c r="I63" s="1">
        <v>0.8190000000000001</v>
      </c>
      <c r="J63" s="1">
        <v>0.546</v>
      </c>
      <c r="K63" s="1">
        <v>0.546</v>
      </c>
      <c r="L63" s="2"/>
      <c r="M63" s="2"/>
      <c r="N63" s="2"/>
      <c r="O63" s="2"/>
      <c r="P63" s="2"/>
      <c r="Q63" s="2"/>
      <c r="R63" s="2"/>
      <c r="S63" s="2"/>
      <c r="T63" s="2"/>
      <c r="U63" s="2"/>
      <c r="V63" s="2"/>
      <c r="W63" s="2"/>
      <c r="X63" s="2"/>
      <c r="Y63" s="2"/>
      <c r="Z63" s="2"/>
    </row>
    <row r="64" ht="15.75" customHeight="1">
      <c r="A64" s="1" t="s">
        <v>152</v>
      </c>
      <c r="B64" s="1">
        <v>1.638</v>
      </c>
      <c r="C64" s="1">
        <v>1.638</v>
      </c>
      <c r="D64" s="1">
        <v>1.638</v>
      </c>
      <c r="E64" s="1">
        <v>1.638</v>
      </c>
      <c r="F64" s="1">
        <v>1.638</v>
      </c>
      <c r="G64" s="1">
        <v>1.638</v>
      </c>
      <c r="H64" s="1">
        <v>1.638</v>
      </c>
      <c r="I64" s="1">
        <v>1.638</v>
      </c>
      <c r="J64" s="1">
        <v>1.638</v>
      </c>
      <c r="K64" s="1">
        <v>1.638</v>
      </c>
      <c r="L64" s="2"/>
      <c r="M64" s="2"/>
      <c r="N64" s="2"/>
      <c r="O64" s="2"/>
      <c r="P64" s="2"/>
      <c r="Q64" s="2"/>
      <c r="R64" s="2"/>
      <c r="S64" s="2"/>
      <c r="T64" s="2"/>
      <c r="U64" s="2"/>
      <c r="V64" s="2"/>
      <c r="W64" s="2"/>
      <c r="X64" s="2"/>
      <c r="Y64" s="2"/>
      <c r="Z64" s="2"/>
    </row>
    <row r="65" ht="15.75" customHeight="1">
      <c r="A65" s="1" t="s">
        <v>153</v>
      </c>
      <c r="B65" s="1">
        <v>53.23500000000001</v>
      </c>
      <c r="C65" s="1">
        <v>77.259</v>
      </c>
      <c r="D65" s="1">
        <v>107.562</v>
      </c>
      <c r="E65" s="1">
        <v>104.832</v>
      </c>
      <c r="F65" s="1">
        <v>145.236</v>
      </c>
      <c r="G65" s="1">
        <v>148.785</v>
      </c>
      <c r="H65" s="1">
        <v>44.77200000000001</v>
      </c>
      <c r="I65" s="1">
        <v>54.054</v>
      </c>
      <c r="J65" s="1">
        <v>60.606</v>
      </c>
      <c r="K65" s="1">
        <v>68.52300000000001</v>
      </c>
      <c r="L65" s="2"/>
      <c r="M65" s="2"/>
      <c r="N65" s="2"/>
      <c r="O65" s="2"/>
      <c r="P65" s="2"/>
      <c r="Q65" s="2"/>
      <c r="R65" s="2"/>
      <c r="S65" s="2"/>
      <c r="T65" s="2"/>
      <c r="U65" s="2"/>
      <c r="V65" s="2"/>
      <c r="W65" s="2"/>
      <c r="X65" s="2"/>
      <c r="Y65" s="2"/>
      <c r="Z65" s="2"/>
    </row>
    <row r="66" ht="15.75" customHeight="1">
      <c r="A66" s="1" t="s">
        <v>154</v>
      </c>
      <c r="B66" s="1">
        <v>0.0</v>
      </c>
      <c r="C66" s="1">
        <v>0.0</v>
      </c>
      <c r="D66" s="1">
        <v>0.0</v>
      </c>
      <c r="E66" s="1">
        <v>0.0</v>
      </c>
      <c r="F66" s="1">
        <v>63.33600000000001</v>
      </c>
      <c r="G66" s="1">
        <v>59.514</v>
      </c>
      <c r="H66" s="1">
        <v>25.116</v>
      </c>
      <c r="I66" s="1">
        <v>28.392</v>
      </c>
      <c r="J66" s="1">
        <v>31.395</v>
      </c>
      <c r="K66" s="1">
        <v>34.125</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128.856</v>
      </c>
      <c r="H67" s="1">
        <v>49.959</v>
      </c>
      <c r="I67" s="1">
        <v>59.78700000000001</v>
      </c>
      <c r="J67" s="1">
        <v>66.066</v>
      </c>
      <c r="K67" s="1">
        <v>76.71300000000001</v>
      </c>
      <c r="L67" s="2"/>
      <c r="M67" s="2"/>
      <c r="N67" s="2"/>
      <c r="O67" s="2"/>
      <c r="P67" s="2"/>
      <c r="Q67" s="2"/>
      <c r="R67" s="2"/>
      <c r="S67" s="2"/>
      <c r="T67" s="2"/>
      <c r="U67" s="2"/>
      <c r="V67" s="2"/>
      <c r="W67" s="2"/>
      <c r="X67" s="2"/>
      <c r="Y67" s="2"/>
      <c r="Z67" s="2"/>
    </row>
    <row r="68" ht="15.75" customHeight="1">
      <c r="A68" s="1" t="s">
        <v>156</v>
      </c>
      <c r="B68" s="1">
        <v>94.185</v>
      </c>
      <c r="C68" s="1">
        <v>108.654</v>
      </c>
      <c r="D68" s="1">
        <v>157.248</v>
      </c>
      <c r="E68" s="1">
        <v>177.45</v>
      </c>
      <c r="F68" s="1">
        <v>319.41</v>
      </c>
      <c r="G68" s="1">
        <v>297.5700000000001</v>
      </c>
      <c r="H68" s="1">
        <v>120.393</v>
      </c>
      <c r="I68" s="1">
        <v>138.684</v>
      </c>
      <c r="J68" s="1">
        <v>173.082</v>
      </c>
      <c r="K68" s="1">
        <v>211.575</v>
      </c>
      <c r="L68" s="2"/>
      <c r="M68" s="2"/>
      <c r="N68" s="2"/>
      <c r="O68" s="2"/>
      <c r="P68" s="2"/>
      <c r="Q68" s="2"/>
      <c r="R68" s="2"/>
      <c r="S68" s="2"/>
      <c r="T68" s="2"/>
      <c r="U68" s="2"/>
      <c r="V68" s="2"/>
      <c r="W68" s="2"/>
      <c r="X68" s="2"/>
      <c r="Y68" s="2"/>
      <c r="Z68" s="2"/>
    </row>
    <row r="69" ht="15.75" customHeight="1">
      <c r="A69" s="1" t="s">
        <v>157</v>
      </c>
      <c r="B69" s="1">
        <v>0.0</v>
      </c>
      <c r="C69" s="1">
        <v>0.0</v>
      </c>
      <c r="D69" s="1">
        <v>0.0</v>
      </c>
      <c r="E69" s="1">
        <v>0.0</v>
      </c>
      <c r="F69" s="1">
        <v>0.0</v>
      </c>
      <c r="G69" s="1">
        <v>0.273</v>
      </c>
      <c r="H69" s="1">
        <v>0.273</v>
      </c>
      <c r="I69" s="1">
        <v>0.273</v>
      </c>
      <c r="J69" s="1">
        <v>0.273</v>
      </c>
      <c r="K69" s="1">
        <v>0.273</v>
      </c>
      <c r="L69" s="2"/>
      <c r="M69" s="2"/>
      <c r="N69" s="2"/>
      <c r="O69" s="2"/>
      <c r="P69" s="2"/>
      <c r="Q69" s="2"/>
      <c r="R69" s="2"/>
      <c r="S69" s="2"/>
      <c r="T69" s="2"/>
      <c r="U69" s="2"/>
      <c r="V69" s="2"/>
      <c r="W69" s="2"/>
      <c r="X69" s="2"/>
      <c r="Y69" s="2"/>
      <c r="Z69" s="2"/>
    </row>
    <row r="70" ht="15.75" customHeight="1">
      <c r="A70" s="1" t="s">
        <v>158</v>
      </c>
      <c r="B70" s="1">
        <v>0.0</v>
      </c>
      <c r="C70" s="1">
        <v>31.668</v>
      </c>
      <c r="D70" s="1">
        <v>134.043</v>
      </c>
      <c r="E70" s="1">
        <v>125.58</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159</v>
      </c>
      <c r="B71" s="1">
        <v>0.0</v>
      </c>
      <c r="C71" s="1">
        <v>-8.736</v>
      </c>
      <c r="D71" s="1">
        <v>-10.92</v>
      </c>
      <c r="E71" s="1">
        <v>-17.199</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160</v>
      </c>
      <c r="B72" s="1">
        <v>7.098000000000001</v>
      </c>
      <c r="C72" s="1">
        <v>7.098000000000001</v>
      </c>
      <c r="D72" s="1">
        <v>15.561</v>
      </c>
      <c r="E72" s="1">
        <v>11.739</v>
      </c>
      <c r="F72" s="1">
        <v>0.273</v>
      </c>
      <c r="G72" s="1">
        <v>0.273</v>
      </c>
      <c r="H72" s="1">
        <v>15.288</v>
      </c>
      <c r="I72" s="1">
        <v>0.273</v>
      </c>
      <c r="J72" s="1">
        <v>0.273</v>
      </c>
      <c r="K72" s="1">
        <v>0.546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1">
        <v>1703.52</v>
      </c>
      <c r="C2" s="1">
        <v>1812.72</v>
      </c>
      <c r="D2" s="1">
        <v>2001.09</v>
      </c>
      <c r="E2" s="1">
        <v>2582.58</v>
      </c>
      <c r="F2" s="1">
        <v>3497.13</v>
      </c>
      <c r="G2" s="1">
        <v>3480.75</v>
      </c>
      <c r="H2" s="1">
        <v>1051.05</v>
      </c>
      <c r="I2" s="1">
        <v>2001.09</v>
      </c>
      <c r="J2" s="1">
        <v>2470.65</v>
      </c>
      <c r="K2" s="1">
        <v>2538.9</v>
      </c>
      <c r="L2" s="2"/>
      <c r="M2" s="2"/>
      <c r="N2" s="2"/>
      <c r="O2" s="2"/>
      <c r="P2" s="2"/>
      <c r="Q2" s="2"/>
      <c r="R2" s="2"/>
      <c r="S2" s="2"/>
      <c r="T2" s="2"/>
      <c r="U2" s="2"/>
      <c r="V2" s="2"/>
      <c r="W2" s="2"/>
      <c r="X2" s="2"/>
      <c r="Y2" s="2"/>
      <c r="Z2" s="2"/>
    </row>
    <row r="3">
      <c r="A3" s="1" t="s">
        <v>162</v>
      </c>
      <c r="B3" s="1">
        <v>22.659</v>
      </c>
      <c r="C3" s="1">
        <v>30.849</v>
      </c>
      <c r="D3" s="1">
        <v>36.582</v>
      </c>
      <c r="E3" s="1">
        <v>40.95</v>
      </c>
      <c r="F3" s="1">
        <v>46.956</v>
      </c>
      <c r="G3" s="1">
        <v>48.32100000000001</v>
      </c>
      <c r="H3" s="1">
        <v>17.199</v>
      </c>
      <c r="I3" s="1">
        <v>23.478</v>
      </c>
      <c r="J3" s="1">
        <v>25.662</v>
      </c>
      <c r="K3" s="1">
        <v>30.03</v>
      </c>
      <c r="L3" s="2"/>
      <c r="M3" s="2"/>
      <c r="N3" s="2"/>
      <c r="O3" s="2"/>
      <c r="P3" s="2"/>
      <c r="Q3" s="2"/>
      <c r="R3" s="2"/>
      <c r="S3" s="2"/>
      <c r="T3" s="2"/>
      <c r="U3" s="2"/>
      <c r="V3" s="2"/>
      <c r="W3" s="2"/>
      <c r="X3" s="2"/>
      <c r="Y3" s="2"/>
      <c r="Z3" s="2"/>
    </row>
    <row r="4">
      <c r="A4" s="1" t="s">
        <v>163</v>
      </c>
      <c r="B4" s="1">
        <v>1725.36</v>
      </c>
      <c r="C4" s="1">
        <v>1842.75</v>
      </c>
      <c r="D4" s="1">
        <v>2039.31</v>
      </c>
      <c r="E4" s="1">
        <v>2623.53</v>
      </c>
      <c r="F4" s="1">
        <v>3543.54</v>
      </c>
      <c r="G4" s="1">
        <v>3529.89</v>
      </c>
      <c r="H4" s="1">
        <v>1067.43</v>
      </c>
      <c r="I4" s="1">
        <v>2025.66</v>
      </c>
      <c r="J4" s="1">
        <v>2495.22</v>
      </c>
      <c r="K4" s="1">
        <v>2568.93</v>
      </c>
      <c r="L4" s="2"/>
      <c r="M4" s="2"/>
      <c r="N4" s="2"/>
      <c r="O4" s="2"/>
      <c r="P4" s="2"/>
      <c r="Q4" s="2"/>
      <c r="R4" s="2"/>
      <c r="S4" s="2"/>
      <c r="T4" s="2"/>
      <c r="U4" s="2"/>
      <c r="V4" s="2"/>
      <c r="W4" s="2"/>
      <c r="X4" s="2"/>
      <c r="Y4" s="2"/>
      <c r="Z4" s="2"/>
    </row>
    <row r="5">
      <c r="A5" s="1" t="s">
        <v>164</v>
      </c>
      <c r="B5" s="1">
        <v>1487.85</v>
      </c>
      <c r="C5" s="1">
        <v>1504.23</v>
      </c>
      <c r="D5" s="1">
        <v>1627.08</v>
      </c>
      <c r="E5" s="1">
        <v>2145.78</v>
      </c>
      <c r="F5" s="1">
        <v>2945.67</v>
      </c>
      <c r="G5" s="1">
        <v>2904.72</v>
      </c>
      <c r="H5" s="1">
        <v>851.7600000000001</v>
      </c>
      <c r="I5" s="1">
        <v>1752.66</v>
      </c>
      <c r="J5" s="1">
        <v>2184.0</v>
      </c>
      <c r="K5" s="1">
        <v>1900.08</v>
      </c>
      <c r="L5" s="2"/>
      <c r="M5" s="2"/>
      <c r="N5" s="2"/>
      <c r="O5" s="2"/>
      <c r="P5" s="2"/>
      <c r="Q5" s="2"/>
      <c r="R5" s="2"/>
      <c r="S5" s="2"/>
      <c r="T5" s="2"/>
      <c r="U5" s="2"/>
      <c r="V5" s="2"/>
      <c r="W5" s="2"/>
      <c r="X5" s="2"/>
      <c r="Y5" s="2"/>
      <c r="Z5" s="2"/>
    </row>
    <row r="6">
      <c r="A6" s="1" t="s">
        <v>165</v>
      </c>
      <c r="B6" s="1">
        <v>238.056</v>
      </c>
      <c r="C6" s="1">
        <v>338.52</v>
      </c>
      <c r="D6" s="1">
        <v>412.23</v>
      </c>
      <c r="E6" s="1">
        <v>480.48</v>
      </c>
      <c r="F6" s="1">
        <v>600.6</v>
      </c>
      <c r="G6" s="1">
        <v>625.1700000000001</v>
      </c>
      <c r="H6" s="1">
        <v>215.943</v>
      </c>
      <c r="I6" s="1">
        <v>272.454</v>
      </c>
      <c r="J6" s="1">
        <v>311.22</v>
      </c>
      <c r="K6" s="1">
        <v>671.58</v>
      </c>
      <c r="L6" s="2"/>
      <c r="M6" s="2"/>
      <c r="N6" s="2"/>
      <c r="O6" s="2"/>
      <c r="P6" s="2"/>
      <c r="Q6" s="2"/>
      <c r="R6" s="2"/>
      <c r="S6" s="2"/>
      <c r="T6" s="2"/>
      <c r="U6" s="2"/>
      <c r="V6" s="2"/>
      <c r="W6" s="2"/>
      <c r="X6" s="2"/>
      <c r="Y6" s="2"/>
      <c r="Z6" s="2"/>
    </row>
    <row r="7">
      <c r="A7" s="1" t="s">
        <v>166</v>
      </c>
      <c r="B7" s="1">
        <v>226.59</v>
      </c>
      <c r="C7" s="1">
        <v>313.95</v>
      </c>
      <c r="D7" s="1">
        <v>384.93</v>
      </c>
      <c r="E7" s="1">
        <v>453.18</v>
      </c>
      <c r="F7" s="1">
        <v>570.57</v>
      </c>
      <c r="G7" s="1">
        <v>573.3000000000001</v>
      </c>
      <c r="H7" s="1">
        <v>171.171</v>
      </c>
      <c r="I7" s="1">
        <v>206.115</v>
      </c>
      <c r="J7" s="1">
        <v>235.053</v>
      </c>
      <c r="K7" s="1">
        <v>281.19</v>
      </c>
      <c r="L7" s="2"/>
      <c r="M7" s="2"/>
      <c r="N7" s="2"/>
      <c r="O7" s="2"/>
      <c r="P7" s="2"/>
      <c r="Q7" s="2"/>
      <c r="R7" s="2"/>
      <c r="S7" s="2"/>
      <c r="T7" s="2"/>
      <c r="U7" s="2"/>
      <c r="V7" s="2"/>
      <c r="W7" s="2"/>
      <c r="X7" s="2"/>
      <c r="Y7" s="2"/>
      <c r="Z7" s="2"/>
    </row>
    <row r="8">
      <c r="A8" s="1" t="s">
        <v>167</v>
      </c>
      <c r="B8" s="1">
        <v>0.0</v>
      </c>
      <c r="C8" s="1">
        <v>0.0</v>
      </c>
      <c r="D8" s="1">
        <v>0.0</v>
      </c>
      <c r="E8" s="1">
        <v>0.0</v>
      </c>
      <c r="F8" s="1">
        <v>0.0</v>
      </c>
      <c r="G8" s="1">
        <v>0.0</v>
      </c>
      <c r="H8" s="1">
        <v>20.202</v>
      </c>
      <c r="I8" s="1">
        <v>26.481</v>
      </c>
      <c r="J8" s="1">
        <v>27.846</v>
      </c>
      <c r="K8" s="1">
        <v>34.944</v>
      </c>
      <c r="L8" s="2"/>
      <c r="M8" s="2"/>
      <c r="N8" s="2"/>
      <c r="O8" s="2"/>
      <c r="P8" s="2"/>
      <c r="Q8" s="2"/>
      <c r="R8" s="2"/>
      <c r="S8" s="2"/>
      <c r="T8" s="2"/>
      <c r="U8" s="2"/>
      <c r="V8" s="2"/>
      <c r="W8" s="2"/>
      <c r="X8" s="2"/>
      <c r="Y8" s="2"/>
      <c r="Z8" s="2"/>
    </row>
    <row r="9">
      <c r="A9" s="1" t="s">
        <v>168</v>
      </c>
      <c r="B9" s="1">
        <v>0.0</v>
      </c>
      <c r="C9" s="1">
        <v>0.0</v>
      </c>
      <c r="D9" s="1">
        <v>0.0</v>
      </c>
      <c r="E9" s="1">
        <v>0.0</v>
      </c>
      <c r="F9" s="1">
        <v>0.0</v>
      </c>
      <c r="G9" s="1">
        <v>0.0</v>
      </c>
      <c r="H9" s="1">
        <v>-6.279000000000001</v>
      </c>
      <c r="I9" s="1">
        <v>13.377</v>
      </c>
      <c r="J9" s="1">
        <v>0.273</v>
      </c>
      <c r="K9" s="1">
        <v>319.41</v>
      </c>
      <c r="L9" s="2"/>
      <c r="M9" s="2"/>
      <c r="N9" s="2"/>
      <c r="O9" s="2"/>
      <c r="P9" s="2"/>
      <c r="Q9" s="2"/>
      <c r="R9" s="2"/>
      <c r="S9" s="2"/>
      <c r="T9" s="2"/>
      <c r="U9" s="2"/>
      <c r="V9" s="2"/>
      <c r="W9" s="2"/>
      <c r="X9" s="2"/>
      <c r="Y9" s="2"/>
      <c r="Z9" s="2"/>
    </row>
    <row r="10">
      <c r="A10" s="1" t="s">
        <v>169</v>
      </c>
      <c r="B10" s="1">
        <v>226.59</v>
      </c>
      <c r="C10" s="1">
        <v>313.95</v>
      </c>
      <c r="D10" s="1">
        <v>384.93</v>
      </c>
      <c r="E10" s="1">
        <v>453.18</v>
      </c>
      <c r="F10" s="1">
        <v>570.57</v>
      </c>
      <c r="G10" s="1">
        <v>573.3000000000001</v>
      </c>
      <c r="H10" s="1">
        <v>191.373</v>
      </c>
      <c r="I10" s="1">
        <v>232.869</v>
      </c>
      <c r="J10" s="1">
        <v>263.445</v>
      </c>
      <c r="K10" s="1">
        <v>636.09</v>
      </c>
      <c r="L10" s="2"/>
      <c r="M10" s="2"/>
      <c r="N10" s="2"/>
      <c r="O10" s="2"/>
      <c r="P10" s="2"/>
      <c r="Q10" s="2"/>
      <c r="R10" s="2"/>
      <c r="S10" s="2"/>
      <c r="T10" s="2"/>
      <c r="U10" s="2"/>
      <c r="V10" s="2"/>
      <c r="W10" s="2"/>
      <c r="X10" s="2"/>
      <c r="Y10" s="2"/>
      <c r="Z10" s="2"/>
    </row>
    <row r="11">
      <c r="A11" s="1" t="s">
        <v>170</v>
      </c>
      <c r="B11" s="1">
        <v>11.466</v>
      </c>
      <c r="C11" s="1">
        <v>25.389</v>
      </c>
      <c r="D11" s="1">
        <v>26.754</v>
      </c>
      <c r="E11" s="1">
        <v>26.754</v>
      </c>
      <c r="F11" s="1">
        <v>28.119</v>
      </c>
      <c r="G11" s="1">
        <v>49.68600000000001</v>
      </c>
      <c r="H11" s="1">
        <v>24.297</v>
      </c>
      <c r="I11" s="1">
        <v>39.585</v>
      </c>
      <c r="J11" s="1">
        <v>47.77500000000001</v>
      </c>
      <c r="K11" s="1">
        <v>35.49</v>
      </c>
      <c r="L11" s="2"/>
      <c r="M11" s="2"/>
      <c r="N11" s="2"/>
      <c r="O11" s="2"/>
      <c r="P11" s="2"/>
      <c r="Q11" s="2"/>
      <c r="R11" s="2"/>
      <c r="S11" s="2"/>
      <c r="T11" s="2"/>
      <c r="U11" s="2"/>
      <c r="V11" s="2"/>
      <c r="W11" s="2"/>
      <c r="X11" s="2"/>
      <c r="Y11" s="2"/>
      <c r="Z11" s="2"/>
    </row>
    <row r="12">
      <c r="A12" s="1" t="s">
        <v>171</v>
      </c>
      <c r="B12" s="1">
        <v>-4.368</v>
      </c>
      <c r="C12" s="1">
        <v>-10.374</v>
      </c>
      <c r="D12" s="1">
        <v>-13.104</v>
      </c>
      <c r="E12" s="1">
        <v>-19.383</v>
      </c>
      <c r="F12" s="1">
        <v>-30.03</v>
      </c>
      <c r="G12" s="1">
        <v>-92.82000000000001</v>
      </c>
      <c r="H12" s="1">
        <v>-12.558</v>
      </c>
      <c r="I12" s="1">
        <v>-21.294</v>
      </c>
      <c r="J12" s="1">
        <v>-16.38</v>
      </c>
      <c r="K12" s="1">
        <v>-24.024</v>
      </c>
      <c r="L12" s="2"/>
      <c r="M12" s="2"/>
      <c r="N12" s="2"/>
      <c r="O12" s="2"/>
      <c r="P12" s="2"/>
      <c r="Q12" s="2"/>
      <c r="R12" s="2"/>
      <c r="S12" s="2"/>
      <c r="T12" s="2"/>
      <c r="U12" s="2"/>
      <c r="V12" s="2"/>
      <c r="W12" s="2"/>
      <c r="X12" s="2"/>
      <c r="Y12" s="2"/>
      <c r="Z12" s="2"/>
    </row>
    <row r="13">
      <c r="A13" s="1" t="s">
        <v>172</v>
      </c>
      <c r="B13" s="1">
        <v>3.276</v>
      </c>
      <c r="C13" s="1">
        <v>3.276</v>
      </c>
      <c r="D13" s="1">
        <v>21.294</v>
      </c>
      <c r="E13" s="1">
        <v>0.273</v>
      </c>
      <c r="F13" s="1">
        <v>0.8190000000000001</v>
      </c>
      <c r="G13" s="1">
        <v>2.184</v>
      </c>
      <c r="H13" s="1">
        <v>0.273</v>
      </c>
      <c r="I13" s="1">
        <v>0.8190000000000001</v>
      </c>
      <c r="J13" s="1">
        <v>0.8190000000000001</v>
      </c>
      <c r="K13" s="1">
        <v>5.460000000000001</v>
      </c>
      <c r="L13" s="2"/>
      <c r="M13" s="2"/>
      <c r="N13" s="2"/>
      <c r="O13" s="2"/>
      <c r="P13" s="2"/>
      <c r="Q13" s="2"/>
      <c r="R13" s="2"/>
      <c r="S13" s="2"/>
      <c r="T13" s="2"/>
      <c r="U13" s="2"/>
      <c r="V13" s="2"/>
      <c r="W13" s="2"/>
      <c r="X13" s="2"/>
      <c r="Y13" s="2"/>
      <c r="Z13" s="2"/>
    </row>
    <row r="14">
      <c r="A14" s="1" t="s">
        <v>173</v>
      </c>
      <c r="B14" s="1">
        <v>-4.368</v>
      </c>
      <c r="C14" s="1">
        <v>-10.374</v>
      </c>
      <c r="D14" s="1">
        <v>-12.831</v>
      </c>
      <c r="E14" s="1">
        <v>-19.11</v>
      </c>
      <c r="F14" s="1">
        <v>-29.211</v>
      </c>
      <c r="G14" s="1">
        <v>-90.36300000000001</v>
      </c>
      <c r="H14" s="1">
        <v>-12.285</v>
      </c>
      <c r="I14" s="1">
        <v>-20.475</v>
      </c>
      <c r="J14" s="1">
        <v>-15.561</v>
      </c>
      <c r="K14" s="1">
        <v>-18.564</v>
      </c>
      <c r="L14" s="2"/>
      <c r="M14" s="2"/>
      <c r="N14" s="2"/>
      <c r="O14" s="2"/>
      <c r="P14" s="2"/>
      <c r="Q14" s="2"/>
      <c r="R14" s="2"/>
      <c r="S14" s="2"/>
      <c r="T14" s="2"/>
      <c r="U14" s="2"/>
      <c r="V14" s="2"/>
      <c r="W14" s="2"/>
      <c r="X14" s="2"/>
      <c r="Y14" s="2"/>
      <c r="Z14" s="2"/>
    </row>
    <row r="15">
      <c r="A15" s="1" t="s">
        <v>174</v>
      </c>
      <c r="B15" s="1">
        <v>-0.273</v>
      </c>
      <c r="C15" s="1">
        <v>-0.546</v>
      </c>
      <c r="D15" s="1">
        <v>-0.546</v>
      </c>
      <c r="E15" s="1">
        <v>-0.273</v>
      </c>
      <c r="F15" s="1">
        <v>-0.273</v>
      </c>
      <c r="G15" s="1">
        <v>-0.273</v>
      </c>
      <c r="H15" s="1">
        <v>-0.273</v>
      </c>
      <c r="I15" s="1">
        <v>4.914000000000001</v>
      </c>
      <c r="J15" s="1">
        <v>-1.911</v>
      </c>
      <c r="K15" s="1">
        <v>-0.8190000000000001</v>
      </c>
      <c r="L15" s="2"/>
      <c r="M15" s="2"/>
      <c r="N15" s="2"/>
      <c r="O15" s="2"/>
      <c r="P15" s="2"/>
      <c r="Q15" s="2"/>
      <c r="R15" s="2"/>
      <c r="S15" s="2"/>
      <c r="T15" s="2"/>
      <c r="U15" s="2"/>
      <c r="V15" s="2"/>
      <c r="W15" s="2"/>
      <c r="X15" s="2"/>
      <c r="Y15" s="2"/>
      <c r="Z15" s="2"/>
    </row>
    <row r="16">
      <c r="A16" s="1" t="s">
        <v>175</v>
      </c>
      <c r="B16" s="1">
        <v>-0.546</v>
      </c>
      <c r="C16" s="1">
        <v>15.834</v>
      </c>
      <c r="D16" s="1">
        <v>10.101</v>
      </c>
      <c r="E16" s="1">
        <v>-7.371</v>
      </c>
      <c r="F16" s="1">
        <v>9.009</v>
      </c>
      <c r="G16" s="1">
        <v>-9.828000000000001</v>
      </c>
      <c r="H16" s="1">
        <v>-0.8190000000000001</v>
      </c>
      <c r="I16" s="1">
        <v>2.184</v>
      </c>
      <c r="J16" s="1">
        <v>0.0</v>
      </c>
      <c r="K16" s="1">
        <v>0.0</v>
      </c>
      <c r="L16" s="2"/>
      <c r="M16" s="2"/>
      <c r="N16" s="2"/>
      <c r="O16" s="2"/>
      <c r="P16" s="2"/>
      <c r="Q16" s="2"/>
      <c r="R16" s="2"/>
      <c r="S16" s="2"/>
      <c r="T16" s="2"/>
      <c r="U16" s="2"/>
      <c r="V16" s="2"/>
      <c r="W16" s="2"/>
      <c r="X16" s="2"/>
      <c r="Y16" s="2"/>
      <c r="Z16" s="2"/>
    </row>
    <row r="17">
      <c r="A17" s="1" t="s">
        <v>176</v>
      </c>
      <c r="B17" s="1">
        <v>-3.003</v>
      </c>
      <c r="C17" s="1">
        <v>-2.184</v>
      </c>
      <c r="D17" s="1">
        <v>-4.368</v>
      </c>
      <c r="E17" s="1">
        <v>-4.641</v>
      </c>
      <c r="F17" s="1">
        <v>-7.098000000000001</v>
      </c>
      <c r="G17" s="1">
        <v>-4.914000000000001</v>
      </c>
      <c r="H17" s="1">
        <v>-0.273</v>
      </c>
      <c r="I17" s="1">
        <v>-0.8190000000000001</v>
      </c>
      <c r="J17" s="1">
        <v>-0.546</v>
      </c>
      <c r="K17" s="1">
        <v>-0.546</v>
      </c>
      <c r="L17" s="2"/>
      <c r="M17" s="2"/>
      <c r="N17" s="2"/>
      <c r="O17" s="2"/>
      <c r="P17" s="2"/>
      <c r="Q17" s="2"/>
      <c r="R17" s="2"/>
      <c r="S17" s="2"/>
      <c r="T17" s="2"/>
      <c r="U17" s="2"/>
      <c r="V17" s="2"/>
      <c r="W17" s="2"/>
      <c r="X17" s="2"/>
      <c r="Y17" s="2"/>
      <c r="Z17" s="2"/>
    </row>
    <row r="18">
      <c r="A18" s="1" t="s">
        <v>177</v>
      </c>
      <c r="B18" s="1">
        <v>2.73</v>
      </c>
      <c r="C18" s="1">
        <v>12.012</v>
      </c>
      <c r="D18" s="1">
        <v>8.463000000000001</v>
      </c>
      <c r="E18" s="1">
        <v>-4.641</v>
      </c>
      <c r="F18" s="1">
        <v>0.273</v>
      </c>
      <c r="G18" s="1">
        <v>-56.23800000000001</v>
      </c>
      <c r="H18" s="1">
        <v>10.374</v>
      </c>
      <c r="I18" s="1">
        <v>20.202</v>
      </c>
      <c r="J18" s="1">
        <v>31.395</v>
      </c>
      <c r="K18" s="1">
        <v>16.107</v>
      </c>
      <c r="L18" s="2"/>
      <c r="M18" s="2"/>
      <c r="N18" s="2"/>
      <c r="O18" s="2"/>
      <c r="P18" s="2"/>
      <c r="Q18" s="2"/>
      <c r="R18" s="2"/>
      <c r="S18" s="2"/>
      <c r="T18" s="2"/>
      <c r="U18" s="2"/>
      <c r="V18" s="2"/>
      <c r="W18" s="2"/>
      <c r="X18" s="2"/>
      <c r="Y18" s="2"/>
      <c r="Z18" s="2"/>
    </row>
    <row r="19">
      <c r="A19" s="1" t="s">
        <v>178</v>
      </c>
      <c r="B19" s="1">
        <v>-1.092</v>
      </c>
      <c r="C19" s="1">
        <v>-3.549</v>
      </c>
      <c r="D19" s="1">
        <v>-4.368</v>
      </c>
      <c r="E19" s="1">
        <v>-4.368</v>
      </c>
      <c r="F19" s="1">
        <v>-6.825</v>
      </c>
      <c r="G19" s="1">
        <v>-4.914000000000001</v>
      </c>
      <c r="H19" s="1">
        <v>-1.092</v>
      </c>
      <c r="I19" s="1">
        <v>-0.8190000000000001</v>
      </c>
      <c r="J19" s="1">
        <v>-1.092</v>
      </c>
      <c r="K19" s="1">
        <v>-1.638</v>
      </c>
      <c r="L19" s="2"/>
      <c r="M19" s="2"/>
      <c r="N19" s="2"/>
      <c r="O19" s="2"/>
      <c r="P19" s="2"/>
      <c r="Q19" s="2"/>
      <c r="R19" s="2"/>
      <c r="S19" s="2"/>
      <c r="T19" s="2"/>
      <c r="U19" s="2"/>
      <c r="V19" s="2"/>
      <c r="W19" s="2"/>
      <c r="X19" s="2"/>
      <c r="Y19" s="2"/>
      <c r="Z19" s="2"/>
    </row>
    <row r="20">
      <c r="A20" s="1" t="s">
        <v>179</v>
      </c>
      <c r="B20" s="1">
        <v>0.0</v>
      </c>
      <c r="C20" s="1">
        <v>0.0</v>
      </c>
      <c r="D20" s="1">
        <v>2.184</v>
      </c>
      <c r="E20" s="1">
        <v>0.0</v>
      </c>
      <c r="F20" s="1">
        <v>22.932</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180</v>
      </c>
      <c r="B21" s="1">
        <v>0.0</v>
      </c>
      <c r="C21" s="1">
        <v>-20.202</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181</v>
      </c>
      <c r="B22" s="1">
        <v>-0.546</v>
      </c>
      <c r="C22" s="1">
        <v>-0.273</v>
      </c>
      <c r="D22" s="1">
        <v>-0.273</v>
      </c>
      <c r="E22" s="1">
        <v>8.736</v>
      </c>
      <c r="F22" s="1">
        <v>-0.8190000000000001</v>
      </c>
      <c r="G22" s="1">
        <v>-0.8190000000000001</v>
      </c>
      <c r="H22" s="1">
        <v>-0.273</v>
      </c>
      <c r="I22" s="1">
        <v>0.273</v>
      </c>
      <c r="J22" s="1">
        <v>-0.546</v>
      </c>
      <c r="K22" s="1">
        <v>0.273</v>
      </c>
      <c r="L22" s="2"/>
      <c r="M22" s="2"/>
      <c r="N22" s="2"/>
      <c r="O22" s="2"/>
      <c r="P22" s="2"/>
      <c r="Q22" s="2"/>
      <c r="R22" s="2"/>
      <c r="S22" s="2"/>
      <c r="T22" s="2"/>
      <c r="U22" s="2"/>
      <c r="V22" s="2"/>
      <c r="W22" s="2"/>
      <c r="X22" s="2"/>
      <c r="Y22" s="2"/>
      <c r="Z22" s="2"/>
    </row>
    <row r="23" ht="15.75" customHeight="1">
      <c r="A23" s="1" t="s">
        <v>182</v>
      </c>
      <c r="B23" s="1">
        <v>-0.273</v>
      </c>
      <c r="C23" s="1">
        <v>-0.273</v>
      </c>
      <c r="D23" s="1">
        <v>-0.273</v>
      </c>
      <c r="E23" s="1">
        <v>-0.8190000000000001</v>
      </c>
      <c r="F23" s="1">
        <v>-1.365</v>
      </c>
      <c r="G23" s="1">
        <v>-4.641</v>
      </c>
      <c r="H23" s="1">
        <v>-1.092</v>
      </c>
      <c r="I23" s="1">
        <v>-0.8190000000000001</v>
      </c>
      <c r="J23" s="1">
        <v>-0.8190000000000001</v>
      </c>
      <c r="K23" s="1">
        <v>-1.911</v>
      </c>
      <c r="L23" s="2"/>
      <c r="M23" s="2"/>
      <c r="N23" s="2"/>
      <c r="O23" s="2"/>
      <c r="P23" s="2"/>
      <c r="Q23" s="2"/>
      <c r="R23" s="2"/>
      <c r="S23" s="2"/>
      <c r="T23" s="2"/>
      <c r="U23" s="2"/>
      <c r="V23" s="2"/>
      <c r="W23" s="2"/>
      <c r="X23" s="2"/>
      <c r="Y23" s="2"/>
      <c r="Z23" s="2"/>
    </row>
    <row r="24" ht="15.75" customHeight="1">
      <c r="A24" s="1" t="s">
        <v>183</v>
      </c>
      <c r="B24" s="1">
        <v>1.365</v>
      </c>
      <c r="C24" s="1">
        <v>0.0</v>
      </c>
      <c r="D24" s="1">
        <v>-10.92</v>
      </c>
      <c r="E24" s="1">
        <v>0.0</v>
      </c>
      <c r="F24" s="1">
        <v>0.0</v>
      </c>
      <c r="G24" s="1">
        <v>0.273</v>
      </c>
      <c r="H24" s="1">
        <v>0.273</v>
      </c>
      <c r="I24" s="1">
        <v>0.273</v>
      </c>
      <c r="J24" s="1">
        <v>0.546</v>
      </c>
      <c r="K24" s="1">
        <v>8.190000000000001</v>
      </c>
      <c r="L24" s="2"/>
      <c r="M24" s="2"/>
      <c r="N24" s="2"/>
      <c r="O24" s="2"/>
      <c r="P24" s="2"/>
      <c r="Q24" s="2"/>
      <c r="R24" s="2"/>
      <c r="S24" s="2"/>
      <c r="T24" s="2"/>
      <c r="U24" s="2"/>
      <c r="V24" s="2"/>
      <c r="W24" s="2"/>
      <c r="X24" s="2"/>
      <c r="Y24" s="2"/>
      <c r="Z24" s="2"/>
    </row>
    <row r="25" ht="15.75" customHeight="1">
      <c r="A25" s="1" t="s">
        <v>184</v>
      </c>
      <c r="B25" s="1">
        <v>2.184</v>
      </c>
      <c r="C25" s="1">
        <v>7.371</v>
      </c>
      <c r="D25" s="1">
        <v>5.187</v>
      </c>
      <c r="E25" s="1">
        <v>-1.365</v>
      </c>
      <c r="F25" s="1">
        <v>14.196</v>
      </c>
      <c r="G25" s="1">
        <v>-66.885</v>
      </c>
      <c r="H25" s="1">
        <v>7.644</v>
      </c>
      <c r="I25" s="1">
        <v>19.383</v>
      </c>
      <c r="J25" s="1">
        <v>29.484</v>
      </c>
      <c r="K25" s="1">
        <v>12.558</v>
      </c>
      <c r="L25" s="2"/>
      <c r="M25" s="2"/>
      <c r="N25" s="2"/>
      <c r="O25" s="2"/>
      <c r="P25" s="2"/>
      <c r="Q25" s="2"/>
      <c r="R25" s="2"/>
      <c r="S25" s="2"/>
      <c r="T25" s="2"/>
      <c r="U25" s="2"/>
      <c r="V25" s="2"/>
      <c r="W25" s="2"/>
      <c r="X25" s="2"/>
      <c r="Y25" s="2"/>
      <c r="Z25" s="2"/>
    </row>
    <row r="26" ht="15.75" customHeight="1">
      <c r="A26" s="1" t="s">
        <v>185</v>
      </c>
      <c r="B26" s="1">
        <v>1.092</v>
      </c>
      <c r="C26" s="1">
        <v>3.549</v>
      </c>
      <c r="D26" s="1">
        <v>2.457</v>
      </c>
      <c r="E26" s="1">
        <v>-8.463000000000001</v>
      </c>
      <c r="F26" s="1">
        <v>-8.190000000000001</v>
      </c>
      <c r="G26" s="1">
        <v>2.73</v>
      </c>
      <c r="H26" s="1">
        <v>-0.273</v>
      </c>
      <c r="I26" s="1">
        <v>3.003</v>
      </c>
      <c r="J26" s="1">
        <v>9.555000000000001</v>
      </c>
      <c r="K26" s="1">
        <v>3.276</v>
      </c>
      <c r="L26" s="2"/>
      <c r="M26" s="2"/>
      <c r="N26" s="2"/>
      <c r="O26" s="2"/>
      <c r="P26" s="2"/>
      <c r="Q26" s="2"/>
      <c r="R26" s="2"/>
      <c r="S26" s="2"/>
      <c r="T26" s="2"/>
      <c r="U26" s="2"/>
      <c r="V26" s="2"/>
      <c r="W26" s="2"/>
      <c r="X26" s="2"/>
      <c r="Y26" s="2"/>
      <c r="Z26" s="2"/>
    </row>
    <row r="27" ht="15.75" customHeight="1">
      <c r="A27" s="1" t="s">
        <v>186</v>
      </c>
      <c r="B27" s="1">
        <v>1.092</v>
      </c>
      <c r="C27" s="1">
        <v>3.822</v>
      </c>
      <c r="D27" s="1">
        <v>2.73</v>
      </c>
      <c r="E27" s="1">
        <v>6.825</v>
      </c>
      <c r="F27" s="1">
        <v>22.386</v>
      </c>
      <c r="G27" s="1">
        <v>-69.61500000000001</v>
      </c>
      <c r="H27" s="1">
        <v>8.190000000000001</v>
      </c>
      <c r="I27" s="1">
        <v>16.107</v>
      </c>
      <c r="J27" s="1">
        <v>19.383</v>
      </c>
      <c r="K27" s="1">
        <v>9.282</v>
      </c>
      <c r="L27" s="2"/>
      <c r="M27" s="2"/>
      <c r="N27" s="2"/>
      <c r="O27" s="2"/>
      <c r="P27" s="2"/>
      <c r="Q27" s="2"/>
      <c r="R27" s="2"/>
      <c r="S27" s="2"/>
      <c r="T27" s="2"/>
      <c r="U27" s="2"/>
      <c r="V27" s="2"/>
      <c r="W27" s="2"/>
      <c r="X27" s="2"/>
      <c r="Y27" s="2"/>
      <c r="Z27" s="2"/>
    </row>
    <row r="28" ht="15.75" customHeight="1">
      <c r="A28" s="1" t="s">
        <v>187</v>
      </c>
      <c r="B28" s="1">
        <v>-22.932</v>
      </c>
      <c r="C28" s="1">
        <v>-0.8190000000000001</v>
      </c>
      <c r="D28" s="1">
        <v>-1.365</v>
      </c>
      <c r="E28" s="1">
        <v>-1.092</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188</v>
      </c>
      <c r="B29" s="1">
        <v>0.8190000000000001</v>
      </c>
      <c r="C29" s="1">
        <v>2.73</v>
      </c>
      <c r="D29" s="1">
        <v>2.457</v>
      </c>
      <c r="E29" s="1">
        <v>6.825</v>
      </c>
      <c r="F29" s="1">
        <v>22.386</v>
      </c>
      <c r="G29" s="1">
        <v>-69.61500000000001</v>
      </c>
      <c r="H29" s="1">
        <v>8.190000000000001</v>
      </c>
      <c r="I29" s="1">
        <v>16.107</v>
      </c>
      <c r="J29" s="1">
        <v>19.383</v>
      </c>
      <c r="K29" s="1">
        <v>9.282</v>
      </c>
      <c r="L29" s="2"/>
      <c r="M29" s="2"/>
      <c r="N29" s="2"/>
      <c r="O29" s="2"/>
      <c r="P29" s="2"/>
      <c r="Q29" s="2"/>
      <c r="R29" s="2"/>
      <c r="S29" s="2"/>
      <c r="T29" s="2"/>
      <c r="U29" s="2"/>
      <c r="V29" s="2"/>
      <c r="W29" s="2"/>
      <c r="X29" s="2"/>
      <c r="Y29" s="2"/>
      <c r="Z29" s="2"/>
    </row>
    <row r="30" ht="15.75" customHeight="1">
      <c r="A30" s="1" t="s">
        <v>119</v>
      </c>
      <c r="B30" s="1">
        <v>-3.276</v>
      </c>
      <c r="C30" s="1">
        <v>-1.911</v>
      </c>
      <c r="D30" s="1">
        <v>-8.190000000000001</v>
      </c>
      <c r="E30" s="1">
        <v>-8.463000000000001</v>
      </c>
      <c r="F30" s="1">
        <v>-11.739</v>
      </c>
      <c r="G30" s="1">
        <v>10.374</v>
      </c>
      <c r="H30" s="1">
        <v>-4.368</v>
      </c>
      <c r="I30" s="1">
        <v>-6.006</v>
      </c>
      <c r="J30" s="1">
        <v>-6.279000000000001</v>
      </c>
      <c r="K30" s="1">
        <v>-5.187</v>
      </c>
      <c r="L30" s="2"/>
      <c r="M30" s="2"/>
      <c r="N30" s="2"/>
      <c r="O30" s="2"/>
      <c r="P30" s="2"/>
      <c r="Q30" s="2"/>
      <c r="R30" s="2"/>
      <c r="S30" s="2"/>
      <c r="T30" s="2"/>
      <c r="U30" s="2"/>
      <c r="V30" s="2"/>
      <c r="W30" s="2"/>
      <c r="X30" s="2"/>
      <c r="Y30" s="2"/>
      <c r="Z30" s="2"/>
    </row>
    <row r="31" ht="15.75" customHeight="1">
      <c r="A31" s="1" t="s">
        <v>189</v>
      </c>
      <c r="B31" s="1">
        <v>-2.184</v>
      </c>
      <c r="C31" s="1">
        <v>0.8190000000000001</v>
      </c>
      <c r="D31" s="1">
        <v>-5.460000000000001</v>
      </c>
      <c r="E31" s="1">
        <v>-1.365</v>
      </c>
      <c r="F31" s="1">
        <v>10.374</v>
      </c>
      <c r="G31" s="1">
        <v>-58.968</v>
      </c>
      <c r="H31" s="1">
        <v>3.549</v>
      </c>
      <c r="I31" s="1">
        <v>16.107</v>
      </c>
      <c r="J31" s="1">
        <v>19.383</v>
      </c>
      <c r="K31" s="1">
        <v>9.282</v>
      </c>
      <c r="L31" s="2"/>
      <c r="M31" s="2"/>
      <c r="N31" s="2"/>
      <c r="O31" s="2"/>
      <c r="P31" s="2"/>
      <c r="Q31" s="2"/>
      <c r="R31" s="2"/>
      <c r="S31" s="2"/>
      <c r="T31" s="2"/>
      <c r="U31" s="2"/>
      <c r="V31" s="2"/>
      <c r="W31" s="2"/>
      <c r="X31" s="2"/>
      <c r="Y31" s="2"/>
      <c r="Z31" s="2"/>
    </row>
    <row r="32" ht="15.75" customHeight="1">
      <c r="A32" s="1" t="s">
        <v>190</v>
      </c>
      <c r="B32" s="1">
        <v>0.0</v>
      </c>
      <c r="C32" s="1">
        <v>0.0</v>
      </c>
      <c r="D32" s="1">
        <v>0.0</v>
      </c>
      <c r="E32" s="1">
        <v>0.0</v>
      </c>
      <c r="F32" s="1">
        <v>0.0</v>
      </c>
      <c r="G32" s="1">
        <v>0.0</v>
      </c>
      <c r="H32" s="1">
        <v>0.8190000000000001</v>
      </c>
      <c r="I32" s="1">
        <v>1.365</v>
      </c>
      <c r="J32" s="1">
        <v>1.365</v>
      </c>
      <c r="K32" s="1">
        <v>1.365</v>
      </c>
      <c r="L32" s="2"/>
      <c r="M32" s="2"/>
      <c r="N32" s="2"/>
      <c r="O32" s="2"/>
      <c r="P32" s="2"/>
      <c r="Q32" s="2"/>
      <c r="R32" s="2"/>
      <c r="S32" s="2"/>
      <c r="T32" s="2"/>
      <c r="U32" s="2"/>
      <c r="V32" s="2"/>
      <c r="W32" s="2"/>
      <c r="X32" s="2"/>
      <c r="Y32" s="2"/>
      <c r="Z32" s="2"/>
    </row>
    <row r="33" ht="15.75" customHeight="1">
      <c r="A33" s="1" t="s">
        <v>191</v>
      </c>
      <c r="B33" s="1">
        <v>-2.184</v>
      </c>
      <c r="C33" s="1">
        <v>0.8190000000000001</v>
      </c>
      <c r="D33" s="1">
        <v>-5.460000000000001</v>
      </c>
      <c r="E33" s="1">
        <v>-1.365</v>
      </c>
      <c r="F33" s="1">
        <v>10.374</v>
      </c>
      <c r="G33" s="1">
        <v>-58.968</v>
      </c>
      <c r="H33" s="1">
        <v>2.457</v>
      </c>
      <c r="I33" s="1">
        <v>14.469</v>
      </c>
      <c r="J33" s="1">
        <v>18.018</v>
      </c>
      <c r="K33" s="1">
        <v>7.644</v>
      </c>
      <c r="L33" s="2"/>
      <c r="M33" s="2"/>
      <c r="N33" s="2"/>
      <c r="O33" s="2"/>
      <c r="P33" s="2"/>
      <c r="Q33" s="2"/>
      <c r="R33" s="2"/>
      <c r="S33" s="2"/>
      <c r="T33" s="2"/>
      <c r="U33" s="2"/>
      <c r="V33" s="2"/>
      <c r="W33" s="2"/>
      <c r="X33" s="2"/>
      <c r="Y33" s="2"/>
      <c r="Z33" s="2"/>
    </row>
    <row r="34" ht="15.75" customHeight="1">
      <c r="A34" s="1" t="s">
        <v>192</v>
      </c>
      <c r="B34" s="1">
        <v>-2.184</v>
      </c>
      <c r="C34" s="1">
        <v>1.911</v>
      </c>
      <c r="D34" s="1">
        <v>-5.460000000000001</v>
      </c>
      <c r="E34" s="1">
        <v>-1.365</v>
      </c>
      <c r="F34" s="1">
        <v>10.374</v>
      </c>
      <c r="G34" s="1">
        <v>-58.968</v>
      </c>
      <c r="H34" s="1">
        <v>2.457</v>
      </c>
      <c r="I34" s="1">
        <v>14.469</v>
      </c>
      <c r="J34" s="1">
        <v>18.018</v>
      </c>
      <c r="K34" s="1">
        <v>7.644</v>
      </c>
      <c r="L34" s="2"/>
      <c r="M34" s="2"/>
      <c r="N34" s="2"/>
      <c r="O34" s="2"/>
      <c r="P34" s="2"/>
      <c r="Q34" s="2"/>
      <c r="R34" s="2"/>
      <c r="S34" s="2"/>
      <c r="T34" s="2"/>
      <c r="U34" s="2"/>
      <c r="V34" s="2"/>
      <c r="W34" s="2"/>
      <c r="X34" s="2"/>
      <c r="Y34" s="2"/>
      <c r="Z34" s="2"/>
    </row>
    <row r="35" ht="15.75" customHeight="1">
      <c r="A35" s="1" t="s">
        <v>193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139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198</v>
      </c>
      <c r="C37" s="1" t="s">
        <v>196</v>
      </c>
      <c r="D37" s="1" t="s">
        <v>197</v>
      </c>
      <c r="E37" s="1" t="s">
        <v>198</v>
      </c>
      <c r="F37" s="1" t="s">
        <v>199</v>
      </c>
      <c r="G37" s="1" t="s">
        <v>139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205</v>
      </c>
      <c r="B38" s="1">
        <v>579.0</v>
      </c>
      <c r="C38" s="1">
        <v>580.0</v>
      </c>
      <c r="D38" s="1">
        <v>592.0</v>
      </c>
      <c r="E38" s="1">
        <v>745.0</v>
      </c>
      <c r="F38" s="1">
        <v>759.0</v>
      </c>
      <c r="G38" s="1">
        <v>760.0</v>
      </c>
      <c r="H38" s="1">
        <v>71.0</v>
      </c>
      <c r="I38" s="1">
        <v>124.0</v>
      </c>
      <c r="J38" s="1">
        <v>121.0</v>
      </c>
      <c r="K38" s="1">
        <v>119.0</v>
      </c>
      <c r="L38" s="2"/>
      <c r="M38" s="2"/>
      <c r="N38" s="2"/>
      <c r="O38" s="2"/>
      <c r="P38" s="2"/>
      <c r="Q38" s="2"/>
      <c r="R38" s="2"/>
      <c r="S38" s="2"/>
      <c r="T38" s="2"/>
      <c r="U38" s="2"/>
      <c r="V38" s="2"/>
      <c r="W38" s="2"/>
      <c r="X38" s="2"/>
      <c r="Y38" s="2"/>
      <c r="Z38" s="2"/>
    </row>
    <row r="39" ht="15.75" customHeight="1">
      <c r="A39" s="1" t="s">
        <v>206</v>
      </c>
      <c r="B39" s="1" t="s">
        <v>195</v>
      </c>
      <c r="C39" s="1" t="s">
        <v>196</v>
      </c>
      <c r="D39" s="1" t="s">
        <v>197</v>
      </c>
      <c r="E39" s="1" t="s">
        <v>198</v>
      </c>
      <c r="F39" s="1" t="s">
        <v>199</v>
      </c>
      <c r="G39" s="1" t="s">
        <v>139</v>
      </c>
      <c r="H39" s="1" t="s">
        <v>200</v>
      </c>
      <c r="I39" s="1" t="s">
        <v>207</v>
      </c>
      <c r="J39" s="1" t="s">
        <v>208</v>
      </c>
      <c r="K39" s="1" t="s">
        <v>203</v>
      </c>
      <c r="L39" s="2"/>
      <c r="M39" s="2"/>
      <c r="N39" s="2"/>
      <c r="O39" s="2"/>
      <c r="P39" s="2"/>
      <c r="Q39" s="2"/>
      <c r="R39" s="2"/>
      <c r="S39" s="2"/>
      <c r="T39" s="2"/>
      <c r="U39" s="2"/>
      <c r="V39" s="2"/>
      <c r="W39" s="2"/>
      <c r="X39" s="2"/>
      <c r="Y39" s="2"/>
      <c r="Z39" s="2"/>
    </row>
    <row r="40" ht="15.75" customHeight="1">
      <c r="A40" s="1" t="s">
        <v>209</v>
      </c>
      <c r="B40" s="1" t="s">
        <v>198</v>
      </c>
      <c r="C40" s="1" t="s">
        <v>196</v>
      </c>
      <c r="D40" s="1" t="s">
        <v>197</v>
      </c>
      <c r="E40" s="1" t="s">
        <v>198</v>
      </c>
      <c r="F40" s="1" t="s">
        <v>199</v>
      </c>
      <c r="G40" s="1" t="s">
        <v>139</v>
      </c>
      <c r="H40" s="1" t="s">
        <v>200</v>
      </c>
      <c r="I40" s="1" t="s">
        <v>207</v>
      </c>
      <c r="J40" s="1" t="s">
        <v>208</v>
      </c>
      <c r="K40" s="1" t="s">
        <v>203</v>
      </c>
      <c r="L40" s="2"/>
      <c r="M40" s="2"/>
      <c r="N40" s="2"/>
      <c r="O40" s="2"/>
      <c r="P40" s="2"/>
      <c r="Q40" s="2"/>
      <c r="R40" s="2"/>
      <c r="S40" s="2"/>
      <c r="T40" s="2"/>
      <c r="U40" s="2"/>
      <c r="V40" s="2"/>
      <c r="W40" s="2"/>
      <c r="X40" s="2"/>
      <c r="Y40" s="2"/>
      <c r="Z40" s="2"/>
    </row>
    <row r="41" ht="15.75" customHeight="1">
      <c r="A41" s="1" t="s">
        <v>210</v>
      </c>
      <c r="B41" s="1">
        <v>579.0</v>
      </c>
      <c r="C41" s="1">
        <v>580.0</v>
      </c>
      <c r="D41" s="1">
        <v>592.0</v>
      </c>
      <c r="E41" s="1">
        <v>745.0</v>
      </c>
      <c r="F41" s="1">
        <v>759.0</v>
      </c>
      <c r="G41" s="1">
        <v>760.0</v>
      </c>
      <c r="H41" s="1">
        <v>71.0</v>
      </c>
      <c r="I41" s="1">
        <v>125.0</v>
      </c>
      <c r="J41" s="1">
        <v>123.0</v>
      </c>
      <c r="K41" s="1">
        <v>120.0</v>
      </c>
      <c r="L41" s="2"/>
      <c r="M41" s="2"/>
      <c r="N41" s="2"/>
      <c r="O41" s="2"/>
      <c r="P41" s="2"/>
      <c r="Q41" s="2"/>
      <c r="R41" s="2"/>
      <c r="S41" s="2"/>
      <c r="T41" s="2"/>
      <c r="U41" s="2"/>
      <c r="V41" s="2"/>
      <c r="W41" s="2"/>
      <c r="X41" s="2"/>
      <c r="Y41" s="2"/>
      <c r="Z41" s="2"/>
    </row>
    <row r="42" ht="15.75" customHeight="1">
      <c r="A42" s="1" t="s">
        <v>211</v>
      </c>
      <c r="B42" s="1" t="s">
        <v>198</v>
      </c>
      <c r="C42" s="1" t="s">
        <v>212</v>
      </c>
      <c r="D42" s="1" t="s">
        <v>195</v>
      </c>
      <c r="E42" s="1" t="s">
        <v>213</v>
      </c>
      <c r="F42" s="1" t="s">
        <v>213</v>
      </c>
      <c r="G42" s="1" t="s">
        <v>214</v>
      </c>
      <c r="H42" s="1" t="s">
        <v>215</v>
      </c>
      <c r="I42" s="1" t="s">
        <v>216</v>
      </c>
      <c r="J42" s="1" t="s">
        <v>217</v>
      </c>
      <c r="K42" s="1" t="s">
        <v>218</v>
      </c>
      <c r="L42" s="2"/>
      <c r="M42" s="2"/>
      <c r="N42" s="2"/>
      <c r="O42" s="2"/>
      <c r="P42" s="2"/>
      <c r="Q42" s="2"/>
      <c r="R42" s="2"/>
      <c r="S42" s="2"/>
      <c r="T42" s="2"/>
      <c r="U42" s="2"/>
      <c r="V42" s="2"/>
      <c r="W42" s="2"/>
      <c r="X42" s="2"/>
      <c r="Y42" s="2"/>
      <c r="Z42" s="2"/>
    </row>
    <row r="43" ht="15.75" customHeight="1">
      <c r="A43" s="1" t="s">
        <v>219</v>
      </c>
      <c r="B43" s="1" t="s">
        <v>198</v>
      </c>
      <c r="C43" s="1" t="s">
        <v>212</v>
      </c>
      <c r="D43" s="1" t="s">
        <v>195</v>
      </c>
      <c r="E43" s="1" t="s">
        <v>213</v>
      </c>
      <c r="F43" s="1" t="s">
        <v>213</v>
      </c>
      <c r="G43" s="1" t="s">
        <v>214</v>
      </c>
      <c r="H43" s="1" t="s">
        <v>215</v>
      </c>
      <c r="I43" s="1" t="s">
        <v>216</v>
      </c>
      <c r="J43" s="1" t="s">
        <v>220</v>
      </c>
      <c r="K43" s="1" t="s">
        <v>218</v>
      </c>
      <c r="L43" s="2"/>
      <c r="M43" s="2"/>
      <c r="N43" s="2"/>
      <c r="O43" s="2"/>
      <c r="P43" s="2"/>
      <c r="Q43" s="2"/>
      <c r="R43" s="2"/>
      <c r="S43" s="2"/>
      <c r="T43" s="2"/>
      <c r="U43" s="2"/>
      <c r="V43" s="2"/>
      <c r="W43" s="2"/>
      <c r="X43" s="2"/>
      <c r="Y43" s="2"/>
      <c r="Z43" s="2"/>
    </row>
    <row r="44" ht="15.75" customHeight="1">
      <c r="A44" s="1" t="s">
        <v>221</v>
      </c>
      <c r="B44" s="1">
        <v>0.0</v>
      </c>
      <c r="C44" s="1">
        <v>0.0</v>
      </c>
      <c r="D44" s="1">
        <v>0.0</v>
      </c>
      <c r="E44" s="1">
        <v>0.0</v>
      </c>
      <c r="F44" s="1">
        <v>0.0</v>
      </c>
      <c r="G44" s="1">
        <v>0.0</v>
      </c>
      <c r="H44" s="1">
        <v>0.0</v>
      </c>
      <c r="I44" s="1">
        <v>0.0</v>
      </c>
      <c r="J44" s="1" t="s">
        <v>222</v>
      </c>
      <c r="K44" s="1" t="s">
        <v>223</v>
      </c>
      <c r="L44" s="2"/>
      <c r="M44" s="2"/>
      <c r="N44" s="2"/>
      <c r="O44" s="2"/>
      <c r="P44" s="2"/>
      <c r="Q44" s="2"/>
      <c r="R44" s="2"/>
      <c r="S44" s="2"/>
      <c r="T44" s="2"/>
      <c r="U44" s="2"/>
      <c r="V44" s="2"/>
      <c r="W44" s="2"/>
      <c r="X44" s="2"/>
      <c r="Y44" s="2"/>
      <c r="Z44" s="2"/>
    </row>
    <row r="45" ht="15.75" customHeight="1">
      <c r="A45" s="1" t="s">
        <v>224</v>
      </c>
      <c r="B45" s="1">
        <v>0.0</v>
      </c>
      <c r="C45" s="1">
        <v>0.0</v>
      </c>
      <c r="D45" s="1">
        <v>0.0</v>
      </c>
      <c r="E45" s="1">
        <v>0.0</v>
      </c>
      <c r="F45" s="1">
        <v>0.0</v>
      </c>
      <c r="G45" s="1">
        <v>0.0</v>
      </c>
      <c r="H45" s="1">
        <v>0.0</v>
      </c>
      <c r="I45" s="1" t="s">
        <v>225</v>
      </c>
      <c r="J45" s="1" t="s">
        <v>226</v>
      </c>
      <c r="K45" s="1" t="s">
        <v>227</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228</v>
      </c>
      <c r="B47" s="1">
        <v>30.303</v>
      </c>
      <c r="C47" s="1">
        <v>50.23200000000001</v>
      </c>
      <c r="D47" s="1">
        <v>56.23800000000001</v>
      </c>
      <c r="E47" s="1">
        <v>64.155</v>
      </c>
      <c r="F47" s="1">
        <v>80.262</v>
      </c>
      <c r="G47" s="1">
        <v>97.73400000000001</v>
      </c>
      <c r="H47" s="1">
        <v>45.318</v>
      </c>
      <c r="I47" s="1">
        <v>66.61200000000001</v>
      </c>
      <c r="J47" s="1">
        <v>76.167</v>
      </c>
      <c r="K47" s="1">
        <v>70.98</v>
      </c>
      <c r="L47" s="2"/>
      <c r="M47" s="2"/>
      <c r="N47" s="2"/>
      <c r="O47" s="2"/>
      <c r="P47" s="2"/>
      <c r="Q47" s="2"/>
      <c r="R47" s="2"/>
      <c r="S47" s="2"/>
      <c r="T47" s="2"/>
      <c r="U47" s="2"/>
      <c r="V47" s="2"/>
      <c r="W47" s="2"/>
      <c r="X47" s="2"/>
      <c r="Y47" s="2"/>
      <c r="Z47" s="2"/>
    </row>
    <row r="48" ht="15.75" customHeight="1">
      <c r="A48" s="1" t="s">
        <v>229</v>
      </c>
      <c r="B48" s="1">
        <v>16.107</v>
      </c>
      <c r="C48" s="1">
        <v>31.395</v>
      </c>
      <c r="D48" s="1">
        <v>33.033</v>
      </c>
      <c r="E48" s="1">
        <v>32.21400000000001</v>
      </c>
      <c r="F48" s="1">
        <v>35.76300000000001</v>
      </c>
      <c r="G48" s="1">
        <v>59.514</v>
      </c>
      <c r="H48" s="1">
        <v>28.119</v>
      </c>
      <c r="I48" s="1">
        <v>46.41</v>
      </c>
      <c r="J48" s="1">
        <v>54.054</v>
      </c>
      <c r="K48" s="1">
        <v>42.588</v>
      </c>
      <c r="L48" s="2"/>
      <c r="M48" s="2"/>
      <c r="N48" s="2"/>
      <c r="O48" s="2"/>
      <c r="P48" s="2"/>
      <c r="Q48" s="2"/>
      <c r="R48" s="2"/>
      <c r="S48" s="2"/>
      <c r="T48" s="2"/>
      <c r="U48" s="2"/>
      <c r="V48" s="2"/>
      <c r="W48" s="2"/>
      <c r="X48" s="2"/>
      <c r="Y48" s="2"/>
      <c r="Z48" s="2"/>
    </row>
    <row r="49" ht="15.75" customHeight="1">
      <c r="A49" s="1" t="s">
        <v>230</v>
      </c>
      <c r="B49" s="1">
        <v>11.466</v>
      </c>
      <c r="C49" s="1">
        <v>25.389</v>
      </c>
      <c r="D49" s="1">
        <v>26.754</v>
      </c>
      <c r="E49" s="1">
        <v>26.754</v>
      </c>
      <c r="F49" s="1">
        <v>28.119</v>
      </c>
      <c r="G49" s="1">
        <v>49.68600000000001</v>
      </c>
      <c r="H49" s="1">
        <v>24.297</v>
      </c>
      <c r="I49" s="1">
        <v>39.585</v>
      </c>
      <c r="J49" s="1">
        <v>47.77500000000001</v>
      </c>
      <c r="K49" s="1">
        <v>35.49</v>
      </c>
      <c r="L49" s="2"/>
      <c r="M49" s="2"/>
      <c r="N49" s="2"/>
      <c r="O49" s="2"/>
      <c r="P49" s="2"/>
      <c r="Q49" s="2"/>
      <c r="R49" s="2"/>
      <c r="S49" s="2"/>
      <c r="T49" s="2"/>
      <c r="U49" s="2"/>
      <c r="V49" s="2"/>
      <c r="W49" s="2"/>
      <c r="X49" s="2"/>
      <c r="Y49" s="2"/>
      <c r="Z49" s="2"/>
    </row>
    <row r="50" ht="15.75" customHeight="1">
      <c r="A50" s="1" t="s">
        <v>231</v>
      </c>
      <c r="B50" s="1">
        <v>72.072</v>
      </c>
      <c r="C50" s="1">
        <v>109.473</v>
      </c>
      <c r="D50" s="1">
        <v>125.853</v>
      </c>
      <c r="E50" s="1">
        <v>138.411</v>
      </c>
      <c r="F50" s="1">
        <v>168.168</v>
      </c>
      <c r="G50" s="1">
        <v>98.55300000000001</v>
      </c>
      <c r="H50" s="1">
        <v>73.43700000000001</v>
      </c>
      <c r="I50" s="1">
        <v>97.73400000000001</v>
      </c>
      <c r="J50" s="1">
        <v>110.019</v>
      </c>
      <c r="K50" s="1">
        <v>114.387</v>
      </c>
      <c r="L50" s="2"/>
      <c r="M50" s="2"/>
      <c r="N50" s="2"/>
      <c r="O50" s="2"/>
      <c r="P50" s="2"/>
      <c r="Q50" s="2"/>
      <c r="R50" s="2"/>
      <c r="S50" s="2"/>
      <c r="T50" s="2"/>
      <c r="U50" s="2"/>
      <c r="V50" s="2"/>
      <c r="W50" s="2"/>
      <c r="X50" s="2"/>
      <c r="Y50" s="2"/>
      <c r="Z50" s="2"/>
    </row>
    <row r="51" ht="15.75" customHeight="1">
      <c r="A51" s="1" t="s">
        <v>232</v>
      </c>
      <c r="B51" s="1">
        <v>1728.09</v>
      </c>
      <c r="C51" s="1">
        <v>1842.75</v>
      </c>
      <c r="D51" s="1">
        <v>2042.04</v>
      </c>
      <c r="E51" s="1">
        <v>2634.45</v>
      </c>
      <c r="F51" s="1">
        <v>3568.11</v>
      </c>
      <c r="G51" s="1">
        <v>3529.89</v>
      </c>
      <c r="H51" s="1">
        <v>1067.43</v>
      </c>
      <c r="I51" s="1">
        <v>2025.66</v>
      </c>
      <c r="J51" s="1">
        <v>2495.22</v>
      </c>
      <c r="K51" s="1">
        <v>2568.93</v>
      </c>
      <c r="L51" s="2"/>
      <c r="M51" s="2"/>
      <c r="N51" s="2"/>
      <c r="O51" s="2"/>
      <c r="P51" s="2"/>
      <c r="Q51" s="2"/>
      <c r="R51" s="2"/>
      <c r="S51" s="2"/>
      <c r="T51" s="2"/>
      <c r="U51" s="2"/>
      <c r="V51" s="2"/>
      <c r="W51" s="2"/>
      <c r="X51" s="2"/>
      <c r="Y51" s="2"/>
      <c r="Z51" s="2"/>
    </row>
    <row r="52" ht="15.75" customHeight="1">
      <c r="A52" s="1" t="s">
        <v>233</v>
      </c>
      <c r="B52" s="1" t="s">
        <v>234</v>
      </c>
      <c r="C52" s="1" t="s">
        <v>235</v>
      </c>
      <c r="D52" s="1" t="s">
        <v>236</v>
      </c>
      <c r="E52" s="1" t="s">
        <v>237</v>
      </c>
      <c r="F52" s="1" t="s">
        <v>238</v>
      </c>
      <c r="G52" s="1" t="s">
        <v>239</v>
      </c>
      <c r="H52" s="1" t="s">
        <v>240</v>
      </c>
      <c r="I52" s="1" t="s">
        <v>241</v>
      </c>
      <c r="J52" s="1" t="s">
        <v>242</v>
      </c>
      <c r="K52" s="1" t="s">
        <v>243</v>
      </c>
      <c r="L52" s="2"/>
      <c r="M52" s="2"/>
      <c r="N52" s="2"/>
      <c r="O52" s="2"/>
      <c r="P52" s="2"/>
      <c r="Q52" s="2"/>
      <c r="R52" s="2"/>
      <c r="S52" s="2"/>
      <c r="T52" s="2"/>
      <c r="U52" s="2"/>
      <c r="V52" s="2"/>
      <c r="W52" s="2"/>
      <c r="X52" s="2"/>
      <c r="Y52" s="2"/>
      <c r="Z52" s="2"/>
    </row>
    <row r="53" ht="15.75" customHeight="1">
      <c r="A53" s="1" t="s">
        <v>244</v>
      </c>
      <c r="B53" s="1">
        <v>0.0</v>
      </c>
      <c r="C53" s="1">
        <v>0.0</v>
      </c>
      <c r="D53" s="1">
        <v>0.0</v>
      </c>
      <c r="E53" s="1">
        <v>0.0</v>
      </c>
      <c r="F53" s="1">
        <v>0.0</v>
      </c>
      <c r="G53" s="1">
        <v>0.0</v>
      </c>
      <c r="H53" s="1">
        <v>0.546</v>
      </c>
      <c r="I53" s="1">
        <v>1.638</v>
      </c>
      <c r="J53" s="1">
        <v>3.549</v>
      </c>
      <c r="K53" s="1">
        <v>4.368</v>
      </c>
      <c r="L53" s="2"/>
      <c r="M53" s="2"/>
      <c r="N53" s="2"/>
      <c r="O53" s="2"/>
      <c r="P53" s="2"/>
      <c r="Q53" s="2"/>
      <c r="R53" s="2"/>
      <c r="S53" s="2"/>
      <c r="T53" s="2"/>
      <c r="U53" s="2"/>
      <c r="V53" s="2"/>
      <c r="W53" s="2"/>
      <c r="X53" s="2"/>
      <c r="Y53" s="2"/>
      <c r="Z53" s="2"/>
    </row>
    <row r="54" ht="15.75" customHeight="1">
      <c r="A54" s="1" t="s">
        <v>245</v>
      </c>
      <c r="B54" s="1">
        <v>0.0</v>
      </c>
      <c r="C54" s="1">
        <v>0.0</v>
      </c>
      <c r="D54" s="1">
        <v>0.0</v>
      </c>
      <c r="E54" s="1">
        <v>0.0</v>
      </c>
      <c r="F54" s="1">
        <v>0.0</v>
      </c>
      <c r="G54" s="1">
        <v>0.0</v>
      </c>
      <c r="H54" s="1">
        <v>12.285</v>
      </c>
      <c r="I54" s="1">
        <v>0.0</v>
      </c>
      <c r="J54" s="1">
        <v>0.0</v>
      </c>
      <c r="K54" s="1">
        <v>0.0</v>
      </c>
      <c r="L54" s="2"/>
      <c r="M54" s="2"/>
      <c r="N54" s="2"/>
      <c r="O54" s="2"/>
      <c r="P54" s="2"/>
      <c r="Q54" s="2"/>
      <c r="R54" s="2"/>
      <c r="S54" s="2"/>
      <c r="T54" s="2"/>
      <c r="U54" s="2"/>
      <c r="V54" s="2"/>
      <c r="W54" s="2"/>
      <c r="X54" s="2"/>
      <c r="Y54" s="2"/>
      <c r="Z54" s="2"/>
    </row>
    <row r="55" ht="15.75" customHeight="1">
      <c r="A55" s="1" t="s">
        <v>246</v>
      </c>
      <c r="B55" s="1">
        <v>6.006</v>
      </c>
      <c r="C55" s="1">
        <v>1.365</v>
      </c>
      <c r="D55" s="1">
        <v>3.822</v>
      </c>
      <c r="E55" s="1">
        <v>-3.276</v>
      </c>
      <c r="F55" s="1">
        <v>1.638</v>
      </c>
      <c r="G55" s="1">
        <v>1.638</v>
      </c>
      <c r="H55" s="1">
        <v>0.8190000000000001</v>
      </c>
      <c r="I55" s="1">
        <v>1.638</v>
      </c>
      <c r="J55" s="1">
        <v>3.549</v>
      </c>
      <c r="K55" s="1">
        <v>4.368</v>
      </c>
      <c r="L55" s="2"/>
      <c r="M55" s="2"/>
      <c r="N55" s="2"/>
      <c r="O55" s="2"/>
      <c r="P55" s="2"/>
      <c r="Q55" s="2"/>
      <c r="R55" s="2"/>
      <c r="S55" s="2"/>
      <c r="T55" s="2"/>
      <c r="U55" s="2"/>
      <c r="V55" s="2"/>
      <c r="W55" s="2"/>
      <c r="X55" s="2"/>
      <c r="Y55" s="2"/>
      <c r="Z55" s="2"/>
    </row>
    <row r="56" ht="15.75" customHeight="1">
      <c r="A56" s="1" t="s">
        <v>247</v>
      </c>
      <c r="B56" s="1">
        <v>0.0</v>
      </c>
      <c r="C56" s="1">
        <v>0.0</v>
      </c>
      <c r="D56" s="1">
        <v>0.0</v>
      </c>
      <c r="E56" s="1">
        <v>0.0</v>
      </c>
      <c r="F56" s="1">
        <v>0.0</v>
      </c>
      <c r="G56" s="1">
        <v>0.0</v>
      </c>
      <c r="H56" s="1">
        <v>-1.092</v>
      </c>
      <c r="I56" s="1">
        <v>1.092</v>
      </c>
      <c r="J56" s="1">
        <v>6.006</v>
      </c>
      <c r="K56" s="1">
        <v>-1.092</v>
      </c>
      <c r="L56" s="2"/>
      <c r="M56" s="2"/>
      <c r="N56" s="2"/>
      <c r="O56" s="2"/>
      <c r="P56" s="2"/>
      <c r="Q56" s="2"/>
      <c r="R56" s="2"/>
      <c r="S56" s="2"/>
      <c r="T56" s="2"/>
      <c r="U56" s="2"/>
      <c r="V56" s="2"/>
      <c r="W56" s="2"/>
      <c r="X56" s="2"/>
      <c r="Y56" s="2"/>
      <c r="Z56" s="2"/>
    </row>
    <row r="57" ht="15.75" customHeight="1">
      <c r="A57" s="1" t="s">
        <v>248</v>
      </c>
      <c r="B57" s="1">
        <v>0.8190000000000001</v>
      </c>
      <c r="C57" s="1">
        <v>1.911</v>
      </c>
      <c r="D57" s="1">
        <v>-1.365</v>
      </c>
      <c r="E57" s="1">
        <v>-4.914000000000001</v>
      </c>
      <c r="F57" s="1">
        <v>-10.101</v>
      </c>
      <c r="G57" s="1">
        <v>0.8190000000000001</v>
      </c>
      <c r="H57" s="1">
        <v>-1.092</v>
      </c>
      <c r="I57" s="1">
        <v>1.092</v>
      </c>
      <c r="J57" s="1">
        <v>6.006</v>
      </c>
      <c r="K57" s="1">
        <v>-1.092</v>
      </c>
      <c r="L57" s="2"/>
      <c r="M57" s="2"/>
      <c r="N57" s="2"/>
      <c r="O57" s="2"/>
      <c r="P57" s="2"/>
      <c r="Q57" s="2"/>
      <c r="R57" s="2"/>
      <c r="S57" s="2"/>
      <c r="T57" s="2"/>
      <c r="U57" s="2"/>
      <c r="V57" s="2"/>
      <c r="W57" s="2"/>
      <c r="X57" s="2"/>
      <c r="Y57" s="2"/>
      <c r="Z57" s="2"/>
    </row>
    <row r="58" ht="15.75" customHeight="1">
      <c r="A58" s="1" t="s">
        <v>249</v>
      </c>
      <c r="B58" s="1">
        <v>-1.365</v>
      </c>
      <c r="C58" s="1">
        <v>5.460000000000001</v>
      </c>
      <c r="D58" s="1">
        <v>-3.003</v>
      </c>
      <c r="E58" s="1">
        <v>-11.466</v>
      </c>
      <c r="F58" s="1">
        <v>-11.466</v>
      </c>
      <c r="G58" s="1">
        <v>-24.297</v>
      </c>
      <c r="H58" s="1">
        <v>1.638</v>
      </c>
      <c r="I58" s="1">
        <v>12.558</v>
      </c>
      <c r="J58" s="1">
        <v>19.383</v>
      </c>
      <c r="K58" s="1">
        <v>9.828000000000001</v>
      </c>
      <c r="L58" s="2"/>
      <c r="M58" s="2"/>
      <c r="N58" s="2"/>
      <c r="O58" s="2"/>
      <c r="P58" s="2"/>
      <c r="Q58" s="2"/>
      <c r="R58" s="2"/>
      <c r="S58" s="2"/>
      <c r="T58" s="2"/>
      <c r="U58" s="2"/>
      <c r="V58" s="2"/>
      <c r="W58" s="2"/>
      <c r="X58" s="2"/>
      <c r="Y58" s="2"/>
      <c r="Z58" s="2"/>
    </row>
    <row r="59" ht="15.75" customHeight="1">
      <c r="A59" s="1" t="s">
        <v>250</v>
      </c>
      <c r="B59" s="1">
        <v>0.8190000000000001</v>
      </c>
      <c r="C59" s="1">
        <v>4.641</v>
      </c>
      <c r="D59" s="1">
        <v>6.825</v>
      </c>
      <c r="E59" s="1">
        <v>12.285</v>
      </c>
      <c r="F59" s="1">
        <v>21.021</v>
      </c>
      <c r="G59" s="1">
        <v>82.992</v>
      </c>
      <c r="H59" s="1">
        <v>13.923</v>
      </c>
      <c r="I59" s="1">
        <v>9.009</v>
      </c>
      <c r="J59" s="1">
        <v>5.187</v>
      </c>
      <c r="K59" s="1">
        <v>5.187</v>
      </c>
      <c r="L59" s="2"/>
      <c r="M59" s="2"/>
      <c r="N59" s="2"/>
      <c r="O59" s="2"/>
      <c r="P59" s="2"/>
      <c r="Q59" s="2"/>
      <c r="R59" s="2"/>
      <c r="S59" s="2"/>
      <c r="T59" s="2"/>
      <c r="U59" s="2"/>
      <c r="V59" s="2"/>
      <c r="W59" s="2"/>
      <c r="X59" s="2"/>
      <c r="Y59" s="2"/>
      <c r="Z59" s="2"/>
    </row>
    <row r="60" ht="15.75" customHeight="1">
      <c r="A60" s="1" t="s">
        <v>251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252</v>
      </c>
      <c r="B61" s="1">
        <v>1.638</v>
      </c>
      <c r="C61" s="1">
        <v>2.457</v>
      </c>
      <c r="D61" s="1">
        <v>2.457</v>
      </c>
      <c r="E61" s="1">
        <v>3.549</v>
      </c>
      <c r="F61" s="1">
        <v>4.368</v>
      </c>
      <c r="G61" s="1">
        <v>3.549</v>
      </c>
      <c r="H61" s="1">
        <v>0.8190000000000001</v>
      </c>
      <c r="I61" s="1">
        <v>1.092</v>
      </c>
      <c r="J61" s="1">
        <v>1.365</v>
      </c>
      <c r="K61" s="1">
        <v>1.365</v>
      </c>
      <c r="L61" s="2"/>
      <c r="M61" s="2"/>
      <c r="N61" s="2"/>
      <c r="O61" s="2"/>
      <c r="P61" s="2"/>
      <c r="Q61" s="2"/>
      <c r="R61" s="2"/>
      <c r="S61" s="2"/>
      <c r="T61" s="2"/>
      <c r="U61" s="2"/>
      <c r="V61" s="2"/>
      <c r="W61" s="2"/>
      <c r="X61" s="2"/>
      <c r="Y61" s="2"/>
      <c r="Z61" s="2"/>
    </row>
    <row r="62" ht="15.75" customHeight="1">
      <c r="A62" s="1" t="s">
        <v>253</v>
      </c>
      <c r="B62" s="1">
        <v>157.794</v>
      </c>
      <c r="C62" s="1">
        <v>220.311</v>
      </c>
      <c r="D62" s="1">
        <v>275.73</v>
      </c>
      <c r="E62" s="1">
        <v>330.33</v>
      </c>
      <c r="F62" s="1">
        <v>423.15</v>
      </c>
      <c r="G62" s="1">
        <v>507.78</v>
      </c>
      <c r="H62" s="1">
        <v>0.0</v>
      </c>
      <c r="I62" s="1">
        <v>0.0</v>
      </c>
      <c r="J62" s="1">
        <v>0.0</v>
      </c>
      <c r="K62" s="1">
        <v>0.0</v>
      </c>
      <c r="L62" s="2"/>
      <c r="M62" s="2"/>
      <c r="N62" s="2"/>
      <c r="O62" s="2"/>
      <c r="P62" s="2"/>
      <c r="Q62" s="2"/>
      <c r="R62" s="2"/>
      <c r="S62" s="2"/>
      <c r="T62" s="2"/>
      <c r="U62" s="2"/>
      <c r="V62" s="2"/>
      <c r="W62" s="2"/>
      <c r="X62" s="2"/>
      <c r="Y62" s="2"/>
      <c r="Z62" s="2"/>
    </row>
    <row r="63" ht="15.75" customHeight="1">
      <c r="A63" s="1" t="s">
        <v>254</v>
      </c>
      <c r="B63" s="1">
        <v>26.754</v>
      </c>
      <c r="C63" s="1">
        <v>34.398</v>
      </c>
      <c r="D63" s="1">
        <v>41.496</v>
      </c>
      <c r="E63" s="1">
        <v>49.413</v>
      </c>
      <c r="F63" s="1">
        <v>60.606</v>
      </c>
      <c r="G63" s="1">
        <v>66.339</v>
      </c>
      <c r="H63" s="1">
        <v>25.389</v>
      </c>
      <c r="I63" s="1">
        <v>33.579</v>
      </c>
      <c r="J63" s="1">
        <v>37.674</v>
      </c>
      <c r="K63" s="1">
        <v>44.499</v>
      </c>
      <c r="L63" s="2"/>
      <c r="M63" s="2"/>
      <c r="N63" s="2"/>
      <c r="O63" s="2"/>
      <c r="P63" s="2"/>
      <c r="Q63" s="2"/>
      <c r="R63" s="2"/>
      <c r="S63" s="2"/>
      <c r="T63" s="2"/>
      <c r="U63" s="2"/>
      <c r="V63" s="2"/>
      <c r="W63" s="2"/>
      <c r="X63" s="2"/>
      <c r="Y63" s="2"/>
      <c r="Z63" s="2"/>
    </row>
    <row r="64" ht="15.75" customHeight="1">
      <c r="A64" s="1" t="s">
        <v>255</v>
      </c>
      <c r="B64" s="1">
        <v>42.042</v>
      </c>
      <c r="C64" s="1">
        <v>59.24100000000001</v>
      </c>
      <c r="D64" s="1">
        <v>69.61500000000001</v>
      </c>
      <c r="E64" s="1">
        <v>74.256</v>
      </c>
      <c r="F64" s="1">
        <v>87.906</v>
      </c>
      <c r="G64" s="1">
        <v>0.546</v>
      </c>
      <c r="H64" s="1">
        <v>28.119</v>
      </c>
      <c r="I64" s="1">
        <v>31.122</v>
      </c>
      <c r="J64" s="1">
        <v>34.125</v>
      </c>
      <c r="K64" s="1">
        <v>43.407</v>
      </c>
      <c r="L64" s="2"/>
      <c r="M64" s="2"/>
      <c r="N64" s="2"/>
      <c r="O64" s="2"/>
      <c r="P64" s="2"/>
      <c r="Q64" s="2"/>
      <c r="R64" s="2"/>
      <c r="S64" s="2"/>
      <c r="T64" s="2"/>
      <c r="U64" s="2"/>
      <c r="V64" s="2"/>
      <c r="W64" s="2"/>
      <c r="X64" s="2"/>
      <c r="Y64" s="2"/>
      <c r="Z64" s="2"/>
    </row>
    <row r="65" ht="15.75" customHeight="1">
      <c r="A65" s="1" t="s">
        <v>256</v>
      </c>
      <c r="B65" s="1">
        <v>14.469</v>
      </c>
      <c r="C65" s="1">
        <v>33.579</v>
      </c>
      <c r="D65" s="1">
        <v>30.303</v>
      </c>
      <c r="E65" s="1">
        <v>38.22000000000001</v>
      </c>
      <c r="F65" s="1">
        <v>55.419</v>
      </c>
      <c r="G65" s="1">
        <v>0.546</v>
      </c>
      <c r="H65" s="1">
        <v>6.006</v>
      </c>
      <c r="I65" s="1">
        <v>9.555000000000001</v>
      </c>
      <c r="J65" s="1">
        <v>7.371</v>
      </c>
      <c r="K65" s="1">
        <v>12.831</v>
      </c>
      <c r="L65" s="2"/>
      <c r="M65" s="2"/>
      <c r="N65" s="2"/>
      <c r="O65" s="2"/>
      <c r="P65" s="2"/>
      <c r="Q65" s="2"/>
      <c r="R65" s="2"/>
      <c r="S65" s="2"/>
      <c r="T65" s="2"/>
      <c r="U65" s="2"/>
      <c r="V65" s="2"/>
      <c r="W65" s="2"/>
      <c r="X65" s="2"/>
      <c r="Y65" s="2"/>
      <c r="Z65" s="2"/>
    </row>
    <row r="66" ht="15.75" customHeight="1">
      <c r="A66" s="1" t="s">
        <v>257</v>
      </c>
      <c r="B66" s="1">
        <v>27.3</v>
      </c>
      <c r="C66" s="1">
        <v>25.389</v>
      </c>
      <c r="D66" s="1">
        <v>39.585</v>
      </c>
      <c r="E66" s="1">
        <v>36.036</v>
      </c>
      <c r="F66" s="1">
        <v>32.487</v>
      </c>
      <c r="G66" s="1">
        <v>10.92</v>
      </c>
      <c r="H66" s="1">
        <v>21.84</v>
      </c>
      <c r="I66" s="1">
        <v>21.294</v>
      </c>
      <c r="J66" s="1">
        <v>26.481</v>
      </c>
      <c r="K66" s="1">
        <v>30.576</v>
      </c>
      <c r="L66" s="2"/>
      <c r="M66" s="2"/>
      <c r="N66" s="2"/>
      <c r="O66" s="2"/>
      <c r="P66" s="2"/>
      <c r="Q66" s="2"/>
      <c r="R66" s="2"/>
      <c r="S66" s="2"/>
      <c r="T66" s="2"/>
      <c r="U66" s="2"/>
      <c r="V66" s="2"/>
      <c r="W66" s="2"/>
      <c r="X66" s="2"/>
      <c r="Y66" s="2"/>
      <c r="Z66" s="2"/>
    </row>
    <row r="67" ht="15.75" customHeight="1">
      <c r="A67" s="1" t="s">
        <v>258</v>
      </c>
      <c r="B67" s="1">
        <v>0.0</v>
      </c>
      <c r="C67" s="1">
        <v>0.0</v>
      </c>
      <c r="D67" s="1">
        <v>0.0</v>
      </c>
      <c r="E67" s="1">
        <v>0.546</v>
      </c>
      <c r="F67" s="1">
        <v>0.546</v>
      </c>
      <c r="G67" s="1">
        <v>0.273</v>
      </c>
      <c r="H67" s="1">
        <v>0.0</v>
      </c>
      <c r="I67" s="1">
        <v>0.0</v>
      </c>
      <c r="J67" s="1">
        <v>0.0</v>
      </c>
      <c r="K67" s="1">
        <v>4.095000000000001</v>
      </c>
      <c r="L67" s="2"/>
      <c r="M67" s="2"/>
      <c r="N67" s="2"/>
      <c r="O67" s="2"/>
      <c r="P67" s="2"/>
      <c r="Q67" s="2"/>
      <c r="R67" s="2"/>
      <c r="S67" s="2"/>
      <c r="T67" s="2"/>
      <c r="U67" s="2"/>
      <c r="V67" s="2"/>
      <c r="W67" s="2"/>
      <c r="X67" s="2"/>
      <c r="Y67" s="2"/>
      <c r="Z67" s="2"/>
    </row>
    <row r="68" ht="15.75" customHeight="1">
      <c r="A68" s="1" t="s">
        <v>259</v>
      </c>
      <c r="B68" s="1">
        <v>0.0</v>
      </c>
      <c r="C68" s="1">
        <v>0.0</v>
      </c>
      <c r="D68" s="1">
        <v>0.0</v>
      </c>
      <c r="E68" s="1">
        <v>0.0</v>
      </c>
      <c r="F68" s="1">
        <v>0.0</v>
      </c>
      <c r="G68" s="1">
        <v>0.0</v>
      </c>
      <c r="H68" s="1">
        <v>0.273</v>
      </c>
      <c r="I68" s="1">
        <v>1.365</v>
      </c>
      <c r="J68" s="1">
        <v>3.276</v>
      </c>
      <c r="K68" s="1">
        <v>0.0</v>
      </c>
      <c r="L68" s="2"/>
      <c r="M68" s="2"/>
      <c r="N68" s="2"/>
      <c r="O68" s="2"/>
      <c r="P68" s="2"/>
      <c r="Q68" s="2"/>
      <c r="R68" s="2"/>
      <c r="S68" s="2"/>
      <c r="T68" s="2"/>
      <c r="U68" s="2"/>
      <c r="V68" s="2"/>
      <c r="W68" s="2"/>
      <c r="X68" s="2"/>
      <c r="Y68" s="2"/>
      <c r="Z68" s="2"/>
    </row>
    <row r="69" ht="15.75" customHeight="1">
      <c r="A69" s="1" t="s">
        <v>260</v>
      </c>
      <c r="B69" s="1">
        <v>0.0</v>
      </c>
      <c r="C69" s="1">
        <v>0.0</v>
      </c>
      <c r="D69" s="1">
        <v>0.0</v>
      </c>
      <c r="E69" s="1">
        <v>0.546</v>
      </c>
      <c r="F69" s="1">
        <v>0.546</v>
      </c>
      <c r="G69" s="1">
        <v>0.273</v>
      </c>
      <c r="H69" s="1">
        <v>0.273</v>
      </c>
      <c r="I69" s="1">
        <v>1.365</v>
      </c>
      <c r="J69" s="1">
        <v>3.276</v>
      </c>
      <c r="K69" s="1">
        <v>4.095000000000001</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265</v>
      </c>
      <c r="H10" s="1" t="s">
        <v>335</v>
      </c>
      <c r="I10" s="1" t="s">
        <v>336</v>
      </c>
      <c r="J10" s="1" t="s">
        <v>337</v>
      </c>
      <c r="K10" s="1" t="s">
        <v>265</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346</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130</v>
      </c>
      <c r="D13" s="1" t="s">
        <v>361</v>
      </c>
      <c r="E13" s="1" t="s">
        <v>362</v>
      </c>
      <c r="F13" s="1" t="s">
        <v>363</v>
      </c>
      <c r="G13" s="1" t="s">
        <v>364</v>
      </c>
      <c r="H13" s="1" t="s">
        <v>365</v>
      </c>
      <c r="I13" s="1" t="s">
        <v>366</v>
      </c>
      <c r="J13" s="1" t="s">
        <v>354</v>
      </c>
      <c r="K13" s="1" t="s">
        <v>216</v>
      </c>
      <c r="L13" s="2"/>
      <c r="M13" s="2"/>
      <c r="N13" s="2"/>
      <c r="O13" s="2"/>
      <c r="P13" s="2"/>
      <c r="Q13" s="2"/>
      <c r="R13" s="2"/>
      <c r="S13" s="2"/>
      <c r="T13" s="2"/>
      <c r="U13" s="2"/>
      <c r="V13" s="2"/>
      <c r="W13" s="2"/>
      <c r="X13" s="2"/>
      <c r="Y13" s="2"/>
      <c r="Z13" s="2"/>
    </row>
    <row r="14">
      <c r="A14" s="1" t="s">
        <v>367</v>
      </c>
      <c r="B14" s="1" t="s">
        <v>368</v>
      </c>
      <c r="C14" s="1" t="s">
        <v>199</v>
      </c>
      <c r="D14" s="1" t="s">
        <v>139</v>
      </c>
      <c r="E14" s="1" t="s">
        <v>213</v>
      </c>
      <c r="F14" s="1" t="s">
        <v>369</v>
      </c>
      <c r="G14" s="1" t="s">
        <v>370</v>
      </c>
      <c r="H14" s="1" t="s">
        <v>371</v>
      </c>
      <c r="I14" s="1" t="s">
        <v>366</v>
      </c>
      <c r="J14" s="1" t="s">
        <v>372</v>
      </c>
      <c r="K14" s="1" t="s">
        <v>216</v>
      </c>
      <c r="L14" s="2"/>
      <c r="M14" s="2"/>
      <c r="N14" s="2"/>
      <c r="O14" s="2"/>
      <c r="P14" s="2"/>
      <c r="Q14" s="2"/>
      <c r="R14" s="2"/>
      <c r="S14" s="2"/>
      <c r="T14" s="2"/>
      <c r="U14" s="2"/>
      <c r="V14" s="2"/>
      <c r="W14" s="2"/>
      <c r="X14" s="2"/>
      <c r="Y14" s="2"/>
      <c r="Z14" s="2"/>
    </row>
    <row r="15">
      <c r="A15" s="1" t="s">
        <v>373</v>
      </c>
      <c r="B15" s="1" t="s">
        <v>374</v>
      </c>
      <c r="C15" s="1" t="s">
        <v>137</v>
      </c>
      <c r="D15" s="1" t="s">
        <v>139</v>
      </c>
      <c r="E15" s="1" t="s">
        <v>213</v>
      </c>
      <c r="F15" s="1" t="s">
        <v>369</v>
      </c>
      <c r="G15" s="1" t="s">
        <v>370</v>
      </c>
      <c r="H15" s="1" t="s">
        <v>375</v>
      </c>
      <c r="I15" s="1" t="s">
        <v>376</v>
      </c>
      <c r="J15" s="1" t="s">
        <v>376</v>
      </c>
      <c r="K15" s="1" t="s">
        <v>369</v>
      </c>
      <c r="L15" s="2"/>
      <c r="M15" s="2"/>
      <c r="N15" s="2"/>
      <c r="O15" s="2"/>
      <c r="P15" s="2"/>
      <c r="Q15" s="2"/>
      <c r="R15" s="2"/>
      <c r="S15" s="2"/>
      <c r="T15" s="2"/>
      <c r="U15" s="2"/>
      <c r="V15" s="2"/>
      <c r="W15" s="2"/>
      <c r="X15" s="2"/>
      <c r="Y15" s="2"/>
      <c r="Z15" s="2"/>
    </row>
    <row r="16">
      <c r="A16" s="1" t="s">
        <v>377</v>
      </c>
      <c r="B16" s="1" t="s">
        <v>378</v>
      </c>
      <c r="C16" s="1" t="s">
        <v>218</v>
      </c>
      <c r="D16" s="1" t="s">
        <v>379</v>
      </c>
      <c r="E16" s="1" t="s">
        <v>380</v>
      </c>
      <c r="F16" s="1" t="s">
        <v>381</v>
      </c>
      <c r="G16" s="1" t="s">
        <v>382</v>
      </c>
      <c r="H16" s="1" t="s">
        <v>383</v>
      </c>
      <c r="I16" s="1" t="s">
        <v>384</v>
      </c>
      <c r="J16" s="1" t="s">
        <v>354</v>
      </c>
      <c r="K16" s="1" t="s">
        <v>128</v>
      </c>
      <c r="L16" s="2"/>
      <c r="M16" s="2"/>
      <c r="N16" s="2"/>
      <c r="O16" s="2"/>
      <c r="P16" s="2"/>
      <c r="Q16" s="2"/>
      <c r="R16" s="2"/>
      <c r="S16" s="2"/>
      <c r="T16" s="2"/>
      <c r="U16" s="2"/>
      <c r="V16" s="2"/>
      <c r="W16" s="2"/>
      <c r="X16" s="2"/>
      <c r="Y16" s="2"/>
      <c r="Z16" s="2"/>
    </row>
    <row r="17">
      <c r="A17" s="1" t="s">
        <v>385</v>
      </c>
      <c r="B17" s="1" t="s">
        <v>386</v>
      </c>
      <c r="C17" s="1" t="s">
        <v>387</v>
      </c>
      <c r="D17" s="1" t="s">
        <v>197</v>
      </c>
      <c r="E17" s="1" t="s">
        <v>388</v>
      </c>
      <c r="F17" s="1" t="s">
        <v>383</v>
      </c>
      <c r="G17" s="1" t="s">
        <v>127</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216</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407</v>
      </c>
      <c r="F20" s="1" t="s">
        <v>408</v>
      </c>
      <c r="G20" s="1" t="s">
        <v>409</v>
      </c>
      <c r="H20" s="1" t="s">
        <v>340</v>
      </c>
      <c r="I20" s="1" t="s">
        <v>410</v>
      </c>
      <c r="J20" s="1" t="s">
        <v>411</v>
      </c>
      <c r="K20" s="1" t="s">
        <v>331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410</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354</v>
      </c>
      <c r="D25" s="1" t="s">
        <v>447</v>
      </c>
      <c r="E25" s="1" t="s">
        <v>448</v>
      </c>
      <c r="F25" s="1" t="s">
        <v>449</v>
      </c>
      <c r="G25" s="1" t="s">
        <v>391</v>
      </c>
      <c r="H25" s="1" t="s">
        <v>285</v>
      </c>
      <c r="I25" s="1" t="s">
        <v>450</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362</v>
      </c>
      <c r="D26" s="1" t="s">
        <v>454</v>
      </c>
      <c r="E26" s="1" t="s">
        <v>453</v>
      </c>
      <c r="F26" s="1" t="s">
        <v>371</v>
      </c>
      <c r="G26" s="1" t="s">
        <v>369</v>
      </c>
      <c r="H26" s="1">
        <v>0.273</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130</v>
      </c>
      <c r="C27" s="1" t="s">
        <v>459</v>
      </c>
      <c r="D27" s="1" t="s">
        <v>460</v>
      </c>
      <c r="E27" s="1" t="s">
        <v>137</v>
      </c>
      <c r="F27" s="1" t="s">
        <v>130</v>
      </c>
      <c r="G27" s="1" t="s">
        <v>459</v>
      </c>
      <c r="H27" s="1" t="s">
        <v>129</v>
      </c>
      <c r="I27" s="1" t="s">
        <v>128</v>
      </c>
      <c r="J27" s="1" t="s">
        <v>461</v>
      </c>
      <c r="K27" s="1" t="s">
        <v>126</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409</v>
      </c>
      <c r="G28" s="1" t="s">
        <v>134</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305</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542</v>
      </c>
      <c r="H36" s="1" t="s">
        <v>543</v>
      </c>
      <c r="I36" s="1" t="s">
        <v>544</v>
      </c>
      <c r="J36" s="1" t="s">
        <v>545</v>
      </c>
      <c r="K36" s="1" t="s">
        <v>546</v>
      </c>
      <c r="L36" s="2"/>
      <c r="M36" s="2"/>
      <c r="N36" s="2"/>
      <c r="O36" s="2"/>
      <c r="P36" s="2"/>
      <c r="Q36" s="2"/>
      <c r="R36" s="2"/>
      <c r="S36" s="2"/>
      <c r="T36" s="2"/>
      <c r="U36" s="2"/>
      <c r="V36" s="2"/>
      <c r="W36" s="2"/>
      <c r="X36" s="2"/>
      <c r="Y36" s="2"/>
      <c r="Z36" s="2"/>
    </row>
    <row r="37" ht="15.75" customHeight="1">
      <c r="A37" s="1" t="s">
        <v>547</v>
      </c>
      <c r="B37" s="1" t="s">
        <v>548</v>
      </c>
      <c r="C37" s="1" t="s">
        <v>549</v>
      </c>
      <c r="D37" s="1" t="s">
        <v>550</v>
      </c>
      <c r="E37" s="1" t="s">
        <v>551</v>
      </c>
      <c r="F37" s="1" t="s">
        <v>552</v>
      </c>
      <c r="G37" s="1" t="s">
        <v>553</v>
      </c>
      <c r="H37" s="1" t="s">
        <v>554</v>
      </c>
      <c r="I37" s="1" t="s">
        <v>555</v>
      </c>
      <c r="J37" s="1" t="s">
        <v>556</v>
      </c>
      <c r="K37" s="1" t="s">
        <v>557</v>
      </c>
      <c r="L37" s="2"/>
      <c r="M37" s="2"/>
      <c r="N37" s="2"/>
      <c r="O37" s="2"/>
      <c r="P37" s="2"/>
      <c r="Q37" s="2"/>
      <c r="R37" s="2"/>
      <c r="S37" s="2"/>
      <c r="T37" s="2"/>
      <c r="U37" s="2"/>
      <c r="V37" s="2"/>
      <c r="W37" s="2"/>
      <c r="X37" s="2"/>
      <c r="Y37" s="2"/>
      <c r="Z37" s="2"/>
    </row>
    <row r="38" ht="15.75" customHeight="1">
      <c r="A38" s="1" t="s">
        <v>558</v>
      </c>
      <c r="B38" s="1" t="s">
        <v>559</v>
      </c>
      <c r="C38" s="1" t="s">
        <v>560</v>
      </c>
      <c r="D38" s="1" t="s">
        <v>561</v>
      </c>
      <c r="E38" s="1" t="s">
        <v>358</v>
      </c>
      <c r="F38" s="1" t="s">
        <v>562</v>
      </c>
      <c r="G38" s="1" t="s">
        <v>202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336</v>
      </c>
      <c r="F39" s="1" t="s">
        <v>571</v>
      </c>
      <c r="G39" s="1" t="s">
        <v>572</v>
      </c>
      <c r="H39" s="1" t="s">
        <v>497</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455</v>
      </c>
      <c r="G40" s="1" t="s">
        <v>446</v>
      </c>
      <c r="H40" s="1" t="s">
        <v>581</v>
      </c>
      <c r="I40" s="1" t="s">
        <v>450</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603</v>
      </c>
      <c r="J42" s="1" t="s">
        <v>405</v>
      </c>
      <c r="K42" s="1" t="s">
        <v>604</v>
      </c>
      <c r="L42" s="2"/>
      <c r="M42" s="2"/>
      <c r="N42" s="2"/>
      <c r="O42" s="2"/>
      <c r="P42" s="2"/>
      <c r="Q42" s="2"/>
      <c r="R42" s="2"/>
      <c r="S42" s="2"/>
      <c r="T42" s="2"/>
      <c r="U42" s="2"/>
      <c r="V42" s="2"/>
      <c r="W42" s="2"/>
      <c r="X42" s="2"/>
      <c r="Y42" s="2"/>
      <c r="Z42" s="2"/>
    </row>
    <row r="43" ht="15.75" customHeight="1">
      <c r="A43" s="1" t="s">
        <v>605</v>
      </c>
      <c r="B43" s="1" t="s">
        <v>606</v>
      </c>
      <c r="C43" s="1" t="s">
        <v>573</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618</v>
      </c>
      <c r="E44" s="1" t="s">
        <v>619</v>
      </c>
      <c r="F44" s="1" t="s">
        <v>620</v>
      </c>
      <c r="G44" s="1" t="s">
        <v>621</v>
      </c>
      <c r="H44" s="1" t="s">
        <v>622</v>
      </c>
      <c r="I44" s="1" t="s">
        <v>623</v>
      </c>
      <c r="J44" s="1" t="s">
        <v>624</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628</v>
      </c>
      <c r="C46" s="1" t="s">
        <v>629</v>
      </c>
      <c r="D46" s="1" t="s">
        <v>630</v>
      </c>
      <c r="E46" s="1" t="s">
        <v>631</v>
      </c>
      <c r="F46" s="1" t="s">
        <v>632</v>
      </c>
      <c r="G46" s="1" t="s">
        <v>380</v>
      </c>
      <c r="H46" s="1" t="s">
        <v>633</v>
      </c>
      <c r="I46" s="1" t="s">
        <v>634</v>
      </c>
      <c r="J46" s="1" t="s">
        <v>635</v>
      </c>
      <c r="K46" s="1" t="s">
        <v>411</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v>6.825</v>
      </c>
      <c r="G47" s="1" t="s">
        <v>617</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425</v>
      </c>
      <c r="C48" s="1" t="s">
        <v>646</v>
      </c>
      <c r="D48" s="1" t="s">
        <v>647</v>
      </c>
      <c r="E48" s="1" t="s">
        <v>648</v>
      </c>
      <c r="F48" s="1" t="s">
        <v>649</v>
      </c>
      <c r="G48" s="1" t="s">
        <v>650</v>
      </c>
      <c r="H48" s="1" t="s">
        <v>651</v>
      </c>
      <c r="I48" s="1" t="s">
        <v>652</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276</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v>0.0</v>
      </c>
      <c r="C50" s="1" t="s">
        <v>666</v>
      </c>
      <c r="D50" s="1" t="s">
        <v>667</v>
      </c>
      <c r="E50" s="1" t="s">
        <v>668</v>
      </c>
      <c r="F50" s="1" t="s">
        <v>264</v>
      </c>
      <c r="G50" s="1" t="s">
        <v>669</v>
      </c>
      <c r="H50" s="1">
        <v>0.0</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v>0.0</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692</v>
      </c>
      <c r="K52" s="1" t="s">
        <v>693</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131</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707</v>
      </c>
      <c r="E54" s="1" t="s">
        <v>708</v>
      </c>
      <c r="F54" s="1" t="s">
        <v>709</v>
      </c>
      <c r="G54" s="1" t="s">
        <v>710</v>
      </c>
      <c r="H54" s="1" t="s">
        <v>711</v>
      </c>
      <c r="I54" s="1" t="s">
        <v>712</v>
      </c>
      <c r="J54" s="1" t="s">
        <v>713</v>
      </c>
      <c r="K54" s="1" t="s">
        <v>714</v>
      </c>
      <c r="L54" s="2"/>
      <c r="M54" s="2"/>
      <c r="N54" s="2"/>
      <c r="O54" s="2"/>
      <c r="P54" s="2"/>
      <c r="Q54" s="2"/>
      <c r="R54" s="2"/>
      <c r="S54" s="2"/>
      <c r="T54" s="2"/>
      <c r="U54" s="2"/>
      <c r="V54" s="2"/>
      <c r="W54" s="2"/>
      <c r="X54" s="2"/>
      <c r="Y54" s="2"/>
      <c r="Z54" s="2"/>
    </row>
    <row r="55" ht="15.75" customHeight="1">
      <c r="A55" s="1" t="s">
        <v>715</v>
      </c>
      <c r="B55" s="1" t="s">
        <v>716</v>
      </c>
      <c r="C55" s="1" t="s">
        <v>717</v>
      </c>
      <c r="D55" s="1" t="s">
        <v>718</v>
      </c>
      <c r="E55" s="1" t="s">
        <v>719</v>
      </c>
      <c r="F55" s="1" t="s">
        <v>720</v>
      </c>
      <c r="G55" s="1" t="s">
        <v>600</v>
      </c>
      <c r="H55" s="1" t="s">
        <v>721</v>
      </c>
      <c r="I55" s="1" t="s">
        <v>722</v>
      </c>
      <c r="J55" s="1" t="s">
        <v>723</v>
      </c>
      <c r="K55" s="1" t="s">
        <v>644</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745</v>
      </c>
      <c r="L57" s="2"/>
      <c r="M57" s="2"/>
      <c r="N57" s="2"/>
      <c r="O57" s="2"/>
      <c r="P57" s="2"/>
      <c r="Q57" s="2"/>
      <c r="R57" s="2"/>
      <c r="S57" s="2"/>
      <c r="T57" s="2"/>
      <c r="U57" s="2"/>
      <c r="V57" s="2"/>
      <c r="W57" s="2"/>
      <c r="X57" s="2"/>
      <c r="Y57" s="2"/>
      <c r="Z57" s="2"/>
    </row>
    <row r="58" ht="15.75" customHeight="1">
      <c r="A58" s="1" t="s">
        <v>746</v>
      </c>
      <c r="B58" s="1" t="s">
        <v>747</v>
      </c>
      <c r="C58" s="1" t="s">
        <v>748</v>
      </c>
      <c r="D58" s="1" t="s">
        <v>749</v>
      </c>
      <c r="E58" s="1" t="s">
        <v>750</v>
      </c>
      <c r="F58" s="1" t="s">
        <v>751</v>
      </c>
      <c r="G58" s="1" t="s">
        <v>752</v>
      </c>
      <c r="H58" s="1" t="s">
        <v>753</v>
      </c>
      <c r="I58" s="1" t="s">
        <v>754</v>
      </c>
      <c r="J58" s="1" t="s">
        <v>755</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410</v>
      </c>
      <c r="K59" s="1" t="s">
        <v>766</v>
      </c>
      <c r="L59" s="2"/>
      <c r="M59" s="2"/>
      <c r="N59" s="2"/>
      <c r="O59" s="2"/>
      <c r="P59" s="2"/>
      <c r="Q59" s="2"/>
      <c r="R59" s="2"/>
      <c r="S59" s="2"/>
      <c r="T59" s="2"/>
      <c r="U59" s="2"/>
      <c r="V59" s="2"/>
      <c r="W59" s="2"/>
      <c r="X59" s="2"/>
      <c r="Y59" s="2"/>
      <c r="Z59" s="2"/>
    </row>
    <row r="60" ht="15.75" customHeight="1">
      <c r="A60" s="1" t="s">
        <v>767</v>
      </c>
      <c r="B60" s="1" t="s">
        <v>768</v>
      </c>
      <c r="C60" s="1" t="s">
        <v>769</v>
      </c>
      <c r="D60" s="1" t="s">
        <v>770</v>
      </c>
      <c r="E60" s="1" t="s">
        <v>771</v>
      </c>
      <c r="F60" s="1" t="s">
        <v>772</v>
      </c>
      <c r="G60" s="1" t="s">
        <v>773</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t="s">
        <v>784</v>
      </c>
      <c r="H61" s="1" t="s">
        <v>785</v>
      </c>
      <c r="I61" s="1" t="s">
        <v>786</v>
      </c>
      <c r="J61" s="1" t="s">
        <v>787</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1">
        <v>0.0</v>
      </c>
      <c r="C65" s="1">
        <v>0.0</v>
      </c>
      <c r="D65" s="1">
        <v>0.0</v>
      </c>
      <c r="E65" s="1">
        <v>0.0</v>
      </c>
      <c r="F65" s="1">
        <v>0.0</v>
      </c>
      <c r="G65" s="1">
        <v>0.0</v>
      </c>
      <c r="H65" s="1">
        <v>0.0</v>
      </c>
      <c r="I65" s="1">
        <v>0.0</v>
      </c>
      <c r="J65" s="1">
        <v>0.0</v>
      </c>
      <c r="K65" s="1" t="s">
        <v>823</v>
      </c>
      <c r="L65" s="2"/>
      <c r="M65" s="2"/>
      <c r="N65" s="2"/>
      <c r="O65" s="2"/>
      <c r="P65" s="2"/>
      <c r="Q65" s="2"/>
      <c r="R65" s="2"/>
      <c r="S65" s="2"/>
      <c r="T65" s="2"/>
      <c r="U65" s="2"/>
      <c r="V65" s="2"/>
      <c r="W65" s="2"/>
      <c r="X65" s="2"/>
      <c r="Y65" s="2"/>
      <c r="Z65" s="2"/>
    </row>
    <row r="66" ht="15.75" customHeight="1">
      <c r="A66" s="1" t="s">
        <v>824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825</v>
      </c>
      <c r="B67" s="1" t="s">
        <v>826</v>
      </c>
      <c r="C67" s="1" t="s">
        <v>827</v>
      </c>
      <c r="D67" s="1" t="s">
        <v>828</v>
      </c>
      <c r="E67" s="1" t="s">
        <v>829</v>
      </c>
      <c r="F67" s="1" t="s">
        <v>830</v>
      </c>
      <c r="G67" s="1" t="s">
        <v>831</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855</v>
      </c>
      <c r="J69" s="1" t="s">
        <v>856</v>
      </c>
      <c r="K69" s="1" t="s">
        <v>399</v>
      </c>
      <c r="L69" s="2"/>
      <c r="M69" s="2"/>
      <c r="N69" s="2"/>
      <c r="O69" s="2"/>
      <c r="P69" s="2"/>
      <c r="Q69" s="2"/>
      <c r="R69" s="2"/>
      <c r="S69" s="2"/>
      <c r="T69" s="2"/>
      <c r="U69" s="2"/>
      <c r="V69" s="2"/>
      <c r="W69" s="2"/>
      <c r="X69" s="2"/>
      <c r="Y69" s="2"/>
      <c r="Z69" s="2"/>
    </row>
    <row r="70" ht="15.75" customHeight="1">
      <c r="A70" s="1" t="s">
        <v>857</v>
      </c>
      <c r="B70" s="1" t="s">
        <v>858</v>
      </c>
      <c r="C70" s="1" t="s">
        <v>859</v>
      </c>
      <c r="D70" s="1" t="s">
        <v>860</v>
      </c>
      <c r="E70" s="1" t="s">
        <v>861</v>
      </c>
      <c r="F70" s="1" t="s">
        <v>862</v>
      </c>
      <c r="G70" s="1" t="s">
        <v>863</v>
      </c>
      <c r="H70" s="1" t="s">
        <v>864</v>
      </c>
      <c r="I70" s="1" t="s">
        <v>865</v>
      </c>
      <c r="J70" s="1" t="s">
        <v>737</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884</v>
      </c>
      <c r="H72" s="1" t="s">
        <v>885</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v>-6.006</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944</v>
      </c>
      <c r="C78" s="1" t="s">
        <v>945</v>
      </c>
      <c r="D78" s="1" t="s">
        <v>946</v>
      </c>
      <c r="E78" s="1" t="s">
        <v>947</v>
      </c>
      <c r="F78" s="1" t="s">
        <v>948</v>
      </c>
      <c r="G78" s="1" t="s">
        <v>949</v>
      </c>
      <c r="H78" s="1" t="s">
        <v>950</v>
      </c>
      <c r="I78" s="1" t="s">
        <v>951</v>
      </c>
      <c r="J78" s="1" t="s">
        <v>952</v>
      </c>
      <c r="K78" s="1" t="s">
        <v>953</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959</v>
      </c>
      <c r="G79" s="1" t="s">
        <v>960</v>
      </c>
      <c r="H79" s="1" t="s">
        <v>961</v>
      </c>
      <c r="I79" s="1" t="s">
        <v>642</v>
      </c>
      <c r="J79" s="1">
        <v>2.457</v>
      </c>
      <c r="K79" s="1" t="s">
        <v>621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762</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507</v>
      </c>
      <c r="E83" s="1" t="s">
        <v>997</v>
      </c>
      <c r="F83" s="1" t="s">
        <v>998</v>
      </c>
      <c r="G83" s="1" t="s">
        <v>999</v>
      </c>
      <c r="H83" s="1">
        <v>-1.911</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v>28.119</v>
      </c>
      <c r="J85" s="1" t="s">
        <v>1022</v>
      </c>
      <c r="K85" s="1" t="s">
        <v>1023</v>
      </c>
      <c r="L85" s="2"/>
      <c r="M85" s="2"/>
      <c r="N85" s="2"/>
      <c r="O85" s="2"/>
      <c r="P85" s="2"/>
      <c r="Q85" s="2"/>
      <c r="R85" s="2"/>
      <c r="S85" s="2"/>
      <c r="T85" s="2"/>
      <c r="U85" s="2"/>
      <c r="V85" s="2"/>
      <c r="W85" s="2"/>
      <c r="X85" s="2"/>
      <c r="Y85" s="2"/>
      <c r="Z85" s="2"/>
    </row>
    <row r="86" ht="15.75" customHeight="1">
      <c r="A86" s="1" t="s">
        <v>1024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1025</v>
      </c>
      <c r="B87" s="1" t="s">
        <v>1026</v>
      </c>
      <c r="C87" s="1" t="s">
        <v>1027</v>
      </c>
      <c r="D87" s="1" t="s">
        <v>1028</v>
      </c>
      <c r="E87" s="1" t="s">
        <v>1029</v>
      </c>
      <c r="F87" s="1" t="s">
        <v>1030</v>
      </c>
      <c r="G87" s="1" t="s">
        <v>1031</v>
      </c>
      <c r="H87" s="1" t="s">
        <v>1032</v>
      </c>
      <c r="I87" s="1" t="s">
        <v>1033</v>
      </c>
      <c r="J87" s="1" t="s">
        <v>1034</v>
      </c>
      <c r="K87" s="1" t="s">
        <v>1035</v>
      </c>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t="s">
        <v>1041</v>
      </c>
      <c r="G88" s="1" t="s">
        <v>1042</v>
      </c>
      <c r="H88" s="1" t="s">
        <v>1043</v>
      </c>
      <c r="I88" s="1" t="s">
        <v>1044</v>
      </c>
      <c r="J88" s="1">
        <v>5.733000000000001</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1031</v>
      </c>
      <c r="H89" s="1" t="s">
        <v>1052</v>
      </c>
      <c r="I89" s="1" t="s">
        <v>1053</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494</v>
      </c>
      <c r="G90" s="1" t="s">
        <v>1061</v>
      </c>
      <c r="H90" s="1" t="s">
        <v>1062</v>
      </c>
      <c r="I90" s="1" t="s">
        <v>1063</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1068</v>
      </c>
      <c r="D91" s="1" t="s">
        <v>1069</v>
      </c>
      <c r="E91" s="1" t="s">
        <v>1070</v>
      </c>
      <c r="F91" s="1" t="s">
        <v>583</v>
      </c>
      <c r="G91" s="1" t="s">
        <v>641</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v>21.84</v>
      </c>
      <c r="G92" s="1" t="s">
        <v>1080</v>
      </c>
      <c r="H92" s="1" t="s">
        <v>1081</v>
      </c>
      <c r="I92" s="1" t="s">
        <v>1082</v>
      </c>
      <c r="J92" s="1" t="s">
        <v>1083</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478</v>
      </c>
      <c r="E93" s="1" t="s">
        <v>1088</v>
      </c>
      <c r="F93" s="1" t="s">
        <v>1089</v>
      </c>
      <c r="G93" s="1" t="s">
        <v>1090</v>
      </c>
      <c r="H93" s="1" t="s">
        <v>1091</v>
      </c>
      <c r="I93" s="1" t="s">
        <v>1092</v>
      </c>
      <c r="J93" s="1" t="s">
        <v>1093</v>
      </c>
      <c r="K93" s="1" t="s">
        <v>1094</v>
      </c>
      <c r="L93" s="2"/>
      <c r="M93" s="2"/>
      <c r="N93" s="2"/>
      <c r="O93" s="2"/>
      <c r="P93" s="2"/>
      <c r="Q93" s="2"/>
      <c r="R93" s="2"/>
      <c r="S93" s="2"/>
      <c r="T93" s="2"/>
      <c r="U93" s="2"/>
      <c r="V93" s="2"/>
      <c r="W93" s="2"/>
      <c r="X93" s="2"/>
      <c r="Y93" s="2"/>
      <c r="Z93" s="2"/>
    </row>
    <row r="94" ht="15.75" customHeight="1">
      <c r="A94" s="1" t="s">
        <v>1095</v>
      </c>
      <c r="B94" s="1" t="s">
        <v>1096</v>
      </c>
      <c r="C94" s="1" t="s">
        <v>1097</v>
      </c>
      <c r="D94" s="1" t="s">
        <v>1098</v>
      </c>
      <c r="E94" s="1" t="s">
        <v>1099</v>
      </c>
      <c r="F94" s="1" t="s">
        <v>1100</v>
      </c>
      <c r="G94" s="1" t="s">
        <v>1101</v>
      </c>
      <c r="H94" s="1" t="s">
        <v>1102</v>
      </c>
      <c r="I94" s="1" t="s">
        <v>1103</v>
      </c>
      <c r="J94" s="1" t="s">
        <v>1104</v>
      </c>
      <c r="K94" s="1" t="s">
        <v>1105</v>
      </c>
      <c r="L94" s="2"/>
      <c r="M94" s="2"/>
      <c r="N94" s="2"/>
      <c r="O94" s="2"/>
      <c r="P94" s="2"/>
      <c r="Q94" s="2"/>
      <c r="R94" s="2"/>
      <c r="S94" s="2"/>
      <c r="T94" s="2"/>
      <c r="U94" s="2"/>
      <c r="V94" s="2"/>
      <c r="W94" s="2"/>
      <c r="X94" s="2"/>
      <c r="Y94" s="2"/>
      <c r="Z94" s="2"/>
    </row>
    <row r="95" ht="15.75" customHeight="1">
      <c r="A95" s="1" t="s">
        <v>1106</v>
      </c>
      <c r="B95" s="1" t="s">
        <v>1107</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t="s">
        <v>1118</v>
      </c>
      <c r="C96" s="1" t="s">
        <v>1119</v>
      </c>
      <c r="D96" s="1" t="s">
        <v>1120</v>
      </c>
      <c r="E96" s="1" t="s">
        <v>1121</v>
      </c>
      <c r="F96" s="1" t="s">
        <v>1122</v>
      </c>
      <c r="G96" s="1" t="s">
        <v>1123</v>
      </c>
      <c r="H96" s="1" t="s">
        <v>1124</v>
      </c>
      <c r="I96" s="1" t="s">
        <v>1125</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933</v>
      </c>
      <c r="D97" s="1" t="s">
        <v>1130</v>
      </c>
      <c r="E97" s="1" t="s">
        <v>1131</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t="s">
        <v>1139</v>
      </c>
      <c r="C98" s="1" t="s">
        <v>1140</v>
      </c>
      <c r="D98" s="1" t="s">
        <v>1141</v>
      </c>
      <c r="E98" s="1" t="s">
        <v>1142</v>
      </c>
      <c r="F98" s="1" t="s">
        <v>1143</v>
      </c>
      <c r="G98" s="1" t="s">
        <v>1144</v>
      </c>
      <c r="H98" s="1" t="s">
        <v>1145</v>
      </c>
      <c r="I98" s="1" t="s">
        <v>1146</v>
      </c>
      <c r="J98" s="1" t="s">
        <v>1147</v>
      </c>
      <c r="K98" s="1" t="s">
        <v>1148</v>
      </c>
      <c r="L98" s="2"/>
      <c r="M98" s="2"/>
      <c r="N98" s="2"/>
      <c r="O98" s="2"/>
      <c r="P98" s="2"/>
      <c r="Q98" s="2"/>
      <c r="R98" s="2"/>
      <c r="S98" s="2"/>
      <c r="T98" s="2"/>
      <c r="U98" s="2"/>
      <c r="V98" s="2"/>
      <c r="W98" s="2"/>
      <c r="X98" s="2"/>
      <c r="Y98" s="2"/>
      <c r="Z98" s="2"/>
    </row>
    <row r="99" ht="15.75" customHeight="1">
      <c r="A99" s="1" t="s">
        <v>1149</v>
      </c>
      <c r="B99" s="1" t="s">
        <v>744</v>
      </c>
      <c r="C99" s="1" t="s">
        <v>1150</v>
      </c>
      <c r="D99" s="1">
        <v>10.92</v>
      </c>
      <c r="E99" s="1" t="s">
        <v>1151</v>
      </c>
      <c r="F99" s="1" t="s">
        <v>1152</v>
      </c>
      <c r="G99" s="1" t="s">
        <v>1153</v>
      </c>
      <c r="H99" s="1" t="s">
        <v>1154</v>
      </c>
      <c r="I99" s="1" t="s">
        <v>1155</v>
      </c>
      <c r="J99" s="1" t="s">
        <v>1156</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1162</v>
      </c>
      <c r="F100" s="1" t="s">
        <v>1163</v>
      </c>
      <c r="G100" s="1" t="s">
        <v>1030</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t="s">
        <v>1131</v>
      </c>
      <c r="C101" s="1" t="s">
        <v>1169</v>
      </c>
      <c r="D101" s="1" t="s">
        <v>1170</v>
      </c>
      <c r="E101" s="1" t="s">
        <v>1171</v>
      </c>
      <c r="F101" s="1" t="s">
        <v>1172</v>
      </c>
      <c r="G101" s="1" t="s">
        <v>1173</v>
      </c>
      <c r="H101" s="1" t="s">
        <v>1174</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1179</v>
      </c>
      <c r="C102" s="1" t="s">
        <v>1180</v>
      </c>
      <c r="D102" s="1" t="s">
        <v>1181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989</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t="s">
        <v>1203</v>
      </c>
      <c r="F104" s="1" t="s">
        <v>1204</v>
      </c>
      <c r="G104" s="1" t="s">
        <v>559</v>
      </c>
      <c r="H104" s="1" t="s">
        <v>1205</v>
      </c>
      <c r="I104" s="1" t="s">
        <v>1206</v>
      </c>
      <c r="J104" s="1" t="s">
        <v>1207</v>
      </c>
      <c r="K104" s="1" t="s">
        <v>1208</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1216</v>
      </c>
      <c r="I105" s="1" t="s">
        <v>1217</v>
      </c>
      <c r="J105" s="1" t="s">
        <v>1218</v>
      </c>
      <c r="K105" s="1" t="s">
        <v>1219</v>
      </c>
      <c r="L105" s="2"/>
      <c r="M105" s="2"/>
      <c r="N105" s="2"/>
      <c r="O105" s="2"/>
      <c r="P105" s="2"/>
      <c r="Q105" s="2"/>
      <c r="R105" s="2"/>
      <c r="S105" s="2"/>
      <c r="T105" s="2"/>
      <c r="U105" s="2"/>
      <c r="V105" s="2"/>
      <c r="W105" s="2"/>
      <c r="X105" s="2"/>
      <c r="Y105" s="2"/>
      <c r="Z105" s="2"/>
    </row>
    <row r="106" ht="15.75" customHeight="1">
      <c r="A106" s="1" t="s">
        <v>1220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1221</v>
      </c>
      <c r="B107" s="1" t="s">
        <v>1222</v>
      </c>
      <c r="C107" s="1" t="s">
        <v>1223</v>
      </c>
      <c r="D107" s="1" t="s">
        <v>1224</v>
      </c>
      <c r="E107" s="1" t="s">
        <v>1225</v>
      </c>
      <c r="F107" s="1" t="s">
        <v>1226</v>
      </c>
      <c r="G107" s="1" t="s">
        <v>1227</v>
      </c>
      <c r="H107" s="1" t="s">
        <v>1228</v>
      </c>
      <c r="I107" s="1" t="s">
        <v>760</v>
      </c>
      <c r="J107" s="1" t="s">
        <v>1229</v>
      </c>
      <c r="K107" s="1" t="s">
        <v>311</v>
      </c>
      <c r="L107" s="2"/>
      <c r="M107" s="2"/>
      <c r="N107" s="2"/>
      <c r="O107" s="2"/>
      <c r="P107" s="2"/>
      <c r="Q107" s="2"/>
      <c r="R107" s="2"/>
      <c r="S107" s="2"/>
      <c r="T107" s="2"/>
      <c r="U107" s="2"/>
      <c r="V107" s="2"/>
      <c r="W107" s="2"/>
      <c r="X107" s="2"/>
      <c r="Y107" s="2"/>
      <c r="Z107" s="2"/>
    </row>
    <row r="108" ht="15.75" customHeight="1">
      <c r="A108" s="1" t="s">
        <v>1230</v>
      </c>
      <c r="B108" s="1" t="s">
        <v>1231</v>
      </c>
      <c r="C108" s="1" t="s">
        <v>1232</v>
      </c>
      <c r="D108" s="1" t="s">
        <v>1233</v>
      </c>
      <c r="E108" s="1" t="s">
        <v>1234</v>
      </c>
      <c r="F108" s="1" t="s">
        <v>1235</v>
      </c>
      <c r="G108" s="1" t="s">
        <v>1236</v>
      </c>
      <c r="H108" s="1" t="s">
        <v>1227</v>
      </c>
      <c r="I108" s="1" t="s">
        <v>1237</v>
      </c>
      <c r="J108" s="1" t="s">
        <v>1238</v>
      </c>
      <c r="K108" s="1" t="s">
        <v>1239</v>
      </c>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1253</v>
      </c>
      <c r="D110" s="1" t="s">
        <v>1254</v>
      </c>
      <c r="E110" s="1" t="s">
        <v>1255</v>
      </c>
      <c r="F110" s="1" t="s">
        <v>1256</v>
      </c>
      <c r="G110" s="1" t="s">
        <v>1257</v>
      </c>
      <c r="H110" s="1" t="s">
        <v>1258</v>
      </c>
      <c r="I110" s="1" t="s">
        <v>1259</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1263</v>
      </c>
      <c r="C111" s="1" t="s">
        <v>1264</v>
      </c>
      <c r="D111" s="1" t="s">
        <v>1265</v>
      </c>
      <c r="E111" s="1" t="s">
        <v>1266</v>
      </c>
      <c r="F111" s="1" t="s">
        <v>1267</v>
      </c>
      <c r="G111" s="1" t="s">
        <v>882</v>
      </c>
      <c r="H111" s="1" t="s">
        <v>1268</v>
      </c>
      <c r="I111" s="1" t="s">
        <v>873</v>
      </c>
      <c r="J111" s="1" t="s">
        <v>1269</v>
      </c>
      <c r="K111" s="1" t="s">
        <v>1270</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1277</v>
      </c>
      <c r="H112" s="1" t="s">
        <v>1278</v>
      </c>
      <c r="I112" s="1" t="s">
        <v>1279</v>
      </c>
      <c r="J112" s="1" t="s">
        <v>1280</v>
      </c>
      <c r="K112" s="1" t="s">
        <v>1281</v>
      </c>
      <c r="L112" s="2"/>
      <c r="M112" s="2"/>
      <c r="N112" s="2"/>
      <c r="O112" s="2"/>
      <c r="P112" s="2"/>
      <c r="Q112" s="2"/>
      <c r="R112" s="2"/>
      <c r="S112" s="2"/>
      <c r="T112" s="2"/>
      <c r="U112" s="2"/>
      <c r="V112" s="2"/>
      <c r="W112" s="2"/>
      <c r="X112" s="2"/>
      <c r="Y112" s="2"/>
      <c r="Z112" s="2"/>
    </row>
    <row r="113" ht="15.75" customHeight="1">
      <c r="A113" s="1" t="s">
        <v>1282</v>
      </c>
      <c r="B113" s="1" t="s">
        <v>277</v>
      </c>
      <c r="C113" s="1" t="s">
        <v>1283</v>
      </c>
      <c r="D113" s="1" t="s">
        <v>1284</v>
      </c>
      <c r="E113" s="1" t="s">
        <v>1285</v>
      </c>
      <c r="F113" s="1" t="s">
        <v>1286</v>
      </c>
      <c r="G113" s="1" t="s">
        <v>1287</v>
      </c>
      <c r="H113" s="1" t="s">
        <v>1288</v>
      </c>
      <c r="I113" s="1" t="s">
        <v>1289</v>
      </c>
      <c r="J113" s="1" t="s">
        <v>1290</v>
      </c>
      <c r="K113" s="1" t="s">
        <v>1291</v>
      </c>
      <c r="L113" s="2"/>
      <c r="M113" s="2"/>
      <c r="N113" s="2"/>
      <c r="O113" s="2"/>
      <c r="P113" s="2"/>
      <c r="Q113" s="2"/>
      <c r="R113" s="2"/>
      <c r="S113" s="2"/>
      <c r="T113" s="2"/>
      <c r="U113" s="2"/>
      <c r="V113" s="2"/>
      <c r="W113" s="2"/>
      <c r="X113" s="2"/>
      <c r="Y113" s="2"/>
      <c r="Z113" s="2"/>
    </row>
    <row r="114" ht="15.75" customHeight="1">
      <c r="A114" s="1" t="s">
        <v>1292</v>
      </c>
      <c r="B114" s="1" t="s">
        <v>1293</v>
      </c>
      <c r="C114" s="1" t="s">
        <v>1294</v>
      </c>
      <c r="D114" s="1" t="s">
        <v>1295</v>
      </c>
      <c r="E114" s="1" t="s">
        <v>1296</v>
      </c>
      <c r="F114" s="1" t="s">
        <v>1297</v>
      </c>
      <c r="G114" s="1" t="s">
        <v>1298</v>
      </c>
      <c r="H114" s="1" t="s">
        <v>1299</v>
      </c>
      <c r="I114" s="1" t="s">
        <v>1300</v>
      </c>
      <c r="J114" s="1">
        <v>11.739</v>
      </c>
      <c r="K114" s="1" t="s">
        <v>1301</v>
      </c>
      <c r="L114" s="2"/>
      <c r="M114" s="2"/>
      <c r="N114" s="2"/>
      <c r="O114" s="2"/>
      <c r="P114" s="2"/>
      <c r="Q114" s="2"/>
      <c r="R114" s="2"/>
      <c r="S114" s="2"/>
      <c r="T114" s="2"/>
      <c r="U114" s="2"/>
      <c r="V114" s="2"/>
      <c r="W114" s="2"/>
      <c r="X114" s="2"/>
      <c r="Y114" s="2"/>
      <c r="Z114" s="2"/>
    </row>
    <row r="115" ht="15.75" customHeight="1">
      <c r="A115" s="1" t="s">
        <v>1302</v>
      </c>
      <c r="B115" s="1" t="s">
        <v>1303</v>
      </c>
      <c r="C115" s="1" t="s">
        <v>1304</v>
      </c>
      <c r="D115" s="1" t="s">
        <v>1305</v>
      </c>
      <c r="E115" s="1" t="s">
        <v>1306</v>
      </c>
      <c r="F115" s="1" t="s">
        <v>1307</v>
      </c>
      <c r="G115" s="1" t="s">
        <v>1308</v>
      </c>
      <c r="H115" s="1" t="s">
        <v>1309</v>
      </c>
      <c r="I115" s="1" t="s">
        <v>1310</v>
      </c>
      <c r="J115" s="1" t="s">
        <v>1311</v>
      </c>
      <c r="K115" s="1" t="s">
        <v>1312</v>
      </c>
      <c r="L115" s="2"/>
      <c r="M115" s="2"/>
      <c r="N115" s="2"/>
      <c r="O115" s="2"/>
      <c r="P115" s="2"/>
      <c r="Q115" s="2"/>
      <c r="R115" s="2"/>
      <c r="S115" s="2"/>
      <c r="T115" s="2"/>
      <c r="U115" s="2"/>
      <c r="V115" s="2"/>
      <c r="W115" s="2"/>
      <c r="X115" s="2"/>
      <c r="Y115" s="2"/>
      <c r="Z115" s="2"/>
    </row>
    <row r="116" ht="15.75" customHeight="1">
      <c r="A116" s="1" t="s">
        <v>1313</v>
      </c>
      <c r="B116" s="1">
        <v>0.0</v>
      </c>
      <c r="C116" s="1">
        <v>0.0</v>
      </c>
      <c r="D116" s="1" t="s">
        <v>1314</v>
      </c>
      <c r="E116" s="1" t="s">
        <v>659</v>
      </c>
      <c r="F116" s="1" t="s">
        <v>1315</v>
      </c>
      <c r="G116" s="1" t="s">
        <v>1316</v>
      </c>
      <c r="H116" s="1" t="s">
        <v>1317</v>
      </c>
      <c r="I116" s="1" t="s">
        <v>1156</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v>0.0</v>
      </c>
      <c r="C117" s="1">
        <v>0.0</v>
      </c>
      <c r="D117" s="1" t="s">
        <v>1321</v>
      </c>
      <c r="E117" s="1" t="s">
        <v>1322</v>
      </c>
      <c r="F117" s="1" t="s">
        <v>1323</v>
      </c>
      <c r="G117" s="1" t="s">
        <v>1324</v>
      </c>
      <c r="H117" s="1" t="s">
        <v>1325</v>
      </c>
      <c r="I117" s="1" t="s">
        <v>1326</v>
      </c>
      <c r="J117" s="1" t="s">
        <v>1137</v>
      </c>
      <c r="K117" s="1" t="s">
        <v>940</v>
      </c>
      <c r="L117" s="2"/>
      <c r="M117" s="2"/>
      <c r="N117" s="2"/>
      <c r="O117" s="2"/>
      <c r="P117" s="2"/>
      <c r="Q117" s="2"/>
      <c r="R117" s="2"/>
      <c r="S117" s="2"/>
      <c r="T117" s="2"/>
      <c r="U117" s="2"/>
      <c r="V117" s="2"/>
      <c r="W117" s="2"/>
      <c r="X117" s="2"/>
      <c r="Y117" s="2"/>
      <c r="Z117" s="2"/>
    </row>
    <row r="118" ht="15.75" customHeight="1">
      <c r="A118" s="1" t="s">
        <v>1327</v>
      </c>
      <c r="B118" s="1">
        <v>0.0</v>
      </c>
      <c r="C118" s="1">
        <v>119.574</v>
      </c>
      <c r="D118" s="1" t="s">
        <v>1328</v>
      </c>
      <c r="E118" s="1" t="s">
        <v>1329</v>
      </c>
      <c r="F118" s="1" t="s">
        <v>1330</v>
      </c>
      <c r="G118" s="1" t="s">
        <v>1331</v>
      </c>
      <c r="H118" s="1">
        <v>14.742</v>
      </c>
      <c r="I118" s="1" t="s">
        <v>1332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1257</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1346</v>
      </c>
      <c r="C120" s="1" t="s">
        <v>1347</v>
      </c>
      <c r="D120" s="1" t="s">
        <v>1348</v>
      </c>
      <c r="E120" s="1" t="s">
        <v>1060</v>
      </c>
      <c r="F120" s="1" t="s">
        <v>1349</v>
      </c>
      <c r="G120" s="1" t="s">
        <v>1350</v>
      </c>
      <c r="H120" s="1" t="s">
        <v>1351</v>
      </c>
      <c r="I120" s="1" t="s">
        <v>1352</v>
      </c>
      <c r="J120" s="1" t="s">
        <v>1353</v>
      </c>
      <c r="K120" s="1" t="s">
        <v>1354</v>
      </c>
      <c r="L120" s="2"/>
      <c r="M120" s="2"/>
      <c r="N120" s="2"/>
      <c r="O120" s="2"/>
      <c r="P120" s="2"/>
      <c r="Q120" s="2"/>
      <c r="R120" s="2"/>
      <c r="S120" s="2"/>
      <c r="T120" s="2"/>
      <c r="U120" s="2"/>
      <c r="V120" s="2"/>
      <c r="W120" s="2"/>
      <c r="X120" s="2"/>
      <c r="Y120" s="2"/>
      <c r="Z120" s="2"/>
    </row>
    <row r="121" ht="15.75" customHeight="1">
      <c r="A121" s="1" t="s">
        <v>1355</v>
      </c>
      <c r="B121" s="1" t="s">
        <v>1356</v>
      </c>
      <c r="C121" s="1" t="s">
        <v>1357</v>
      </c>
      <c r="D121" s="1" t="s">
        <v>1268</v>
      </c>
      <c r="E121" s="1" t="s">
        <v>1358</v>
      </c>
      <c r="F121" s="1" t="s">
        <v>1359</v>
      </c>
      <c r="G121" s="1" t="s">
        <v>1360</v>
      </c>
      <c r="H121" s="1" t="s">
        <v>1361</v>
      </c>
      <c r="I121" s="1" t="s">
        <v>1362</v>
      </c>
      <c r="J121" s="1" t="s">
        <v>1363</v>
      </c>
      <c r="K121" s="1" t="s">
        <v>1364</v>
      </c>
      <c r="L121" s="2"/>
      <c r="M121" s="2"/>
      <c r="N121" s="2"/>
      <c r="O121" s="2"/>
      <c r="P121" s="2"/>
      <c r="Q121" s="2"/>
      <c r="R121" s="2"/>
      <c r="S121" s="2"/>
      <c r="T121" s="2"/>
      <c r="U121" s="2"/>
      <c r="V121" s="2"/>
      <c r="W121" s="2"/>
      <c r="X121" s="2"/>
      <c r="Y121" s="2"/>
      <c r="Z121" s="2"/>
    </row>
    <row r="122" ht="15.75" customHeight="1">
      <c r="A122" s="1" t="s">
        <v>1365</v>
      </c>
      <c r="B122" s="1" t="s">
        <v>1366</v>
      </c>
      <c r="C122" s="1" t="s">
        <v>1367</v>
      </c>
      <c r="D122" s="1" t="s">
        <v>1368</v>
      </c>
      <c r="E122" s="1" t="s">
        <v>1369</v>
      </c>
      <c r="F122" s="1" t="s">
        <v>1370</v>
      </c>
      <c r="G122" s="1" t="s">
        <v>1371</v>
      </c>
      <c r="H122" s="1">
        <v>7.917000000000001</v>
      </c>
      <c r="I122" s="1" t="s">
        <v>1372</v>
      </c>
      <c r="J122" s="1" t="s">
        <v>1373</v>
      </c>
      <c r="K122" s="1" t="s">
        <v>1374</v>
      </c>
      <c r="L122" s="2"/>
      <c r="M122" s="2"/>
      <c r="N122" s="2"/>
      <c r="O122" s="2"/>
      <c r="P122" s="2"/>
      <c r="Q122" s="2"/>
      <c r="R122" s="2"/>
      <c r="S122" s="2"/>
      <c r="T122" s="2"/>
      <c r="U122" s="2"/>
      <c r="V122" s="2"/>
      <c r="W122" s="2"/>
      <c r="X122" s="2"/>
      <c r="Y122" s="2"/>
      <c r="Z122" s="2"/>
    </row>
    <row r="123" ht="15.75" customHeight="1">
      <c r="A123" s="1" t="s">
        <v>1375</v>
      </c>
      <c r="B123" s="1">
        <v>0.0</v>
      </c>
      <c r="C123" s="1">
        <v>0.0</v>
      </c>
      <c r="D123" s="1" t="s">
        <v>1376</v>
      </c>
      <c r="E123" s="1" t="s">
        <v>1377</v>
      </c>
      <c r="F123" s="1" t="s">
        <v>1378</v>
      </c>
      <c r="G123" s="1" t="s">
        <v>1379</v>
      </c>
      <c r="H123" s="1" t="s">
        <v>1380</v>
      </c>
      <c r="I123" s="1" t="s">
        <v>903</v>
      </c>
      <c r="J123" s="1" t="s">
        <v>1381</v>
      </c>
      <c r="K123" s="1" t="s">
        <v>1382</v>
      </c>
      <c r="L123" s="2"/>
      <c r="M123" s="2"/>
      <c r="N123" s="2"/>
      <c r="O123" s="2"/>
      <c r="P123" s="2"/>
      <c r="Q123" s="2"/>
      <c r="R123" s="2"/>
      <c r="S123" s="2"/>
      <c r="T123" s="2"/>
      <c r="U123" s="2"/>
      <c r="V123" s="2"/>
      <c r="W123" s="2"/>
      <c r="X123" s="2"/>
      <c r="Y123" s="2"/>
      <c r="Z123" s="2"/>
    </row>
    <row r="124" ht="15.75" customHeight="1">
      <c r="A124" s="1" t="s">
        <v>1383</v>
      </c>
      <c r="B124" s="1" t="s">
        <v>885</v>
      </c>
      <c r="C124" s="1" t="s">
        <v>1384</v>
      </c>
      <c r="D124" s="1" t="s">
        <v>1385</v>
      </c>
      <c r="E124" s="1" t="s">
        <v>1386</v>
      </c>
      <c r="F124" s="1" t="s">
        <v>1387</v>
      </c>
      <c r="G124" s="1" t="s">
        <v>1388</v>
      </c>
      <c r="H124" s="1" t="s">
        <v>1389</v>
      </c>
      <c r="I124" s="1" t="s">
        <v>1390</v>
      </c>
      <c r="J124" s="1" t="s">
        <v>1162</v>
      </c>
      <c r="K124" s="1" t="s">
        <v>1391</v>
      </c>
      <c r="L124" s="2"/>
      <c r="M124" s="2"/>
      <c r="N124" s="2"/>
      <c r="O124" s="2"/>
      <c r="P124" s="2"/>
      <c r="Q124" s="2"/>
      <c r="R124" s="2"/>
      <c r="S124" s="2"/>
      <c r="T124" s="2"/>
      <c r="U124" s="2"/>
      <c r="V124" s="2"/>
      <c r="W124" s="2"/>
      <c r="X124" s="2"/>
      <c r="Y124" s="2"/>
      <c r="Z124" s="2"/>
    </row>
    <row r="125" ht="15.75" customHeight="1">
      <c r="A125" s="1" t="s">
        <v>1392</v>
      </c>
      <c r="B125" s="1" t="s">
        <v>1393</v>
      </c>
      <c r="C125" s="1" t="s">
        <v>1394</v>
      </c>
      <c r="D125" s="1" t="s">
        <v>1395</v>
      </c>
      <c r="E125" s="1" t="s">
        <v>1396</v>
      </c>
      <c r="F125" s="1" t="s">
        <v>1397</v>
      </c>
      <c r="G125" s="1" t="s">
        <v>1398</v>
      </c>
      <c r="H125" s="1" t="s">
        <v>1399</v>
      </c>
      <c r="I125" s="1" t="s">
        <v>1400</v>
      </c>
      <c r="J125" s="1" t="s">
        <v>1401</v>
      </c>
      <c r="K125" s="1" t="s">
        <v>1402</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1403</v>
      </c>
      <c r="C1" s="1" t="s">
        <v>1404</v>
      </c>
      <c r="D1" s="1" t="s">
        <v>1405</v>
      </c>
      <c r="E1" s="1" t="s">
        <v>1406</v>
      </c>
      <c r="F1" s="1" t="s">
        <v>1407</v>
      </c>
      <c r="G1" s="1" t="s">
        <v>1408</v>
      </c>
      <c r="H1" s="1" t="s">
        <v>1409</v>
      </c>
      <c r="I1" s="1" t="s">
        <v>1410</v>
      </c>
      <c r="J1" s="2"/>
      <c r="K1" s="2"/>
      <c r="L1" s="2"/>
      <c r="M1" s="2"/>
      <c r="N1" s="2"/>
      <c r="O1" s="2"/>
      <c r="P1" s="2"/>
      <c r="Q1" s="2"/>
      <c r="R1" s="2"/>
      <c r="S1" s="2"/>
      <c r="T1" s="2"/>
      <c r="U1" s="2"/>
      <c r="V1" s="2"/>
      <c r="W1" s="2"/>
      <c r="X1" s="2"/>
      <c r="Y1" s="2"/>
      <c r="Z1" s="2"/>
    </row>
    <row r="2">
      <c r="A2" s="1" t="s">
        <v>1411</v>
      </c>
      <c r="B2" s="1" t="s">
        <v>1412</v>
      </c>
      <c r="C2" s="1" t="s">
        <v>1413</v>
      </c>
      <c r="D2" s="1" t="s">
        <v>1414</v>
      </c>
      <c r="E2" s="1" t="s">
        <v>1415</v>
      </c>
      <c r="F2" s="1" t="s">
        <v>1416</v>
      </c>
      <c r="G2" s="1" t="s">
        <v>1417</v>
      </c>
      <c r="H2" s="1" t="s">
        <v>1417</v>
      </c>
      <c r="I2" s="1" t="s">
        <v>1418</v>
      </c>
      <c r="J2" s="2"/>
      <c r="K2" s="2"/>
      <c r="L2" s="2"/>
      <c r="M2" s="2"/>
      <c r="N2" s="2"/>
      <c r="O2" s="2"/>
      <c r="P2" s="2"/>
      <c r="Q2" s="2"/>
      <c r="R2" s="2"/>
      <c r="S2" s="2"/>
      <c r="T2" s="2"/>
      <c r="U2" s="2"/>
      <c r="V2" s="2"/>
      <c r="W2" s="2"/>
      <c r="X2" s="2"/>
      <c r="Y2" s="2"/>
      <c r="Z2" s="2"/>
    </row>
    <row r="3">
      <c r="A3" s="1" t="s">
        <v>1419</v>
      </c>
      <c r="B3" s="1" t="s">
        <v>1418</v>
      </c>
      <c r="C3" s="1" t="s">
        <v>1420</v>
      </c>
      <c r="D3" s="1" t="s">
        <v>1421</v>
      </c>
      <c r="E3" s="1" t="s">
        <v>1422</v>
      </c>
      <c r="F3" s="1" t="s">
        <v>1423</v>
      </c>
      <c r="G3" s="1" t="s">
        <v>1424</v>
      </c>
      <c r="H3" s="1" t="s">
        <v>1425</v>
      </c>
      <c r="I3" s="1" t="s">
        <v>1418</v>
      </c>
      <c r="J3" s="2"/>
      <c r="K3" s="2"/>
      <c r="L3" s="2"/>
      <c r="M3" s="2"/>
      <c r="N3" s="2"/>
      <c r="O3" s="2"/>
      <c r="P3" s="2"/>
      <c r="Q3" s="2"/>
      <c r="R3" s="2"/>
      <c r="S3" s="2"/>
      <c r="T3" s="2"/>
      <c r="U3" s="2"/>
      <c r="V3" s="2"/>
      <c r="W3" s="2"/>
      <c r="X3" s="2"/>
      <c r="Y3" s="2"/>
      <c r="Z3" s="2"/>
    </row>
    <row r="4">
      <c r="A4" s="1" t="s">
        <v>1426</v>
      </c>
      <c r="B4" s="1" t="s">
        <v>1412</v>
      </c>
      <c r="C4" s="1" t="s">
        <v>1413</v>
      </c>
      <c r="D4" s="1" t="s">
        <v>1414</v>
      </c>
      <c r="E4" s="1" t="s">
        <v>1427</v>
      </c>
      <c r="F4" s="1" t="s">
        <v>1428</v>
      </c>
      <c r="G4" s="1" t="s">
        <v>1429</v>
      </c>
      <c r="H4" s="1" t="s">
        <v>1430</v>
      </c>
      <c r="I4" s="1" t="s">
        <v>1431</v>
      </c>
      <c r="J4" s="2"/>
      <c r="K4" s="2"/>
      <c r="L4" s="2"/>
      <c r="M4" s="2"/>
      <c r="N4" s="2"/>
      <c r="O4" s="2"/>
      <c r="P4" s="2"/>
      <c r="Q4" s="2"/>
      <c r="R4" s="2"/>
      <c r="S4" s="2"/>
      <c r="T4" s="2"/>
      <c r="U4" s="2"/>
      <c r="V4" s="2"/>
      <c r="W4" s="2"/>
      <c r="X4" s="2"/>
      <c r="Y4" s="2"/>
      <c r="Z4" s="2"/>
    </row>
    <row r="5">
      <c r="A5" s="1" t="s">
        <v>1419</v>
      </c>
      <c r="B5" s="1" t="s">
        <v>1418</v>
      </c>
      <c r="C5" s="1" t="s">
        <v>1420</v>
      </c>
      <c r="D5" s="1" t="s">
        <v>1421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1418</v>
      </c>
      <c r="C7" s="1" t="s">
        <v>1418</v>
      </c>
      <c r="D7" s="1" t="s">
        <v>1418</v>
      </c>
      <c r="E7" s="1" t="s">
        <v>1418</v>
      </c>
      <c r="F7" s="1" t="s">
        <v>1418</v>
      </c>
      <c r="G7" s="1" t="s">
        <v>1418</v>
      </c>
      <c r="H7" s="1" t="s">
        <v>1418</v>
      </c>
      <c r="I7" s="1" t="s">
        <v>1418</v>
      </c>
      <c r="J7" s="2"/>
      <c r="K7" s="2"/>
      <c r="L7" s="2"/>
      <c r="M7" s="2"/>
      <c r="N7" s="2"/>
      <c r="O7" s="2"/>
      <c r="P7" s="2"/>
      <c r="Q7" s="2"/>
      <c r="R7" s="2"/>
      <c r="S7" s="2"/>
      <c r="T7" s="2"/>
      <c r="U7" s="2"/>
      <c r="V7" s="2"/>
      <c r="W7" s="2"/>
      <c r="X7" s="2"/>
      <c r="Y7" s="2"/>
      <c r="Z7" s="2"/>
    </row>
    <row r="8">
      <c r="A8" s="1" t="s">
        <v>1447</v>
      </c>
      <c r="B8" s="1" t="s">
        <v>1418</v>
      </c>
      <c r="C8" s="1" t="s">
        <v>1448</v>
      </c>
      <c r="D8" s="1" t="s">
        <v>1449</v>
      </c>
      <c r="E8" s="1" t="s">
        <v>1450</v>
      </c>
      <c r="F8" s="1" t="s">
        <v>1451</v>
      </c>
      <c r="G8" s="1" t="s">
        <v>1452</v>
      </c>
      <c r="H8" s="1" t="s">
        <v>1449</v>
      </c>
      <c r="I8" s="1" t="s">
        <v>1453</v>
      </c>
      <c r="J8" s="2"/>
      <c r="K8" s="2"/>
      <c r="L8" s="2"/>
      <c r="M8" s="2"/>
      <c r="N8" s="2"/>
      <c r="O8" s="2"/>
      <c r="P8" s="2"/>
      <c r="Q8" s="2"/>
      <c r="R8" s="2"/>
      <c r="S8" s="2"/>
      <c r="T8" s="2"/>
      <c r="U8" s="2"/>
      <c r="V8" s="2"/>
      <c r="W8" s="2"/>
      <c r="X8" s="2"/>
      <c r="Y8" s="2"/>
      <c r="Z8" s="2"/>
    </row>
    <row r="9">
      <c r="A9" s="1" t="s">
        <v>1454</v>
      </c>
      <c r="B9" s="1" t="s">
        <v>1455</v>
      </c>
      <c r="C9" s="1" t="s">
        <v>1456</v>
      </c>
      <c r="D9" s="1" t="s">
        <v>1457</v>
      </c>
      <c r="E9" s="1" t="s">
        <v>1458</v>
      </c>
      <c r="F9" s="1" t="s">
        <v>1459</v>
      </c>
      <c r="G9" s="1" t="s">
        <v>1460</v>
      </c>
      <c r="H9" s="1" t="s">
        <v>1461</v>
      </c>
      <c r="I9" s="1" t="s">
        <v>1461</v>
      </c>
      <c r="J9" s="2"/>
      <c r="K9" s="2"/>
      <c r="L9" s="2"/>
      <c r="M9" s="2"/>
      <c r="N9" s="2"/>
      <c r="O9" s="2"/>
      <c r="P9" s="2"/>
      <c r="Q9" s="2"/>
      <c r="R9" s="2"/>
      <c r="S9" s="2"/>
      <c r="T9" s="2"/>
      <c r="U9" s="2"/>
      <c r="V9" s="2"/>
      <c r="W9" s="2"/>
      <c r="X9" s="2"/>
      <c r="Y9" s="2"/>
      <c r="Z9" s="2"/>
    </row>
    <row r="10">
      <c r="A10" s="1" t="s">
        <v>1462</v>
      </c>
      <c r="B10" s="1" t="s">
        <v>1455</v>
      </c>
      <c r="C10" s="1" t="s">
        <v>1456</v>
      </c>
      <c r="D10" s="1" t="s">
        <v>1457</v>
      </c>
      <c r="E10" s="1" t="s">
        <v>1463</v>
      </c>
      <c r="F10" s="1" t="s">
        <v>1464</v>
      </c>
      <c r="G10" s="1" t="s">
        <v>1457</v>
      </c>
      <c r="H10" s="1" t="s">
        <v>1457</v>
      </c>
      <c r="I10" s="1" t="s">
        <v>1465</v>
      </c>
      <c r="J10" s="2"/>
      <c r="K10" s="2"/>
      <c r="L10" s="2"/>
      <c r="M10" s="2"/>
      <c r="N10" s="2"/>
      <c r="O10" s="2"/>
      <c r="P10" s="2"/>
      <c r="Q10" s="2"/>
      <c r="R10" s="2"/>
      <c r="S10" s="2"/>
      <c r="T10" s="2"/>
      <c r="U10" s="2"/>
      <c r="V10" s="2"/>
      <c r="W10" s="2"/>
      <c r="X10" s="2"/>
      <c r="Y10" s="2"/>
      <c r="Z10" s="2"/>
    </row>
    <row r="11">
      <c r="A11" s="1" t="s">
        <v>1466</v>
      </c>
      <c r="B11" s="1" t="s">
        <v>1418</v>
      </c>
      <c r="C11" s="1" t="s">
        <v>1467</v>
      </c>
      <c r="D11" s="1" t="s">
        <v>1468</v>
      </c>
      <c r="E11" s="1" t="s">
        <v>1469</v>
      </c>
      <c r="F11" s="1" t="s">
        <v>1470</v>
      </c>
      <c r="G11" s="1" t="s">
        <v>1470</v>
      </c>
      <c r="H11" s="1" t="s">
        <v>1471</v>
      </c>
      <c r="I11" s="1" t="s">
        <v>1472</v>
      </c>
      <c r="J11" s="2"/>
      <c r="K11" s="2"/>
      <c r="L11" s="2"/>
      <c r="M11" s="2"/>
      <c r="N11" s="2"/>
      <c r="O11" s="2"/>
      <c r="P11" s="2"/>
      <c r="Q11" s="2"/>
      <c r="R11" s="2"/>
      <c r="S11" s="2"/>
      <c r="T11" s="2"/>
      <c r="U11" s="2"/>
      <c r="V11" s="2"/>
      <c r="W11" s="2"/>
      <c r="X11" s="2"/>
      <c r="Y11" s="2"/>
      <c r="Z11" s="2"/>
    </row>
    <row r="12">
      <c r="A12" s="1" t="s">
        <v>1473</v>
      </c>
      <c r="B12" s="1" t="s">
        <v>1418</v>
      </c>
      <c r="C12" s="1" t="s">
        <v>1474</v>
      </c>
      <c r="D12" s="1" t="s">
        <v>1475</v>
      </c>
      <c r="E12" s="1" t="s">
        <v>1476</v>
      </c>
      <c r="F12" s="1" t="s">
        <v>1477</v>
      </c>
      <c r="G12" s="1" t="s">
        <v>1477</v>
      </c>
      <c r="H12" s="1" t="s">
        <v>1478</v>
      </c>
      <c r="I12" s="1" t="s">
        <v>1479</v>
      </c>
      <c r="J12" s="2"/>
      <c r="K12" s="2"/>
      <c r="L12" s="2"/>
      <c r="M12" s="2"/>
      <c r="N12" s="2"/>
      <c r="O12" s="2"/>
      <c r="P12" s="2"/>
      <c r="Q12" s="2"/>
      <c r="R12" s="2"/>
      <c r="S12" s="2"/>
      <c r="T12" s="2"/>
      <c r="U12" s="2"/>
      <c r="V12" s="2"/>
      <c r="W12" s="2"/>
      <c r="X12" s="2"/>
      <c r="Y12" s="2"/>
      <c r="Z12" s="2"/>
    </row>
    <row r="13">
      <c r="A13" s="1" t="s">
        <v>1480</v>
      </c>
      <c r="B13" s="1" t="s">
        <v>1418</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1418</v>
      </c>
      <c r="C14" s="1" t="s">
        <v>1489</v>
      </c>
      <c r="D14" s="1" t="s">
        <v>1490</v>
      </c>
      <c r="E14" s="1" t="s">
        <v>1491</v>
      </c>
      <c r="F14" s="1" t="s">
        <v>1492</v>
      </c>
      <c r="G14" s="1" t="s">
        <v>1493</v>
      </c>
      <c r="H14" s="1" t="s">
        <v>1494</v>
      </c>
      <c r="I14" s="1" t="s">
        <v>1495</v>
      </c>
      <c r="J14" s="2"/>
      <c r="K14" s="2"/>
      <c r="L14" s="2"/>
      <c r="M14" s="2"/>
      <c r="N14" s="2"/>
      <c r="O14" s="2"/>
      <c r="P14" s="2"/>
      <c r="Q14" s="2"/>
      <c r="R14" s="2"/>
      <c r="S14" s="2"/>
      <c r="T14" s="2"/>
      <c r="U14" s="2"/>
      <c r="V14" s="2"/>
      <c r="W14" s="2"/>
      <c r="X14" s="2"/>
      <c r="Y14" s="2"/>
      <c r="Z14" s="2"/>
    </row>
    <row r="15">
      <c r="A15" s="1" t="s">
        <v>1496</v>
      </c>
      <c r="B15" s="1" t="s">
        <v>1418</v>
      </c>
      <c r="C15" s="1" t="s">
        <v>1418</v>
      </c>
      <c r="D15" s="1" t="s">
        <v>1418</v>
      </c>
      <c r="E15" s="1" t="s">
        <v>1418</v>
      </c>
      <c r="F15" s="1" t="s">
        <v>1418</v>
      </c>
      <c r="G15" s="1" t="s">
        <v>1418</v>
      </c>
      <c r="H15" s="1" t="s">
        <v>1418</v>
      </c>
      <c r="I15" s="1" t="s">
        <v>1418</v>
      </c>
      <c r="J15" s="2"/>
      <c r="K15" s="2"/>
      <c r="L15" s="2"/>
      <c r="M15" s="2"/>
      <c r="N15" s="2"/>
      <c r="O15" s="2"/>
      <c r="P15" s="2"/>
      <c r="Q15" s="2"/>
      <c r="R15" s="2"/>
      <c r="S15" s="2"/>
      <c r="T15" s="2"/>
      <c r="U15" s="2"/>
      <c r="V15" s="2"/>
      <c r="W15" s="2"/>
      <c r="X15" s="2"/>
      <c r="Y15" s="2"/>
      <c r="Z15" s="2"/>
    </row>
    <row r="16">
      <c r="A16" s="1" t="s">
        <v>1497</v>
      </c>
      <c r="B16" s="1" t="s">
        <v>1418</v>
      </c>
      <c r="C16" s="1" t="s">
        <v>1418</v>
      </c>
      <c r="D16" s="1" t="s">
        <v>1418</v>
      </c>
      <c r="E16" s="1" t="s">
        <v>1418</v>
      </c>
      <c r="F16" s="1" t="s">
        <v>1418</v>
      </c>
      <c r="G16" s="1" t="s">
        <v>1418</v>
      </c>
      <c r="H16" s="1" t="s">
        <v>1418</v>
      </c>
      <c r="I16" s="1" t="s">
        <v>1418</v>
      </c>
      <c r="J16" s="2"/>
      <c r="K16" s="2"/>
      <c r="L16" s="2"/>
      <c r="M16" s="2"/>
      <c r="N16" s="2"/>
      <c r="O16" s="2"/>
      <c r="P16" s="2"/>
      <c r="Q16" s="2"/>
      <c r="R16" s="2"/>
      <c r="S16" s="2"/>
      <c r="T16" s="2"/>
      <c r="U16" s="2"/>
      <c r="V16" s="2"/>
      <c r="W16" s="2"/>
      <c r="X16" s="2"/>
      <c r="Y16" s="2"/>
      <c r="Z16" s="2"/>
    </row>
    <row r="17">
      <c r="A17" s="1" t="s">
        <v>1498</v>
      </c>
      <c r="B17" s="1" t="s">
        <v>1499</v>
      </c>
      <c r="C17" s="1" t="s">
        <v>200</v>
      </c>
      <c r="D17" s="1" t="s">
        <v>207</v>
      </c>
      <c r="E17" s="1" t="s">
        <v>208</v>
      </c>
      <c r="F17" s="1" t="s">
        <v>203</v>
      </c>
      <c r="G17" s="1" t="s">
        <v>1500</v>
      </c>
      <c r="H17" s="1" t="s">
        <v>1501</v>
      </c>
      <c r="I17" s="1" t="s">
        <v>126</v>
      </c>
      <c r="J17" s="2"/>
      <c r="K17" s="2"/>
      <c r="L17" s="2"/>
      <c r="M17" s="2"/>
      <c r="N17" s="2"/>
      <c r="O17" s="2"/>
      <c r="P17" s="2"/>
      <c r="Q17" s="2"/>
      <c r="R17" s="2"/>
      <c r="S17" s="2"/>
      <c r="T17" s="2"/>
      <c r="U17" s="2"/>
      <c r="V17" s="2"/>
      <c r="W17" s="2"/>
      <c r="X17" s="2"/>
      <c r="Y17" s="2"/>
      <c r="Z17" s="2"/>
    </row>
    <row r="18">
      <c r="A18" s="1" t="s">
        <v>1502</v>
      </c>
      <c r="B18" s="1" t="s">
        <v>1418</v>
      </c>
      <c r="C18" s="1" t="s">
        <v>1418</v>
      </c>
      <c r="D18" s="1" t="s">
        <v>1418</v>
      </c>
      <c r="E18" s="1" t="s">
        <v>1418</v>
      </c>
      <c r="F18" s="1" t="s">
        <v>1418</v>
      </c>
      <c r="G18" s="1" t="s">
        <v>1418</v>
      </c>
      <c r="H18" s="1" t="s">
        <v>1418</v>
      </c>
      <c r="I18" s="1" t="s">
        <v>1418</v>
      </c>
      <c r="J18" s="2"/>
      <c r="K18" s="2"/>
      <c r="L18" s="2"/>
      <c r="M18" s="2"/>
      <c r="N18" s="2"/>
      <c r="O18" s="2"/>
      <c r="P18" s="2"/>
      <c r="Q18" s="2"/>
      <c r="R18" s="2"/>
      <c r="S18" s="2"/>
      <c r="T18" s="2"/>
      <c r="U18" s="2"/>
      <c r="V18" s="2"/>
      <c r="W18" s="2"/>
      <c r="X18" s="2"/>
      <c r="Y18" s="2"/>
      <c r="Z18" s="2"/>
    </row>
    <row r="19">
      <c r="A19" s="1" t="s">
        <v>1503</v>
      </c>
      <c r="B19" s="1" t="s">
        <v>1504</v>
      </c>
      <c r="C19" s="1" t="s">
        <v>1505</v>
      </c>
      <c r="D19" s="1" t="s">
        <v>1506</v>
      </c>
      <c r="E19" s="1" t="s">
        <v>1507</v>
      </c>
      <c r="F19" s="1" t="s">
        <v>1508</v>
      </c>
      <c r="G19" s="1" t="s">
        <v>1509</v>
      </c>
      <c r="H19" s="1" t="s">
        <v>1510</v>
      </c>
      <c r="I19" s="1" t="s">
        <v>1511</v>
      </c>
      <c r="J19" s="2"/>
      <c r="K19" s="2"/>
      <c r="L19" s="2"/>
      <c r="M19" s="2"/>
      <c r="N19" s="2"/>
      <c r="O19" s="2"/>
      <c r="P19" s="2"/>
      <c r="Q19" s="2"/>
      <c r="R19" s="2"/>
      <c r="S19" s="2"/>
      <c r="T19" s="2"/>
      <c r="U19" s="2"/>
      <c r="V19" s="2"/>
      <c r="W19" s="2"/>
      <c r="X19" s="2"/>
      <c r="Y19" s="2"/>
      <c r="Z19" s="2"/>
    </row>
    <row r="20">
      <c r="A20" s="1" t="s">
        <v>1512</v>
      </c>
      <c r="B20" s="1" t="s">
        <v>1418</v>
      </c>
      <c r="C20" s="1" t="s">
        <v>1513</v>
      </c>
      <c r="D20" s="1" t="s">
        <v>1514</v>
      </c>
      <c r="E20" s="1" t="s">
        <v>1515</v>
      </c>
      <c r="F20" s="1" t="s">
        <v>1516</v>
      </c>
      <c r="G20" s="1" t="s">
        <v>1517</v>
      </c>
      <c r="H20" s="1" t="s">
        <v>1518</v>
      </c>
      <c r="I20" s="1" t="s">
        <v>1519</v>
      </c>
      <c r="J20" s="2"/>
      <c r="K20" s="2"/>
      <c r="L20" s="2"/>
      <c r="M20" s="2"/>
      <c r="N20" s="2"/>
      <c r="O20" s="2"/>
      <c r="P20" s="2"/>
      <c r="Q20" s="2"/>
      <c r="R20" s="2"/>
      <c r="S20" s="2"/>
      <c r="T20" s="2"/>
      <c r="U20" s="2"/>
      <c r="V20" s="2"/>
      <c r="W20" s="2"/>
      <c r="X20" s="2"/>
      <c r="Y20" s="2"/>
      <c r="Z20" s="2"/>
    </row>
    <row r="21" ht="15.75" customHeight="1">
      <c r="A21" s="1" t="s">
        <v>1520</v>
      </c>
      <c r="B21" s="1" t="s">
        <v>1418</v>
      </c>
      <c r="C21" s="1" t="s">
        <v>1521</v>
      </c>
      <c r="D21" s="1" t="s">
        <v>1522</v>
      </c>
      <c r="E21" s="1" t="s">
        <v>1523</v>
      </c>
      <c r="F21" s="1" t="s">
        <v>1524</v>
      </c>
      <c r="G21" s="1" t="s">
        <v>1525</v>
      </c>
      <c r="H21" s="1" t="s">
        <v>1526</v>
      </c>
      <c r="I21" s="1" t="s">
        <v>1527</v>
      </c>
      <c r="J21" s="2"/>
      <c r="K21" s="2"/>
      <c r="L21" s="2"/>
      <c r="M21" s="2"/>
      <c r="N21" s="2"/>
      <c r="O21" s="2"/>
      <c r="P21" s="2"/>
      <c r="Q21" s="2"/>
      <c r="R21" s="2"/>
      <c r="S21" s="2"/>
      <c r="T21" s="2"/>
      <c r="U21" s="2"/>
      <c r="V21" s="2"/>
      <c r="W21" s="2"/>
      <c r="X21" s="2"/>
      <c r="Y21" s="2"/>
      <c r="Z21" s="2"/>
    </row>
    <row r="22" ht="15.75" customHeight="1">
      <c r="A22" s="1" t="s">
        <v>1528</v>
      </c>
      <c r="B22" s="1" t="s">
        <v>1418</v>
      </c>
      <c r="C22" s="1" t="s">
        <v>1529</v>
      </c>
      <c r="D22" s="1" t="s">
        <v>1530</v>
      </c>
      <c r="E22" s="1" t="s">
        <v>1531</v>
      </c>
      <c r="F22" s="1" t="s">
        <v>1532</v>
      </c>
      <c r="G22" s="1" t="s">
        <v>1533</v>
      </c>
      <c r="H22" s="1" t="s">
        <v>1534</v>
      </c>
      <c r="I22" s="1" t="s">
        <v>1535</v>
      </c>
      <c r="J22" s="2"/>
      <c r="K22" s="2"/>
      <c r="L22" s="2"/>
      <c r="M22" s="2"/>
      <c r="N22" s="2"/>
      <c r="O22" s="2"/>
      <c r="P22" s="2"/>
      <c r="Q22" s="2"/>
      <c r="R22" s="2"/>
      <c r="S22" s="2"/>
      <c r="T22" s="2"/>
      <c r="U22" s="2"/>
      <c r="V22" s="2"/>
      <c r="W22" s="2"/>
      <c r="X22" s="2"/>
      <c r="Y22" s="2"/>
      <c r="Z22" s="2"/>
    </row>
    <row r="23" ht="15.75" customHeight="1">
      <c r="A23" s="1" t="s">
        <v>1536</v>
      </c>
      <c r="B23" s="1" t="s">
        <v>1418</v>
      </c>
      <c r="C23" s="1" t="s">
        <v>1418</v>
      </c>
      <c r="D23" s="1" t="s">
        <v>1418</v>
      </c>
      <c r="E23" s="1" t="s">
        <v>1537</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1555</v>
      </c>
      <c r="I25" s="1" t="s">
        <v>1418</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1418</v>
      </c>
      <c r="H26" s="1" t="s">
        <v>1418</v>
      </c>
      <c r="I26" s="1" t="s">
        <v>1418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1571</v>
      </c>
      <c r="C6" s="2"/>
      <c r="D6" s="2"/>
      <c r="E6" s="2"/>
      <c r="F6" s="2"/>
      <c r="G6" s="2"/>
      <c r="H6" s="2"/>
      <c r="I6" s="2"/>
      <c r="J6" s="2"/>
      <c r="K6" s="2"/>
      <c r="L6" s="2"/>
      <c r="M6" s="2"/>
      <c r="N6" s="2"/>
      <c r="O6" s="2"/>
      <c r="P6" s="2"/>
      <c r="Q6" s="2"/>
      <c r="R6" s="2"/>
      <c r="S6" s="2"/>
      <c r="T6" s="2"/>
      <c r="U6" s="2"/>
      <c r="V6" s="2"/>
      <c r="W6" s="2"/>
      <c r="X6" s="2"/>
      <c r="Y6" s="2"/>
      <c r="Z6" s="2"/>
    </row>
    <row r="7">
      <c r="A7" s="3" t="s">
        <v>1572</v>
      </c>
      <c r="B7" s="1" t="s">
        <v>11</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4" t="s">
        <v>1576</v>
      </c>
      <c r="C9" s="2"/>
      <c r="D9" s="2"/>
      <c r="E9" s="2"/>
      <c r="F9" s="2"/>
      <c r="G9" s="2"/>
      <c r="H9" s="2"/>
      <c r="I9" s="2"/>
      <c r="J9" s="2"/>
      <c r="K9" s="2"/>
      <c r="L9" s="2"/>
      <c r="M9" s="2"/>
      <c r="N9" s="2"/>
      <c r="O9" s="2"/>
      <c r="P9" s="2"/>
      <c r="Q9" s="2"/>
      <c r="R9" s="2"/>
      <c r="S9" s="2"/>
      <c r="T9" s="2"/>
      <c r="U9" s="2"/>
      <c r="V9" s="2"/>
      <c r="W9" s="2"/>
      <c r="X9" s="2"/>
      <c r="Y9" s="2"/>
      <c r="Z9" s="2"/>
    </row>
    <row r="10">
      <c r="A10" s="3" t="s">
        <v>1577</v>
      </c>
      <c r="B10" s="1"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1582</v>
      </c>
      <c r="B13" s="1" t="s">
        <v>1583</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1587</v>
      </c>
      <c r="B16" s="1" t="s">
        <v>1588</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v>13481.0</v>
      </c>
      <c r="C17" s="2"/>
      <c r="D17" s="2"/>
      <c r="E17" s="2"/>
      <c r="F17" s="2"/>
      <c r="G17" s="2"/>
      <c r="H17" s="2"/>
      <c r="I17" s="2"/>
      <c r="J17" s="2"/>
      <c r="K17" s="2"/>
      <c r="L17" s="2"/>
      <c r="M17" s="2"/>
      <c r="N17" s="2"/>
      <c r="O17" s="2"/>
      <c r="P17" s="2"/>
      <c r="Q17" s="2"/>
      <c r="R17" s="2"/>
      <c r="S17" s="2"/>
      <c r="T17" s="2"/>
      <c r="U17" s="2"/>
      <c r="V17" s="2"/>
      <c r="W17" s="2"/>
      <c r="X17" s="2"/>
      <c r="Y17" s="2"/>
      <c r="Z17" s="2"/>
    </row>
    <row r="18">
      <c r="A18" s="3" t="s">
        <v>1590</v>
      </c>
      <c r="B18" s="1" t="s">
        <v>1591</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6.46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6.375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6.375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6.46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6.375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6.375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0.0186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1.7319744E9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0.75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0.463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39.4375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t="s">
        <v>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249326.0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249326.0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285481.0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228770.0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228770.0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6.29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6.35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7.30515008E8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v>4.09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1627</v>
      </c>
      <c r="B54" s="1">
        <v>8.39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0.08141246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6.8396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6.188775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0.12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0.01857585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t="s">
        <v>1634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3.153257728E9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v>0.0027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4.8064778E7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1.15771E8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2754324.0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3033384.0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0.0238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0.29649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0.63158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9.51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0.0473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1.15771E8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2.419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2.608516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-0.549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1.8467E7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0.16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0.19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0.351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12.871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v>-0.19551682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1662</v>
      </c>
      <c r="B88" s="1">
        <v>0.03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v>1.7319744E9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t="s">
        <v>1665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t="s">
        <v>1667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1673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1674</v>
      </c>
      <c r="B96" s="1">
        <v>1.5638886E9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v>6.31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7.9375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7.375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t="s">
        <v>1690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2.96828992E8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2.564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2.44982E8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2.602203904E9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0.865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1.627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8.973012992E9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684.782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v>77.121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0.01879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1702</v>
      </c>
      <c r="B119" s="1">
        <v>0.0633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1703</v>
      </c>
      <c r="B120" s="1">
        <v>8.7984128E7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1704</v>
      </c>
      <c r="B121" s="1">
        <v>2.56416992E8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1705</v>
      </c>
      <c r="B122" s="1">
        <v>-0.585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1706</v>
      </c>
      <c r="B123" s="1">
        <v>-0.131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1707</v>
      </c>
      <c r="B124" s="1">
        <v>0.27465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1708</v>
      </c>
      <c r="B125" s="1">
        <v>0.0273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1709</v>
      </c>
      <c r="B126" s="1">
        <v>0.020450002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1710</v>
      </c>
      <c r="B127" s="1" t="s">
        <v>1634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-13.923</v>
      </c>
      <c r="C3" s="1">
        <v>56.23800000000001</v>
      </c>
      <c r="D3" s="1">
        <v>7.371</v>
      </c>
      <c r="E3" s="1">
        <v>-10.374</v>
      </c>
      <c r="F3" s="1">
        <v>23.205</v>
      </c>
      <c r="G3" s="1">
        <v>69.61500000000001</v>
      </c>
      <c r="H3" s="1">
        <v>33.852</v>
      </c>
      <c r="I3" s="1">
        <v>-18.018</v>
      </c>
      <c r="J3" s="1">
        <v>31.122</v>
      </c>
      <c r="K3" s="1">
        <v>15.288</v>
      </c>
      <c r="L3" s="1">
        <f>IF(K3*FORECAST(L2,B3:K3,B2:K2)&gt;0,FORECAST(L2,B3:K3,B2:K2),K3)*$X$1</f>
        <v>24.0786</v>
      </c>
      <c r="M3" s="1">
        <f>IF(L3*FORECAST(M2,B3:L3,B2:L2)&gt;0,FORECAST(M2,B3:L3,B2:L2),L3)*$X$1</f>
        <v>24.92241818</v>
      </c>
      <c r="N3" s="1">
        <f>IF(M3*FORECAST(N2,B3:M3,B2:M2)&gt;0,FORECAST(N2,B3:M3,B2:M2),M3)*$X$1</f>
        <v>25.76623636</v>
      </c>
      <c r="O3" s="1">
        <f>IF(N3*FORECAST(O2,B3:N3,B2:N2)&gt;0,FORECAST(O2,B3:N3,B2:N2),N3)*$X$1</f>
        <v>26.61005455</v>
      </c>
      <c r="P3" s="1">
        <f>IF(O3*FORECAST(P2,B3:O3,B2:O2)&gt;0,FORECAST(P2,B3:O3,B2:O2),O3)*$X$1</f>
        <v>27.45387273</v>
      </c>
      <c r="Q3" s="1">
        <f>IF(P3*FORECAST(Q2,B3:P3,B2:P2)&gt;0,FORECAST(Q2,B3:P3,B2:P2),P3)*$X$1</f>
        <v>28.29769091</v>
      </c>
      <c r="R3" s="1">
        <f>IF(Q3*FORECAST(R2,B3:Q3,B2:Q2)&gt;0,FORECAST(R2,B3:Q3,B2:Q2),Q3)*$X$1</f>
        <v>29.14150909</v>
      </c>
      <c r="S3" s="5">
        <f>IF(R3*FORECAST(S2,B3:R3,B2:R2)&gt;0,FORECAST(S2,B3:R3,B2:R2),R3)*$X$1</f>
        <v>29.98532727</v>
      </c>
      <c r="T3" s="5">
        <f>IF(S3*FORECAST(T2,B3:S3,B2:S2)&gt;0,FORECAST(T2,B3:S3,B2:S2),S3)*$X$1</f>
        <v>30.82914545</v>
      </c>
      <c r="U3" s="5">
        <f>IF(T3*FORECAST(U2,B3:T3,B2:T2)&gt;0,FORECAST(U2,B3:T3,B2:T2),T3)*$X$1</f>
        <v>31.67296364</v>
      </c>
      <c r="V3" s="5">
        <f>IF(U3*FORECAST(V2,B3:U3,B2:U2)&gt;0,FORECAST(V2,B3:U3,B2:U2),U3)*$X$1</f>
        <v>32.51678182</v>
      </c>
      <c r="W3" s="5">
        <f>IF(V3*FORECAST(W2,B3:V3,B2:V2)&gt;0,FORECAST(W2,B3:V3,B2:V2),V3)*$X$1</f>
        <v>33.3606</v>
      </c>
      <c r="X3" s="2"/>
      <c r="Y3" s="2"/>
      <c r="Z3" s="2"/>
    </row>
    <row r="4">
      <c r="A4" s="3" t="s">
        <v>147</v>
      </c>
      <c r="B4" s="1">
        <v>93.912</v>
      </c>
      <c r="C4" s="1">
        <v>155.883</v>
      </c>
      <c r="D4" s="1">
        <v>256.347</v>
      </c>
      <c r="E4" s="1">
        <v>262.08</v>
      </c>
      <c r="F4" s="1">
        <v>439.53</v>
      </c>
      <c r="G4" s="1">
        <v>1272.18</v>
      </c>
      <c r="H4" s="1">
        <v>466.83</v>
      </c>
      <c r="I4" s="1">
        <v>483.21</v>
      </c>
      <c r="J4" s="1">
        <v>535.08</v>
      </c>
      <c r="K4" s="1">
        <v>630.63</v>
      </c>
      <c r="L4" s="2"/>
      <c r="M4" s="2"/>
      <c r="N4" s="2"/>
      <c r="O4" s="2"/>
      <c r="P4" s="2"/>
      <c r="Q4" s="2"/>
      <c r="R4" s="2"/>
      <c r="S4" s="2"/>
      <c r="T4" s="2"/>
      <c r="U4" s="2"/>
      <c r="V4" s="2"/>
      <c r="W4" s="2"/>
      <c r="X4" s="2"/>
      <c r="Y4" s="2"/>
      <c r="Z4" s="2"/>
    </row>
    <row r="5">
      <c r="A5" s="3" t="s">
        <v>1712</v>
      </c>
      <c r="B5" s="1">
        <v>579.0</v>
      </c>
      <c r="C5" s="1">
        <v>580.0</v>
      </c>
      <c r="D5" s="1">
        <v>592.0</v>
      </c>
      <c r="E5" s="1">
        <v>745.0</v>
      </c>
      <c r="F5" s="1">
        <v>759.0</v>
      </c>
      <c r="G5" s="1">
        <v>760.0</v>
      </c>
      <c r="H5" s="1">
        <v>71.0</v>
      </c>
      <c r="I5" s="1">
        <v>125.0</v>
      </c>
      <c r="J5" s="1">
        <v>123.0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(1+0.02)/(0.0765-0.02)</f>
        <v>602.2621593</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NPV(0.0765,M3:W3)</f>
        <v>207.1516061</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NPV(0.0765,M16:W16)</f>
        <v>267.6894166</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474.8410227</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630.63</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-155.7889773</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-1.298241478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602.2621593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0.8190000000000001</v>
      </c>
      <c r="C3" s="1">
        <v>2.73</v>
      </c>
      <c r="D3" s="1">
        <v>2.457</v>
      </c>
      <c r="E3" s="1">
        <v>6.825</v>
      </c>
      <c r="F3" s="1">
        <v>22.386</v>
      </c>
      <c r="G3" s="1">
        <v>-69.61500000000001</v>
      </c>
      <c r="H3" s="1">
        <v>8.190000000000001</v>
      </c>
      <c r="I3" s="1">
        <v>16.107</v>
      </c>
      <c r="J3" s="1">
        <v>19.383</v>
      </c>
      <c r="K3" s="1">
        <v>9.282</v>
      </c>
      <c r="L3" s="1">
        <f>IF(K3*FORECAST(L2,B3:K3,B2:K2)&gt;0,FORECAST(L2,B3:K3,B2:K2),K3)*$X$1</f>
        <v>7.6258</v>
      </c>
      <c r="M3" s="1">
        <f>IF(L3*FORECAST(M2,B3:L3,B2:L2)&gt;0,FORECAST(M2,B3:L3,B2:L2),L3)*$X$1</f>
        <v>8.674781818</v>
      </c>
      <c r="N3" s="1">
        <f>IF(M3*FORECAST(N2,B3:M3,B2:M2)&gt;0,FORECAST(N2,B3:M3,B2:M2),M3)*$X$1</f>
        <v>9.723763636</v>
      </c>
      <c r="O3" s="1">
        <f>IF(N3*FORECAST(O2,B3:N3,B2:N2)&gt;0,FORECAST(O2,B3:N3,B2:N2),N3)*$X$1</f>
        <v>10.77274545</v>
      </c>
      <c r="P3" s="1">
        <f>IF(O3*FORECAST(P2,B3:O3,B2:O2)&gt;0,FORECAST(P2,B3:O3,B2:O2),O3)*$X$1</f>
        <v>11.82172727</v>
      </c>
      <c r="Q3" s="1">
        <f>IF(P3*FORECAST(Q2,B3:P3,B2:P2)&gt;0,FORECAST(Q2,B3:P3,B2:P2),P3)*$X$1</f>
        <v>12.87070909</v>
      </c>
      <c r="R3" s="1">
        <f>IF(Q3*FORECAST(R2,B3:Q3,B2:Q2)&gt;0,FORECAST(R2,B3:Q3,B2:Q2),Q3)*$X$1</f>
        <v>13.91969091</v>
      </c>
      <c r="S3" s="5">
        <f>IF(R3*FORECAST(S2,B3:R3,B2:R2)&gt;0,FORECAST(S2,B3:R3,B2:R2),R3)*$X$1</f>
        <v>14.96867273</v>
      </c>
      <c r="T3" s="5">
        <f>IF(S3*FORECAST(T2,B3:S3,B2:S2)&gt;0,FORECAST(T2,B3:S3,B2:S2),S3)*$X$1</f>
        <v>16.01765455</v>
      </c>
      <c r="U3" s="5">
        <f>IF(T3*FORECAST(U2,B3:T3,B2:T2)&gt;0,FORECAST(U2,B3:T3,B2:T2),T3)*$X$1</f>
        <v>17.06663636</v>
      </c>
      <c r="V3" s="5">
        <f>IF(U3*FORECAST(V2,B3:U3,B2:U2)&gt;0,FORECAST(V2,B3:U3,B2:U2),U3)*$X$1</f>
        <v>18.11561818</v>
      </c>
      <c r="W3" s="5">
        <f>IF(V3*FORECAST(W2,B3:V3,B2:V2)&gt;0,FORECAST(W2,B3:V3,B2:V2),V3)*$X$1</f>
        <v>19.1646</v>
      </c>
      <c r="X3" s="2"/>
      <c r="Y3" s="2"/>
      <c r="Z3" s="2"/>
    </row>
    <row r="4">
      <c r="A4" s="3" t="s">
        <v>147</v>
      </c>
      <c r="B4" s="1">
        <v>93.912</v>
      </c>
      <c r="C4" s="1">
        <v>155.883</v>
      </c>
      <c r="D4" s="1">
        <v>256.347</v>
      </c>
      <c r="E4" s="1">
        <v>262.08</v>
      </c>
      <c r="F4" s="1">
        <v>439.53</v>
      </c>
      <c r="G4" s="1">
        <v>1272.18</v>
      </c>
      <c r="H4" s="1">
        <v>466.83</v>
      </c>
      <c r="I4" s="1">
        <v>483.21</v>
      </c>
      <c r="J4" s="1">
        <v>535.08</v>
      </c>
      <c r="K4" s="1">
        <v>630.63</v>
      </c>
      <c r="L4" s="2"/>
      <c r="M4" s="2"/>
      <c r="N4" s="2"/>
      <c r="O4" s="2"/>
      <c r="P4" s="2"/>
      <c r="Q4" s="2"/>
      <c r="R4" s="2"/>
      <c r="S4" s="2"/>
      <c r="T4" s="2"/>
      <c r="U4" s="2"/>
      <c r="V4" s="2"/>
      <c r="W4" s="2"/>
      <c r="X4" s="2"/>
      <c r="Y4" s="2"/>
      <c r="Z4" s="2"/>
    </row>
    <row r="5">
      <c r="A5" s="3" t="s">
        <v>1712</v>
      </c>
      <c r="B5" s="1">
        <v>579.0</v>
      </c>
      <c r="C5" s="1">
        <v>580.0</v>
      </c>
      <c r="D5" s="1">
        <v>592.0</v>
      </c>
      <c r="E5" s="1">
        <v>745.0</v>
      </c>
      <c r="F5" s="1">
        <v>759.0</v>
      </c>
      <c r="G5" s="1">
        <v>760.0</v>
      </c>
      <c r="H5" s="1">
        <v>71.0</v>
      </c>
      <c r="I5" s="1">
        <v>125.0</v>
      </c>
      <c r="J5" s="1">
        <v>123.0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1713</v>
      </c>
      <c r="L7" s="1">
        <f>IF(W3*FORECAST(W2,B3:W3,B2:W2)&gt;0,FORECAST(W2,B3:W3,B2:W2),V3)*$X$1 * (1+0.02)/(0.0765-0.02)</f>
        <v>345.9803894</v>
      </c>
      <c r="M7" s="2"/>
      <c r="N7" s="2"/>
      <c r="O7" s="2"/>
      <c r="P7" s="2"/>
      <c r="Q7" s="2"/>
      <c r="R7" s="2"/>
      <c r="S7" s="2"/>
      <c r="T7" s="2"/>
      <c r="U7" s="2"/>
      <c r="V7" s="2"/>
      <c r="W7" s="2"/>
      <c r="X7" s="2"/>
      <c r="Y7" s="2"/>
      <c r="Z7" s="2"/>
    </row>
    <row r="8">
      <c r="A8" s="2"/>
      <c r="B8" s="2"/>
      <c r="C8" s="2"/>
      <c r="D8" s="2"/>
      <c r="E8" s="2"/>
      <c r="F8" s="2"/>
      <c r="G8" s="2"/>
      <c r="H8" s="2"/>
      <c r="I8" s="2"/>
      <c r="J8" s="2"/>
      <c r="K8" s="1" t="s">
        <v>1714</v>
      </c>
      <c r="L8" s="6">
        <f t="array" ref="L8">NPV(0.0765,M3:W3)</f>
        <v>95.52769553</v>
      </c>
      <c r="M8" s="2"/>
      <c r="N8" s="2"/>
      <c r="O8" s="2"/>
      <c r="P8" s="2"/>
      <c r="Q8" s="2"/>
      <c r="R8" s="2"/>
      <c r="S8" s="2"/>
      <c r="T8" s="2"/>
      <c r="U8" s="2"/>
      <c r="V8" s="2"/>
      <c r="W8" s="2"/>
      <c r="X8" s="2"/>
      <c r="Y8" s="2"/>
      <c r="Z8" s="2"/>
    </row>
    <row r="9">
      <c r="A9" s="2"/>
      <c r="B9" s="2"/>
      <c r="C9" s="2"/>
      <c r="D9" s="2"/>
      <c r="E9" s="2"/>
      <c r="F9" s="2"/>
      <c r="G9" s="2"/>
      <c r="H9" s="2"/>
      <c r="I9" s="2"/>
      <c r="J9" s="2"/>
      <c r="K9" s="1" t="s">
        <v>1715</v>
      </c>
      <c r="L9" s="6">
        <f t="array" ref="L9">NPV(0.0765,M16:W16)</f>
        <v>153.7790265</v>
      </c>
      <c r="M9" s="2"/>
      <c r="N9" s="2"/>
      <c r="O9" s="2"/>
      <c r="P9" s="2"/>
      <c r="Q9" s="2"/>
      <c r="R9" s="2"/>
      <c r="S9" s="2"/>
      <c r="T9" s="2"/>
      <c r="U9" s="2"/>
      <c r="V9" s="2"/>
      <c r="W9" s="2"/>
      <c r="X9" s="2"/>
      <c r="Y9" s="2"/>
      <c r="Z9" s="2"/>
    </row>
    <row r="10">
      <c r="A10" s="2"/>
      <c r="B10" s="2"/>
      <c r="C10" s="2"/>
      <c r="D10" s="2"/>
      <c r="E10" s="2"/>
      <c r="F10" s="2"/>
      <c r="G10" s="2"/>
      <c r="H10" s="2"/>
      <c r="I10" s="2"/>
      <c r="J10" s="2"/>
      <c r="K10" s="1" t="s">
        <v>1716</v>
      </c>
      <c r="L10" s="6">
        <f>L8 + L9</f>
        <v>249.3067221</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630.63</v>
      </c>
      <c r="M11" s="2"/>
      <c r="N11" s="2"/>
      <c r="O11" s="2"/>
      <c r="P11" s="2"/>
      <c r="Q11" s="2"/>
      <c r="R11" s="2"/>
      <c r="S11" s="2"/>
      <c r="T11" s="2"/>
      <c r="U11" s="2"/>
      <c r="V11" s="2"/>
      <c r="W11" s="2"/>
      <c r="X11" s="2"/>
      <c r="Y11" s="2"/>
      <c r="Z11" s="2"/>
    </row>
    <row r="12">
      <c r="A12" s="2"/>
      <c r="B12" s="2"/>
      <c r="C12" s="2"/>
      <c r="D12" s="2"/>
      <c r="E12" s="2"/>
      <c r="F12" s="2"/>
      <c r="G12" s="2"/>
      <c r="H12" s="2"/>
      <c r="I12" s="2"/>
      <c r="J12" s="2"/>
      <c r="K12" s="1" t="s">
        <v>1717</v>
      </c>
      <c r="L12" s="6">
        <f>L10 - L11</f>
        <v>-381.3232779</v>
      </c>
      <c r="M12" s="2"/>
      <c r="N12" s="2"/>
      <c r="O12" s="2"/>
      <c r="P12" s="2"/>
      <c r="Q12" s="2"/>
      <c r="R12" s="2"/>
      <c r="S12" s="2"/>
      <c r="T12" s="2"/>
      <c r="U12" s="2"/>
      <c r="V12" s="2"/>
      <c r="W12" s="2"/>
      <c r="X12" s="2"/>
      <c r="Y12" s="2"/>
      <c r="Z12" s="2"/>
    </row>
    <row r="13">
      <c r="A13" s="2"/>
      <c r="B13" s="2"/>
      <c r="C13" s="2"/>
      <c r="D13" s="2"/>
      <c r="E13" s="2"/>
      <c r="F13" s="2"/>
      <c r="G13" s="2"/>
      <c r="H13" s="2"/>
      <c r="I13" s="2"/>
      <c r="J13" s="2"/>
      <c r="K13" s="1" t="s">
        <v>1718</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-3.177693983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345.9803894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