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<sst xmlns="http://schemas.openxmlformats.org/spreadsheetml/2006/main" count="1423" uniqueCount="1165">
  <si>
    <t>ticker</t>
  </si>
  <si>
    <t>AREC</t>
  </si>
  <si>
    <t>nombre</t>
  </si>
  <si>
    <t>AMERICAN RESOURCES CORPOR</t>
  </si>
  <si>
    <t>empresa</t>
  </si>
  <si>
    <t>Electrical Components &amp; Equipment</t>
  </si>
  <si>
    <t>Open</t>
  </si>
  <si>
    <t>Target Price</t>
  </si>
  <si>
    <t>Upside</t>
  </si>
  <si>
    <t>-1615.20%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</si>
  <si>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</si>
  <si>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</si>
  <si>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</si>
  <si>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</si>
  <si>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</si>
  <si>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</si>
  <si>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</si>
  <si>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</si>
  <si>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</si>
  <si>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</si>
  <si>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</si>
  <si>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</si>
  <si>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</si>
  <si>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</si>
  <si>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</si>
  <si>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</si>
  <si>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</si>
  <si>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</si>
  <si>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</si>
  <si>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</si>
  <si>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</si>
  <si>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</si>
  <si>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</si>
  <si>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0</t>
  </si>
  <si>
    <t>Capital Expenditure</t>
  </si>
  <si>
    <t>Sale of Property, Plant, and Equipment</t>
  </si>
  <si>
    <t>Cash Acquisitions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</si>
  <si>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</si>
  <si>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</si>
  <si>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</si>
  <si>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</si>
  <si>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</si>
  <si>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</si>
  <si>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</si>
  <si>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</si>
  <si>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</si>
  <si>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</si>
  <si>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</si>
  <si>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</si>
  <si>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Other Financing Activities, Total</t>
  </si>
  <si>
    <t>Cash from Financing</t>
  </si>
  <si>
    <t>Miscellaneous Cash Flow Adjustments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</si>
  <si>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</si>
  <si>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</si>
  <si>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</si>
  <si>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</si>
  <si>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</si>
  <si>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</si>
  <si>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</si>
  <si>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</si>
  <si>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</si>
  <si>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</si>
  <si>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</si>
  <si>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</si>
  <si>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</si>
  <si>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</si>
  <si>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</si>
  <si>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</si>
  <si>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</si>
  <si>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</si>
  <si>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</si>
  <si>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</si>
  <si>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</si>
  <si>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</si>
  <si>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Loans Receivable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</si>
  <si>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</si>
  <si>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</si>
  <si>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</si>
  <si>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</si>
  <si>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</si>
  <si>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</si>
  <si>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</si>
  <si>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</si>
  <si>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</si>
  <si>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</si>
  <si>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</si>
  <si>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</si>
  <si>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</si>
  <si>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</si>
  <si>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</si>
  <si>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</si>
  <si>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</si>
  <si>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</si>
  <si>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</si>
  <si>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</si>
  <si>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</si>
  <si>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</si>
  <si>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</si>
  <si>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</si>
  <si>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</si>
  <si>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</si>
  <si>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</si>
  <si>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-45.39</t>
  </si>
  <si>
    <t>-0.52</t>
  </si>
  <si>
    <t>-1.19</t>
  </si>
  <si>
    <t>-0.47</t>
  </si>
  <si>
    <t>-0.04</t>
  </si>
  <si>
    <t>Tangible Book Value</t>
  </si>
  <si>
    <t>Tangible Book Value Per Share</t>
  </si>
  <si>
    <t>Total Debt</t>
  </si>
  <si>
    <t>Net Debt</t>
  </si>
  <si>
    <t>Debt Equivalent Oper. Leases</t>
  </si>
  <si>
    <t>Minority Interest, Total (Incl. Fin. Div)</t>
  </si>
  <si>
    <t>Account Code - Inventory Valuation</t>
  </si>
  <si>
    <t>Inventories - Finished Goods, Total</t>
  </si>
  <si>
    <t>Land - (BS)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</si>
  <si>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</si>
  <si>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</si>
  <si>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</si>
  <si>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</si>
  <si>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</si>
  <si>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</si>
  <si>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</si>
  <si>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Provision for Bad Debts</t>
  </si>
  <si>
    <t>R&amp;D Expenses</t>
  </si>
  <si>
    <t>Depreciation &amp; Amortization - (IS)</t>
  </si>
  <si>
    <t>Amortization of Goodwill and Intangible Assets - (IS)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</si>
  <si>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</si>
  <si>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</si>
  <si>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</si>
  <si>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</si>
  <si>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</si>
  <si>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</si>
  <si>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</si>
  <si>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</si>
  <si>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Gain (Loss) On Sale Of Investments</t>
  </si>
  <si>
    <t>Gain (Loss) On Sale Of Assets</t>
  </si>
  <si>
    <t>Asset Writedown</t>
  </si>
  <si>
    <t>Other Unusual Items</t>
  </si>
  <si>
    <t>EBT, Incl. Unusual Items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</si>
  <si>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</si>
  <si>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</si>
  <si>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</si>
  <si>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</si>
  <si>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</si>
  <si>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</si>
  <si>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</si>
  <si>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</si>
  <si>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-18.2</t>
  </si>
  <si>
    <t>-3.71</t>
  </si>
  <si>
    <t>-2.94</t>
  </si>
  <si>
    <t>-0.35</t>
  </si>
  <si>
    <t>-0.59</t>
  </si>
  <si>
    <t>-0.02</t>
  </si>
  <si>
    <t>-0.15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</si>
  <si>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</si>
  <si>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</si>
  <si>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</si>
  <si>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</si>
  <si>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</si>
  <si>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</si>
  <si>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-11.3</t>
  </si>
  <si>
    <t>-2.47</t>
  </si>
  <si>
    <t>-1.06</t>
  </si>
  <si>
    <t>-0.38</t>
  </si>
  <si>
    <t>-0.37</t>
  </si>
  <si>
    <t>-0.24</t>
  </si>
  <si>
    <t>-0.17</t>
  </si>
  <si>
    <t>Normalized Diluted EPS</t>
  </si>
  <si>
    <t>EBITDA</t>
  </si>
  <si>
    <t>EBITA</t>
  </si>
  <si>
    <t>EBIT</t>
  </si>
  <si>
    <t>EBITDAR</t>
  </si>
  <si>
    <t>Total Revenues (As Reported)</t>
  </si>
  <si>
    <t>Normalized Net Income</t>
  </si>
  <si>
    <t>Interest Capitalized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</si>
  <si>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</si>
  <si>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</si>
  <si>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</si>
  <si>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</si>
  <si>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</si>
  <si>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</si>
  <si>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</si>
  <si>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</si>
  <si>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</si>
  <si>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</si>
  <si>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</si>
  <si>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-85.11</t>
  </si>
  <si>
    <t>-43.4</t>
  </si>
  <si>
    <t>-26.68</t>
  </si>
  <si>
    <t>-53.3</t>
  </si>
  <si>
    <t>-25.02</t>
  </si>
  <si>
    <t>-43.57</t>
  </si>
  <si>
    <t>-30.36</t>
  </si>
  <si>
    <t>-16.84</t>
  </si>
  <si>
    <t>Return on Total Capital</t>
  </si>
  <si>
    <t>126.07</t>
  </si>
  <si>
    <t>38.65</t>
  </si>
  <si>
    <t>165.34</t>
  </si>
  <si>
    <t>-296.09</t>
  </si>
  <si>
    <t>-160.85</t>
  </si>
  <si>
    <t>-146.65</t>
  </si>
  <si>
    <t>-80.57</t>
  </si>
  <si>
    <t>-30.39</t>
  </si>
  <si>
    <t>Return On Equity %</t>
  </si>
  <si>
    <t>133.82</t>
  </si>
  <si>
    <t>41.5</t>
  </si>
  <si>
    <t>55.03</t>
  </si>
  <si>
    <t>338.48</t>
  </si>
  <si>
    <t>38.91</t>
  </si>
  <si>
    <t>290.85</t>
  </si>
  <si>
    <t>140.31</t>
  </si>
  <si>
    <t>Return on Common Equity</t>
  </si>
  <si>
    <t>133.92</t>
  </si>
  <si>
    <t>42.38</t>
  </si>
  <si>
    <t>55.7</t>
  </si>
  <si>
    <t>Margin Analysis</t>
  </si>
  <si>
    <t>Gross Profit Margin %</t>
  </si>
  <si>
    <t>-34.35</t>
  </si>
  <si>
    <t>-2.39</t>
  </si>
  <si>
    <t>10.65</t>
  </si>
  <si>
    <t>-23.82</t>
  </si>
  <si>
    <t>-381.96</t>
  </si>
  <si>
    <t>-8.25</t>
  </si>
  <si>
    <t>35.47</t>
  </si>
  <si>
    <t>14.84</t>
  </si>
  <si>
    <t>SG&amp;A Margin</t>
  </si>
  <si>
    <t>170.63</t>
  </si>
  <si>
    <t>9.95</t>
  </si>
  <si>
    <t>23.92</t>
  </si>
  <si>
    <t>48.47</t>
  </si>
  <si>
    <t>336.26</t>
  </si>
  <si>
    <t>67.98</t>
  </si>
  <si>
    <t>12.98</t>
  </si>
  <si>
    <t>49.9</t>
  </si>
  <si>
    <t>EBITDA Margin %</t>
  </si>
  <si>
    <t>-229.08</t>
  </si>
  <si>
    <t>-43.38</t>
  </si>
  <si>
    <t>-25.37</t>
  </si>
  <si>
    <t>-101.86</t>
  </si>
  <si>
    <t>-309.6</t>
  </si>
  <si>
    <t>-48.78</t>
  </si>
  <si>
    <t>-105.21</t>
  </si>
  <si>
    <t>EBITA Margin %</t>
  </si>
  <si>
    <t>-258.85</t>
  </si>
  <si>
    <t>-55.67</t>
  </si>
  <si>
    <t>-33.18</t>
  </si>
  <si>
    <t>-120.6</t>
  </si>
  <si>
    <t>-335.13</t>
  </si>
  <si>
    <t>-54.25</t>
  </si>
  <si>
    <t>-105.49</t>
  </si>
  <si>
    <t>EBIT Margin %</t>
  </si>
  <si>
    <t>-280.75</t>
  </si>
  <si>
    <t>-64.27</t>
  </si>
  <si>
    <t>-39.03</t>
  </si>
  <si>
    <t>-133.43</t>
  </si>
  <si>
    <t>-365.34</t>
  </si>
  <si>
    <t>-60.79</t>
  </si>
  <si>
    <t>-118.83</t>
  </si>
  <si>
    <t>Income From Continuing Operations Margin %</t>
  </si>
  <si>
    <t>-290.6</t>
  </si>
  <si>
    <t>-67.36</t>
  </si>
  <si>
    <t>-40.47</t>
  </si>
  <si>
    <t>-289.73</t>
  </si>
  <si>
    <t>-967.81</t>
  </si>
  <si>
    <t>-419.12</t>
  </si>
  <si>
    <t>-3.66</t>
  </si>
  <si>
    <t>-68.41</t>
  </si>
  <si>
    <t>Net Income Margin %</t>
  </si>
  <si>
    <t>-291.32</t>
  </si>
  <si>
    <t>-69.01</t>
  </si>
  <si>
    <t>-40.95</t>
  </si>
  <si>
    <t>Net Avail. For Common Margin %</t>
  </si>
  <si>
    <t>-69.27</t>
  </si>
  <si>
    <t>-41.31</t>
  </si>
  <si>
    <t>Normalized Net Income Margin</t>
  </si>
  <si>
    <t>-182.35</t>
  </si>
  <si>
    <t>-27.51</t>
  </si>
  <si>
    <t>-104.83</t>
  </si>
  <si>
    <t>-261.95</t>
  </si>
  <si>
    <t>-39.71</t>
  </si>
  <si>
    <t>-76.26</t>
  </si>
  <si>
    <t>Levered Free Cash Flow Margin</t>
  </si>
  <si>
    <t>28.24</t>
  </si>
  <si>
    <t>5.18</t>
  </si>
  <si>
    <t>-51.57</t>
  </si>
  <si>
    <t>-24.58</t>
  </si>
  <si>
    <t>-867.92</t>
  </si>
  <si>
    <t>-265.25</t>
  </si>
  <si>
    <t>-15.37</t>
  </si>
  <si>
    <t>-229.76</t>
  </si>
  <si>
    <t>Unlevered Free Cash Flow Margin</t>
  </si>
  <si>
    <t>30.61</t>
  </si>
  <si>
    <t>-49.81</t>
  </si>
  <si>
    <t>-28.99</t>
  </si>
  <si>
    <t>-667.7</t>
  </si>
  <si>
    <t>-231.66</t>
  </si>
  <si>
    <t>-13.12</t>
  </si>
  <si>
    <t>-225.09</t>
  </si>
  <si>
    <t>Asset Turnover</t>
  </si>
  <si>
    <t>0.49</t>
  </si>
  <si>
    <t>1.08</t>
  </si>
  <si>
    <t>1.09</t>
  </si>
  <si>
    <t>0.64</t>
  </si>
  <si>
    <t>0.03</t>
  </si>
  <si>
    <t>0.19</t>
  </si>
  <si>
    <t>0.8</t>
  </si>
  <si>
    <t>0.23</t>
  </si>
  <si>
    <t>Fixed Assets Turnover</t>
  </si>
  <si>
    <t>0.67</t>
  </si>
  <si>
    <t>1.79</t>
  </si>
  <si>
    <t>1.51</t>
  </si>
  <si>
    <t>0.81</t>
  </si>
  <si>
    <t>0.04</t>
  </si>
  <si>
    <t>0.34</t>
  </si>
  <si>
    <t>1.72</t>
  </si>
  <si>
    <t>0.6</t>
  </si>
  <si>
    <t>Receivables Turnover (Average Receivables)</t>
  </si>
  <si>
    <t>9.01</t>
  </si>
  <si>
    <t>19.65</t>
  </si>
  <si>
    <t>13.01</t>
  </si>
  <si>
    <t>0.86</t>
  </si>
  <si>
    <t>4.83</t>
  </si>
  <si>
    <t>20.58</t>
  </si>
  <si>
    <t>Inventory Turnover (Average Inventory)</t>
  </si>
  <si>
    <t>72.33</t>
  </si>
  <si>
    <t>89.22</t>
  </si>
  <si>
    <t>15.33</t>
  </si>
  <si>
    <t>56.96</t>
  </si>
  <si>
    <t>Short Term Liquidity</t>
  </si>
  <si>
    <t>Current Ratio</t>
  </si>
  <si>
    <t>0.02</t>
  </si>
  <si>
    <t>0.15</t>
  </si>
  <si>
    <t>0.08</t>
  </si>
  <si>
    <t>0.16</t>
  </si>
  <si>
    <t>0.07</t>
  </si>
  <si>
    <t>0.48</t>
  </si>
  <si>
    <t>0.93</t>
  </si>
  <si>
    <t>0.39</t>
  </si>
  <si>
    <t>1.93</t>
  </si>
  <si>
    <t>Quick Ratio</t>
  </si>
  <si>
    <t>0.01</t>
  </si>
  <si>
    <t>0.06</t>
  </si>
  <si>
    <t>0.47</t>
  </si>
  <si>
    <t>0.89</t>
  </si>
  <si>
    <t>0.35</t>
  </si>
  <si>
    <t>Operating Cash Flow to Current Liabilities</t>
  </si>
  <si>
    <t>-0.16</t>
  </si>
  <si>
    <t>-0.13</t>
  </si>
  <si>
    <t>-0.43</t>
  </si>
  <si>
    <t>-0.6</t>
  </si>
  <si>
    <t>-1.76</t>
  </si>
  <si>
    <t>0.22</t>
  </si>
  <si>
    <t>-0.8</t>
  </si>
  <si>
    <t>Days Sales Outstanding (Average Receivables)</t>
  </si>
  <si>
    <t>40.53</t>
  </si>
  <si>
    <t>18.58</t>
  </si>
  <si>
    <t>28.06</t>
  </si>
  <si>
    <t>425.44</t>
  </si>
  <si>
    <t>75.64</t>
  </si>
  <si>
    <t>17.74</t>
  </si>
  <si>
    <t>Days Outstanding Inventory (Average Inventory)</t>
  </si>
  <si>
    <t>5.05</t>
  </si>
  <si>
    <t>4.09</t>
  </si>
  <si>
    <t>23.87</t>
  </si>
  <si>
    <t>6.41</t>
  </si>
  <si>
    <t>Average Days Payable Outstanding</t>
  </si>
  <si>
    <t>88.89</t>
  </si>
  <si>
    <t>114.08</t>
  </si>
  <si>
    <t>591.71</t>
  </si>
  <si>
    <t>240.74</t>
  </si>
  <si>
    <t>Cash Conversion Cycle (Average Days)</t>
  </si>
  <si>
    <t>-65.27</t>
  </si>
  <si>
    <t>-81.93</t>
  </si>
  <si>
    <t>-142.41</t>
  </si>
  <si>
    <t>Long Term Solvency</t>
  </si>
  <si>
    <t>Total Debt/Equity</t>
  </si>
  <si>
    <t>-43.33</t>
  </si>
  <si>
    <t>-34.43</t>
  </si>
  <si>
    <t>-37.04</t>
  </si>
  <si>
    <t>-241.44</t>
  </si>
  <si>
    <t>-102.32</t>
  </si>
  <si>
    <t>-153.47</t>
  </si>
  <si>
    <t>-673.59</t>
  </si>
  <si>
    <t>Total Debt / Total Capital</t>
  </si>
  <si>
    <t>-76.47</t>
  </si>
  <si>
    <t>-52.5</t>
  </si>
  <si>
    <t>-58.83</t>
  </si>
  <si>
    <t>170.7</t>
  </si>
  <si>
    <t>117.43</t>
  </si>
  <si>
    <t>98.8</t>
  </si>
  <si>
    <t>99.61</t>
  </si>
  <si>
    <t>LT Debt/Equity</t>
  </si>
  <si>
    <t>-4.61</t>
  </si>
  <si>
    <t>-18.05</t>
  </si>
  <si>
    <t>-12.67</t>
  </si>
  <si>
    <t>-86.08</t>
  </si>
  <si>
    <t>-16.56</t>
  </si>
  <si>
    <t>-98.13</t>
  </si>
  <si>
    <t>-414.31</t>
  </si>
  <si>
    <t>Long-Term Debt / Total Capital</t>
  </si>
  <si>
    <t>-8.14</t>
  </si>
  <si>
    <t>-27.53</t>
  </si>
  <si>
    <t>-20.13</t>
  </si>
  <si>
    <t>60.86</t>
  </si>
  <si>
    <t>714.92</t>
  </si>
  <si>
    <t>183.51</t>
  </si>
  <si>
    <t>72.23</t>
  </si>
  <si>
    <t>33.22</t>
  </si>
  <si>
    <t>89.85</t>
  </si>
  <si>
    <t>Total Liabilities / Total Assets</t>
  </si>
  <si>
    <t>149.76</t>
  </si>
  <si>
    <t>235.68</t>
  </si>
  <si>
    <t>319.53</t>
  </si>
  <si>
    <t>122.24</t>
  </si>
  <si>
    <t>192.83</t>
  </si>
  <si>
    <t>152.08</t>
  </si>
  <si>
    <t>105.47</t>
  </si>
  <si>
    <t>99.49</t>
  </si>
  <si>
    <t>99.76</t>
  </si>
  <si>
    <t>EBIT / Interest Expense</t>
  </si>
  <si>
    <t>-786.7</t>
  </si>
  <si>
    <t>-70.44</t>
  </si>
  <si>
    <t>-12.92</t>
  </si>
  <si>
    <t>-6.28</t>
  </si>
  <si>
    <t>-3.07</t>
  </si>
  <si>
    <t>-4.34</t>
  </si>
  <si>
    <t>-6.8</t>
  </si>
  <si>
    <t>-16.83</t>
  </si>
  <si>
    <t>-14.88</t>
  </si>
  <si>
    <t>EBITDA / Interest Expense</t>
  </si>
  <si>
    <t>-57.47</t>
  </si>
  <si>
    <t>-8.72</t>
  </si>
  <si>
    <t>-4.08</t>
  </si>
  <si>
    <t>-2.34</t>
  </si>
  <si>
    <t>-3.14</t>
  </si>
  <si>
    <t>-5.76</t>
  </si>
  <si>
    <t>-13.5</t>
  </si>
  <si>
    <t>-13.18</t>
  </si>
  <si>
    <t>(EBITDA - Capex) / Interest Expense</t>
  </si>
  <si>
    <t>-57.59</t>
  </si>
  <si>
    <t>-8.89</t>
  </si>
  <si>
    <t>-4.15</t>
  </si>
  <si>
    <t>-2.38</t>
  </si>
  <si>
    <t>-6.5</t>
  </si>
  <si>
    <t>Total Debt / EBITDA</t>
  </si>
  <si>
    <t>-0.54</t>
  </si>
  <si>
    <t>-1.64</t>
  </si>
  <si>
    <t>-2.78</t>
  </si>
  <si>
    <t>-1.34</t>
  </si>
  <si>
    <t>-2.88</t>
  </si>
  <si>
    <t>-0.66</t>
  </si>
  <si>
    <t>-1.22</t>
  </si>
  <si>
    <t>-3.28</t>
  </si>
  <si>
    <t>Net Debt / EBITDA</t>
  </si>
  <si>
    <t>-0.5</t>
  </si>
  <si>
    <t>-1.62</t>
  </si>
  <si>
    <t>-2.49</t>
  </si>
  <si>
    <t>-1.88</t>
  </si>
  <si>
    <t>-0.18</t>
  </si>
  <si>
    <t>-0.76</t>
  </si>
  <si>
    <t>-3.13</t>
  </si>
  <si>
    <t>Total Debt / (EBITDA - Capex)</t>
  </si>
  <si>
    <t>-1.61</t>
  </si>
  <si>
    <t>-2.73</t>
  </si>
  <si>
    <t>-1.32</t>
  </si>
  <si>
    <t>-0.58</t>
  </si>
  <si>
    <t>Net Debt / (EBITDA - Capex)</t>
  </si>
  <si>
    <t>-1.59</t>
  </si>
  <si>
    <t>-2.45</t>
  </si>
  <si>
    <t>Growth Over Prior Year</t>
  </si>
  <si>
    <t>Total Revenues, 1 Yr. Growth %</t>
  </si>
  <si>
    <t>173.92</t>
  </si>
  <si>
    <t>51.41</t>
  </si>
  <si>
    <t>-22.35</t>
  </si>
  <si>
    <t>-95.67</t>
  </si>
  <si>
    <t>631.85</t>
  </si>
  <si>
    <t>-57.58</t>
  </si>
  <si>
    <t>Gross Profit, 1 Yr. Growth %</t>
  </si>
  <si>
    <t>-80.94</t>
  </si>
  <si>
    <t>-774.71</t>
  </si>
  <si>
    <t>-273.69</t>
  </si>
  <si>
    <t>-30.59</t>
  </si>
  <si>
    <t>-84.19</t>
  </si>
  <si>
    <t>-82.26</t>
  </si>
  <si>
    <t>EBITDA, 1 Yr. Growth %</t>
  </si>
  <si>
    <t>-48.13</t>
  </si>
  <si>
    <t>211.75</t>
  </si>
  <si>
    <t>-57.25</t>
  </si>
  <si>
    <t>125.27</t>
  </si>
  <si>
    <t>-19.8</t>
  </si>
  <si>
    <t>-8.52</t>
  </si>
  <si>
    <t>EBITA, 1 Yr. Growth %</t>
  </si>
  <si>
    <t>108.68</t>
  </si>
  <si>
    <t>-41.09</t>
  </si>
  <si>
    <t>-4.66</t>
  </si>
  <si>
    <t>182.25</t>
  </si>
  <si>
    <t>-57.61</t>
  </si>
  <si>
    <t>107.7</t>
  </si>
  <si>
    <t>-17.6</t>
  </si>
  <si>
    <t>-17.52</t>
  </si>
  <si>
    <t>EBIT, 1 Yr. Growth %</t>
  </si>
  <si>
    <t>126.34</t>
  </si>
  <si>
    <t>-37.29</t>
  </si>
  <si>
    <t>2.98</t>
  </si>
  <si>
    <t>165.44</t>
  </si>
  <si>
    <t>-54.87</t>
  </si>
  <si>
    <t>92.21</t>
  </si>
  <si>
    <t>-15.3</t>
  </si>
  <si>
    <t>-17.08</t>
  </si>
  <si>
    <t>Earnings From Cont. Operations, 1 Yr. Growth %</t>
  </si>
  <si>
    <t>133.98</t>
  </si>
  <si>
    <t>-36.51</t>
  </si>
  <si>
    <t>1.31</t>
  </si>
  <si>
    <t>455.9</t>
  </si>
  <si>
    <t>-85.54</t>
  </si>
  <si>
    <t>216.94</t>
  </si>
  <si>
    <t>-95.55</t>
  </si>
  <si>
    <t>692.37</t>
  </si>
  <si>
    <t>Net Income, 1 Yr. Growth %</t>
  </si>
  <si>
    <t>134.56</t>
  </si>
  <si>
    <t>-35.11</t>
  </si>
  <si>
    <t>-0.21</t>
  </si>
  <si>
    <t>449.39</t>
  </si>
  <si>
    <t>Normalized Net Income, 1 Yr. Growth %</t>
  </si>
  <si>
    <t>134.91</t>
  </si>
  <si>
    <t>-33.89</t>
  </si>
  <si>
    <t>7.63</t>
  </si>
  <si>
    <t>195.91</t>
  </si>
  <si>
    <t>-56.38</t>
  </si>
  <si>
    <t>81.49</t>
  </si>
  <si>
    <t>-22.84</t>
  </si>
  <si>
    <t>-18.53</t>
  </si>
  <si>
    <t>Diluted EPS Before Extra, 1 Yr. Growth %</t>
  </si>
  <si>
    <t>-77.39</t>
  </si>
  <si>
    <t>-20.59</t>
  </si>
  <si>
    <t>-88.13</t>
  </si>
  <si>
    <t>68.5</t>
  </si>
  <si>
    <t>-96.3</t>
  </si>
  <si>
    <t>601.55</t>
  </si>
  <si>
    <t>Accounts Receivable, 1 Yr. Growth %</t>
  </si>
  <si>
    <t>-32.06</t>
  </si>
  <si>
    <t>-28.43</t>
  </si>
  <si>
    <t>81.14</t>
  </si>
  <si>
    <t>-98.41</t>
  </si>
  <si>
    <t>-79.19</t>
  </si>
  <si>
    <t>Inventory, 1 Yr. Growth %</t>
  </si>
  <si>
    <t>-73.37</t>
  </si>
  <si>
    <t>214.79</t>
  </si>
  <si>
    <t>-70.81</t>
  </si>
  <si>
    <t>-87.91</t>
  </si>
  <si>
    <t>Net Property, Plant and Equip., 1 Yr. Growth %</t>
  </si>
  <si>
    <t>13.33</t>
  </si>
  <si>
    <t>-7.98</t>
  </si>
  <si>
    <t>256.09</t>
  </si>
  <si>
    <t>-15.05</t>
  </si>
  <si>
    <t>-18.69</t>
  </si>
  <si>
    <t>5.03</t>
  </si>
  <si>
    <t>-6.27</t>
  </si>
  <si>
    <t>51.77</t>
  </si>
  <si>
    <t>Total Assets, 1 Yr. Growth %</t>
  </si>
  <si>
    <t>83.19</t>
  </si>
  <si>
    <t>-9.92</t>
  </si>
  <si>
    <t>153.87</t>
  </si>
  <si>
    <t>-14.83</t>
  </si>
  <si>
    <t>9.04</t>
  </si>
  <si>
    <t>11.6</t>
  </si>
  <si>
    <t>30.42</t>
  </si>
  <si>
    <t>64.08</t>
  </si>
  <si>
    <t>Tangible Book Value, 1 Yr. Growth %</t>
  </si>
  <si>
    <t>400.5</t>
  </si>
  <si>
    <t>46.91</t>
  </si>
  <si>
    <t>-75.51</t>
  </si>
  <si>
    <t>255.49</t>
  </si>
  <si>
    <t>-38.83</t>
  </si>
  <si>
    <t>-88.28</t>
  </si>
  <si>
    <t>-112.14</t>
  </si>
  <si>
    <t>-21.37</t>
  </si>
  <si>
    <t>Common Equity, 1 Yr. Growth %</t>
  </si>
  <si>
    <t>Cash From Operations, 1 Yr. Growth %</t>
  </si>
  <si>
    <t>-2.96</t>
  </si>
  <si>
    <t>-40.38</t>
  </si>
  <si>
    <t>470.7</t>
  </si>
  <si>
    <t>-27.91</t>
  </si>
  <si>
    <t>110.09</t>
  </si>
  <si>
    <t>-120.88</t>
  </si>
  <si>
    <t>-669.41</t>
  </si>
  <si>
    <t>Capital Expenditures, 1 Yr. Growth %</t>
  </si>
  <si>
    <t>407.11</t>
  </si>
  <si>
    <t>-23.1</t>
  </si>
  <si>
    <t>145.38</t>
  </si>
  <si>
    <t>Levered Free Cash Flow, 1 Yr. Growth %</t>
  </si>
  <si>
    <t>-59.62</t>
  </si>
  <si>
    <t>-63.04</t>
  </si>
  <si>
    <t>52.88</t>
  </si>
  <si>
    <t>78.5</t>
  </si>
  <si>
    <t>-70.5</t>
  </si>
  <si>
    <t>547.68</t>
  </si>
  <si>
    <t>Unlevered Free Cash Flow, 1 Yr. Growth %</t>
  </si>
  <si>
    <t>-56.1</t>
  </si>
  <si>
    <t>-0.28</t>
  </si>
  <si>
    <t>91.07</t>
  </si>
  <si>
    <t>-71.18</t>
  </si>
  <si>
    <t>646.52</t>
  </si>
  <si>
    <t>Compound Annual Growth Rate Over Two Years</t>
  </si>
  <si>
    <t>Total Revenues, 2 Yr. CAGR %</t>
  </si>
  <si>
    <t>103.65</t>
  </si>
  <si>
    <t>8.43</t>
  </si>
  <si>
    <t>-81.67</t>
  </si>
  <si>
    <t>-43.71</t>
  </si>
  <si>
    <t>510.33</t>
  </si>
  <si>
    <t>46.94</t>
  </si>
  <si>
    <t>Gross Profit, 2 Yr. CAGR %</t>
  </si>
  <si>
    <t>13.4</t>
  </si>
  <si>
    <t>242.33</t>
  </si>
  <si>
    <t>9.8</t>
  </si>
  <si>
    <t>-66.88</t>
  </si>
  <si>
    <t>85.99</t>
  </si>
  <si>
    <t>97.06</t>
  </si>
  <si>
    <t>EBITDA, 2 Yr. CAGR %</t>
  </si>
  <si>
    <t>-32.23</t>
  </si>
  <si>
    <t>67.5</t>
  </si>
  <si>
    <t>15.44</t>
  </si>
  <si>
    <t>-1.87</t>
  </si>
  <si>
    <t>34.42</t>
  </si>
  <si>
    <t>-14.34</t>
  </si>
  <si>
    <t>EBITA, 2 Yr. CAGR %</t>
  </si>
  <si>
    <t>10.87</t>
  </si>
  <si>
    <t>-27.09</t>
  </si>
  <si>
    <t>64.04</t>
  </si>
  <si>
    <t>9.38</t>
  </si>
  <si>
    <t>-6.17</t>
  </si>
  <si>
    <t>30.82</t>
  </si>
  <si>
    <t>-17.56</t>
  </si>
  <si>
    <t>EBIT, 2 Yr. CAGR %</t>
  </si>
  <si>
    <t>19.13</t>
  </si>
  <si>
    <t>-24.07</t>
  </si>
  <si>
    <t>65.33</t>
  </si>
  <si>
    <t>9.45</t>
  </si>
  <si>
    <t>-6.86</t>
  </si>
  <si>
    <t>27.59</t>
  </si>
  <si>
    <t>-16.2</t>
  </si>
  <si>
    <t>Earnings From Cont. Operations, 2 Yr. CAGR %</t>
  </si>
  <si>
    <t>21.89</t>
  </si>
  <si>
    <t>137.31</t>
  </si>
  <si>
    <t>-10.34</t>
  </si>
  <si>
    <t>-32.3</t>
  </si>
  <si>
    <t>-62.46</t>
  </si>
  <si>
    <t>-40.64</t>
  </si>
  <si>
    <t>Net Income, 2 Yr. CAGR %</t>
  </si>
  <si>
    <t>23.37</t>
  </si>
  <si>
    <t>-23.65</t>
  </si>
  <si>
    <t>134.15</t>
  </si>
  <si>
    <t>-10.87</t>
  </si>
  <si>
    <t>Normalized Net Income, 2 Yr. CAGR %</t>
  </si>
  <si>
    <t>23.18</t>
  </si>
  <si>
    <t>-19.97</t>
  </si>
  <si>
    <t>78.46</t>
  </si>
  <si>
    <t>13.61</t>
  </si>
  <si>
    <t>-11.02</t>
  </si>
  <si>
    <t>18.34</t>
  </si>
  <si>
    <t>-20.72</t>
  </si>
  <si>
    <t>Diluted EPS Before Extra, 2 Yr. CAGR %</t>
  </si>
  <si>
    <t>-57.63</t>
  </si>
  <si>
    <t>-69.3</t>
  </si>
  <si>
    <t>-55.28</t>
  </si>
  <si>
    <t>-75.02</t>
  </si>
  <si>
    <t>-49.2</t>
  </si>
  <si>
    <t>Accounts Receivable, 2 Yr. CAGR %</t>
  </si>
  <si>
    <t>-30.27</t>
  </si>
  <si>
    <t>13.86</t>
  </si>
  <si>
    <t>-83.01</t>
  </si>
  <si>
    <t>14.44</t>
  </si>
  <si>
    <t>313.47</t>
  </si>
  <si>
    <t>Inventory, 2 Yr. CAGR %</t>
  </si>
  <si>
    <t>-8.44</t>
  </si>
  <si>
    <t>-4.14</t>
  </si>
  <si>
    <t>72.28</t>
  </si>
  <si>
    <t>Net Property, Plant and Equip., 2 Yr. CAGR %</t>
  </si>
  <si>
    <t>2.12</t>
  </si>
  <si>
    <t>64.19</t>
  </si>
  <si>
    <t>73.92</t>
  </si>
  <si>
    <t>-16.89</t>
  </si>
  <si>
    <t>-7.59</t>
  </si>
  <si>
    <t>-0.78</t>
  </si>
  <si>
    <t>19.27</t>
  </si>
  <si>
    <t>Total Assets, 2 Yr. CAGR %</t>
  </si>
  <si>
    <t>28.46</t>
  </si>
  <si>
    <t>42.84</t>
  </si>
  <si>
    <t>47.04</t>
  </si>
  <si>
    <t>-3.63</t>
  </si>
  <si>
    <t>10.32</t>
  </si>
  <si>
    <t>20.65</t>
  </si>
  <si>
    <t>46.29</t>
  </si>
  <si>
    <t>Tangible Book Value, 2 Yr. CAGR %</t>
  </si>
  <si>
    <t>171.16</t>
  </si>
  <si>
    <t>-42.23</t>
  </si>
  <si>
    <t>-6.69</t>
  </si>
  <si>
    <t>47.46</t>
  </si>
  <si>
    <t>-73.22</t>
  </si>
  <si>
    <t>-88.07</t>
  </si>
  <si>
    <t>-69.11</t>
  </si>
  <si>
    <t>Common Equity, 2 Yr. CAGR %</t>
  </si>
  <si>
    <t>Cash From Operations, 2 Yr. CAGR %</t>
  </si>
  <si>
    <t>-23.94</t>
  </si>
  <si>
    <t>84.47</t>
  </si>
  <si>
    <t>102.84</t>
  </si>
  <si>
    <t>23.07</t>
  </si>
  <si>
    <t>-33.76</t>
  </si>
  <si>
    <t>-29.36</t>
  </si>
  <si>
    <t>Capital Expenditures, 2 Yr. CAGR %</t>
  </si>
  <si>
    <t>97.47</t>
  </si>
  <si>
    <t>37.36</t>
  </si>
  <si>
    <t>206.23</t>
  </si>
  <si>
    <t>Levered Free Cash Flow, 2 Yr. CAGR %</t>
  </si>
  <si>
    <t>146.65</t>
  </si>
  <si>
    <t>195.72</t>
  </si>
  <si>
    <t>-24.83</t>
  </si>
  <si>
    <t>84.91</t>
  </si>
  <si>
    <t>-27.43</t>
  </si>
  <si>
    <t>36.76</t>
  </si>
  <si>
    <t>Unlevered Free Cash Flow, 2 Yr. CAGR %</t>
  </si>
  <si>
    <t>134.89</t>
  </si>
  <si>
    <t>187.52</t>
  </si>
  <si>
    <t>-32.91</t>
  </si>
  <si>
    <t>59.12</t>
  </si>
  <si>
    <t>-25.8</t>
  </si>
  <si>
    <t>44.84</t>
  </si>
  <si>
    <t>Compound Annual Growth Rate Over Three Years</t>
  </si>
  <si>
    <t>Total Revenues, 3 Yr. CAGR %</t>
  </si>
  <si>
    <t>47.67</t>
  </si>
  <si>
    <t>-62.94</t>
  </si>
  <si>
    <t>-37.34</t>
  </si>
  <si>
    <t>17.27</t>
  </si>
  <si>
    <t>150.93</t>
  </si>
  <si>
    <t>Gross Profit, 3 Yr. CAGR %</t>
  </si>
  <si>
    <t>30.72</t>
  </si>
  <si>
    <t>101.11</t>
  </si>
  <si>
    <t>-42.45</t>
  </si>
  <si>
    <t>33.91</t>
  </si>
  <si>
    <t>-15.01</t>
  </si>
  <si>
    <t>EBITDA, 3 Yr. CAGR %</t>
  </si>
  <si>
    <t>12.71</t>
  </si>
  <si>
    <t>6.25</t>
  </si>
  <si>
    <t>44.26</t>
  </si>
  <si>
    <t>18.23</t>
  </si>
  <si>
    <t>EBITA, 3 Yr. CAGR %</t>
  </si>
  <si>
    <t>3.52</t>
  </si>
  <si>
    <t>14.48</t>
  </si>
  <si>
    <t>4.49</t>
  </si>
  <si>
    <t>35.45</t>
  </si>
  <si>
    <t>-10.15</t>
  </si>
  <si>
    <t>12.18</t>
  </si>
  <si>
    <t>EBIT, 3 Yr. CAGR %</t>
  </si>
  <si>
    <t>9.28</t>
  </si>
  <si>
    <t>15.24</t>
  </si>
  <si>
    <t>7.25</t>
  </si>
  <si>
    <t>32.05</t>
  </si>
  <si>
    <t>-9.76</t>
  </si>
  <si>
    <t>10.52</t>
  </si>
  <si>
    <t>Earnings From Cont. Operations, 3 Yr. CAGR %</t>
  </si>
  <si>
    <t>10.56</t>
  </si>
  <si>
    <t>47.52</t>
  </si>
  <si>
    <t>-6.61</t>
  </si>
  <si>
    <t>36.58</t>
  </si>
  <si>
    <t>-72.68</t>
  </si>
  <si>
    <t>3.76</t>
  </si>
  <si>
    <t>Net Income, 3 Yr. CAGR %</t>
  </si>
  <si>
    <t>10.99</t>
  </si>
  <si>
    <t>47.4</t>
  </si>
  <si>
    <t>-7.45</t>
  </si>
  <si>
    <t>36.05</t>
  </si>
  <si>
    <t>Normalized Net Income, 3 Yr. CAGR %</t>
  </si>
  <si>
    <t>13.7</t>
  </si>
  <si>
    <t>23.75</t>
  </si>
  <si>
    <t>11.58</t>
  </si>
  <si>
    <t>32.81</t>
  </si>
  <si>
    <t>-15.15</t>
  </si>
  <si>
    <t>Diluted EPS Before Extra, 3 Yr. CAGR %</t>
  </si>
  <si>
    <t>-72.28</t>
  </si>
  <si>
    <t>-45.85</t>
  </si>
  <si>
    <t>-80.51</t>
  </si>
  <si>
    <t>-24.24</t>
  </si>
  <si>
    <t>Accounts Receivable, 3 Yr. CAGR %</t>
  </si>
  <si>
    <t>-72.56</t>
  </si>
  <si>
    <t>33.37</t>
  </si>
  <si>
    <t>-35.17</t>
  </si>
  <si>
    <t>Inventory, 3 Yr. CAGR %</t>
  </si>
  <si>
    <t>-37.45</t>
  </si>
  <si>
    <t>-4.67</t>
  </si>
  <si>
    <t>-28.94</t>
  </si>
  <si>
    <t>Net Property, Plant and Equip., 3 Yr. CAGR %</t>
  </si>
  <si>
    <t>45.11</t>
  </si>
  <si>
    <t>31.81</t>
  </si>
  <si>
    <t>34.99</t>
  </si>
  <si>
    <t>-7.15</t>
  </si>
  <si>
    <t>14.32</t>
  </si>
  <si>
    <t>Total Assets, 3 Yr. CAGR %</t>
  </si>
  <si>
    <t>55.19</t>
  </si>
  <si>
    <t>20.22</t>
  </si>
  <si>
    <t>33.1</t>
  </si>
  <si>
    <t>1.2</t>
  </si>
  <si>
    <t>16.65</t>
  </si>
  <si>
    <t>33.67</t>
  </si>
  <si>
    <t>Tangible Book Value, 3 Yr. CAGR %</t>
  </si>
  <si>
    <t>18.66</t>
  </si>
  <si>
    <t>5.87</t>
  </si>
  <si>
    <t>-18.94</t>
  </si>
  <si>
    <t>-36.59</t>
  </si>
  <si>
    <t>-79.43</t>
  </si>
  <si>
    <t>-77.63</t>
  </si>
  <si>
    <t>Common Equity, 3 Yr. CAGR %</t>
  </si>
  <si>
    <t>Cash From Operations, 3 Yr. CAGR %</t>
  </si>
  <si>
    <t>48.91</t>
  </si>
  <si>
    <t>34.87</t>
  </si>
  <si>
    <t>105.23</t>
  </si>
  <si>
    <t>-31.87</t>
  </si>
  <si>
    <t>1.58</t>
  </si>
  <si>
    <t>Capital Expenditures, 3 Yr. CAGR %</t>
  </si>
  <si>
    <t>112.3</t>
  </si>
  <si>
    <t>184.44</t>
  </si>
  <si>
    <t>Levered Free Cash Flow, 3 Yr. CAGR %</t>
  </si>
  <si>
    <t>31.06</t>
  </si>
  <si>
    <t>137.34</t>
  </si>
  <si>
    <t>8.12</t>
  </si>
  <si>
    <t>0.29</t>
  </si>
  <si>
    <t>49.45</t>
  </si>
  <si>
    <t>Unlevered Free Cash Flow, 3 Yr. CAGR %</t>
  </si>
  <si>
    <t>35.59</t>
  </si>
  <si>
    <t>102.01</t>
  </si>
  <si>
    <t>4.55</t>
  </si>
  <si>
    <t>-9.97</t>
  </si>
  <si>
    <t>58.85</t>
  </si>
  <si>
    <t>Compound Annual Growth Rate Over Five Years</t>
  </si>
  <si>
    <t>Total Revenues, 5 Yr. CAGR %</t>
  </si>
  <si>
    <t>0.4</t>
  </si>
  <si>
    <t>13.65</t>
  </si>
  <si>
    <t>-11.89</t>
  </si>
  <si>
    <t>Gross Profit, 5 Yr. CAGR %</t>
  </si>
  <si>
    <t>-24.52</t>
  </si>
  <si>
    <t>94.92</t>
  </si>
  <si>
    <t>-5.84</t>
  </si>
  <si>
    <t>EBITDA, 5 Yr. CAGR %</t>
  </si>
  <si>
    <t>6.64</t>
  </si>
  <si>
    <t>16.73</t>
  </si>
  <si>
    <t>17.11</t>
  </si>
  <si>
    <t>EBITA, 5 Yr. CAGR %</t>
  </si>
  <si>
    <t>5.82</t>
  </si>
  <si>
    <t>5.72</t>
  </si>
  <si>
    <t>14.31</t>
  </si>
  <si>
    <t>11.05</t>
  </si>
  <si>
    <t>EBIT, 5 Yr. CAGR %</t>
  </si>
  <si>
    <t>9.35</t>
  </si>
  <si>
    <t>5.83</t>
  </si>
  <si>
    <t>14.97</t>
  </si>
  <si>
    <t>10.09</t>
  </si>
  <si>
    <t>Earnings From Cont. Operations, 5 Yr. CAGR %</t>
  </si>
  <si>
    <t>1.67</t>
  </si>
  <si>
    <t>8.03</t>
  </si>
  <si>
    <t>-35.14</t>
  </si>
  <si>
    <t>-2.13</t>
  </si>
  <si>
    <t>Net Income, 5 Yr. CAGR %</t>
  </si>
  <si>
    <t>7.98</t>
  </si>
  <si>
    <t>-35.49</t>
  </si>
  <si>
    <t>-2.36</t>
  </si>
  <si>
    <t>Normalized Net Income, 5 Yr. CAGR %</t>
  </si>
  <si>
    <t>13.66</t>
  </si>
  <si>
    <t>8.45</t>
  </si>
  <si>
    <t>14.24</t>
  </si>
  <si>
    <t>8.05</t>
  </si>
  <si>
    <t>Diluted EPS Before Extra, 5 Yr. CAGR %</t>
  </si>
  <si>
    <t>-73.41</t>
  </si>
  <si>
    <t>-47.22</t>
  </si>
  <si>
    <t>Accounts Receivable, 5 Yr. CAGR %</t>
  </si>
  <si>
    <t>2.9</t>
  </si>
  <si>
    <t>-18.79</t>
  </si>
  <si>
    <t>Inventory, 5 Yr. CAGR %</t>
  </si>
  <si>
    <t>-6.2</t>
  </si>
  <si>
    <t>-19.9</t>
  </si>
  <si>
    <t>Net Property, Plant and Equip., 5 Yr. CAGR %</t>
  </si>
  <si>
    <t>16.11</t>
  </si>
  <si>
    <t>14.36</t>
  </si>
  <si>
    <t>19.35</t>
  </si>
  <si>
    <t>0.63</t>
  </si>
  <si>
    <t>Total Assets, 5 Yr. CAGR %</t>
  </si>
  <si>
    <t>28.26</t>
  </si>
  <si>
    <t>16.16</t>
  </si>
  <si>
    <t>27.97</t>
  </si>
  <si>
    <t>Tangible Book Value, 5 Yr. CAGR %</t>
  </si>
  <si>
    <t>29.43</t>
  </si>
  <si>
    <t>-38.91</t>
  </si>
  <si>
    <t>-62.34</t>
  </si>
  <si>
    <t>-52.44</t>
  </si>
  <si>
    <t>Common Equity, 5 Yr. CAGR %</t>
  </si>
  <si>
    <t>Cash From Operations, 5 Yr. CAGR %</t>
  </si>
  <si>
    <t>37.98</t>
  </si>
  <si>
    <t>1.48</t>
  </si>
  <si>
    <t>33.95</t>
  </si>
  <si>
    <t>Capital Expenditures, 5 Yr. CAGR %</t>
  </si>
  <si>
    <t>145.81</t>
  </si>
  <si>
    <t>Levered Free Cash Flow, 5 Yr. CAGR %</t>
  </si>
  <si>
    <t>50.41</t>
  </si>
  <si>
    <t>54.56</t>
  </si>
  <si>
    <t>18.77</t>
  </si>
  <si>
    <t>Unlevered Free Cash Flow, 5 Yr. CAGR %</t>
  </si>
  <si>
    <t>44.56</t>
  </si>
  <si>
    <t>43.25</t>
  </si>
  <si>
    <t>19.11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</si>
  <si>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</si>
  <si>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</si>
  <si>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</si>
  <si>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</si>
  <si>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</si>
  <si>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</si>
  <si>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</si>
  <si>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</si>
  <si>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</si>
  <si>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17.22</t>
  </si>
  <si>
    <t>69.42</t>
  </si>
  <si>
    <t>111.1</t>
  </si>
  <si>
    <t>90.69</t>
  </si>
  <si>
    <t>116.6</t>
  </si>
  <si>
    <t>78.2</t>
  </si>
  <si>
    <t>-</t>
  </si>
  <si>
    <t>Change</t>
  </si>
  <si>
    <t>303.1%</t>
  </si>
  <si>
    <t>60.05%</t>
  </si>
  <si>
    <t>-18.38%</t>
  </si>
  <si>
    <t>28.59%</t>
  </si>
  <si>
    <t>-32.95%</t>
  </si>
  <si>
    <t>0%</t>
  </si>
  <si>
    <t>Enterprise Value (EV)</t>
  </si>
  <si>
    <t>P/E ratio</t>
  </si>
  <si>
    <t>-0.21x</t>
  </si>
  <si>
    <t>-5.57x</t>
  </si>
  <si>
    <t>-3.05x</t>
  </si>
  <si>
    <t>-66x</t>
  </si>
  <si>
    <t>-9.93x</t>
  </si>
  <si>
    <t>-2.46x</t>
  </si>
  <si>
    <t>28.9x</t>
  </si>
  <si>
    <t>1.33x</t>
  </si>
  <si>
    <t>PBR</t>
  </si>
  <si>
    <t>-0.46x</t>
  </si>
  <si>
    <t>PEG</t>
  </si>
  <si>
    <t>0.1x</t>
  </si>
  <si>
    <t>-0x</t>
  </si>
  <si>
    <t>0.7x</t>
  </si>
  <si>
    <t>0x</t>
  </si>
  <si>
    <t>Capitalization / Revenue</t>
  </si>
  <si>
    <t>65.5x</t>
  </si>
  <si>
    <t>14.3x</t>
  </si>
  <si>
    <t>2.3x</t>
  </si>
  <si>
    <t>6.96x</t>
  </si>
  <si>
    <t>52.1x</t>
  </si>
  <si>
    <t>0.81x</t>
  </si>
  <si>
    <t>0.32x</t>
  </si>
  <si>
    <t>EV / Revenue</t>
  </si>
  <si>
    <t>EV / EBITDA</t>
  </si>
  <si>
    <t>-3.14x</t>
  </si>
  <si>
    <t>5.01x</t>
  </si>
  <si>
    <t>0.93x</t>
  </si>
  <si>
    <t>EV / EBIT</t>
  </si>
  <si>
    <t>-2.66x</t>
  </si>
  <si>
    <t>11.8x</t>
  </si>
  <si>
    <t>1.17x</t>
  </si>
  <si>
    <t>EV / FCF</t>
  </si>
  <si>
    <t>-5.17x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</si>
  <si>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</si>
  <si>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</si>
  <si>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</si>
  <si>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</si>
  <si>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</si>
  <si>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-0.41</t>
  </si>
  <si>
    <t>0.035</t>
  </si>
  <si>
    <t>0.76</t>
  </si>
  <si>
    <t>Distribution rate</t>
  </si>
  <si>
    <t>Net sales
                                    1</t>
  </si>
  <si>
    <t>24.48</t>
  </si>
  <si>
    <t>1.06</t>
  </si>
  <si>
    <t>7.755</t>
  </si>
  <si>
    <t>39.47</t>
  </si>
  <si>
    <t>16.74</t>
  </si>
  <si>
    <t>1.5</t>
  </si>
  <si>
    <t>95.95</t>
  </si>
  <si>
    <t>245.9</t>
  </si>
  <si>
    <t>EBITDA
                                    1</t>
  </si>
  <si>
    <t>-26.02</t>
  </si>
  <si>
    <t>-8.898</t>
  </si>
  <si>
    <t>-24.9</t>
  </si>
  <si>
    <t>15.6</t>
  </si>
  <si>
    <t>84.5</t>
  </si>
  <si>
    <t>EBIT
                                    1</t>
  </si>
  <si>
    <t>-32.27</t>
  </si>
  <si>
    <t>-16.45</t>
  </si>
  <si>
    <t>-24</t>
  </si>
  <si>
    <t>-29.45</t>
  </si>
  <si>
    <t>6.65</t>
  </si>
  <si>
    <t>66.9</t>
  </si>
  <si>
    <t>Net income
                                    1</t>
  </si>
  <si>
    <t>-70.92</t>
  </si>
  <si>
    <t>-10.26</t>
  </si>
  <si>
    <t>-1.446</t>
  </si>
  <si>
    <t>-11.2</t>
  </si>
  <si>
    <t>-31.8</t>
  </si>
  <si>
    <t>3.1</t>
  </si>
  <si>
    <t>62.1</t>
  </si>
  <si>
    <t>Reference price
                                    2</t>
  </si>
  <si>
    <t>0.630</t>
  </si>
  <si>
    <t>1.950</t>
  </si>
  <si>
    <t>1.800</t>
  </si>
  <si>
    <t>1.320</t>
  </si>
  <si>
    <t>1.490</t>
  </si>
  <si>
    <t>1.010</t>
  </si>
  <si>
    <t>Nbr of stocks (in thousands)</t>
  </si>
  <si>
    <t>27,337</t>
  </si>
  <si>
    <t>35,602</t>
  </si>
  <si>
    <t>61,731</t>
  </si>
  <si>
    <t>68,703</t>
  </si>
  <si>
    <t>78,268</t>
  </si>
  <si>
    <t>77,421</t>
  </si>
  <si>
    <t>Announcement Date</t>
  </si>
  <si>
    <t>5/29/20</t>
  </si>
  <si>
    <t>3/11/21</t>
  </si>
  <si>
    <t>3/30/22</t>
  </si>
  <si>
    <t>3/30/23</t>
  </si>
  <si>
    <t>3/28/24</t>
  </si>
  <si>
    <t>address1</t>
  </si>
  <si>
    <t>12115 Visionary Way</t>
  </si>
  <si>
    <t>address2</t>
  </si>
  <si>
    <t>Suite 174</t>
  </si>
  <si>
    <t>city</t>
  </si>
  <si>
    <t>Fishers</t>
  </si>
  <si>
    <t>state</t>
  </si>
  <si>
    <t>IN</t>
  </si>
  <si>
    <t>zip</t>
  </si>
  <si>
    <t>46038</t>
  </si>
  <si>
    <t>country</t>
  </si>
  <si>
    <t>phone</t>
  </si>
  <si>
    <t>317 855 9926</t>
  </si>
  <si>
    <t>fax</t>
  </si>
  <si>
    <t>606 393 0190</t>
  </si>
  <si>
    <t>website</t>
  </si>
  <si>
    <t>https://www.americanresourcescorp.com</t>
  </si>
  <si>
    <t>industry</t>
  </si>
  <si>
    <t>Coking Coal</t>
  </si>
  <si>
    <t>industryKey</t>
  </si>
  <si>
    <t>coking-coal</t>
  </si>
  <si>
    <t>industryDisp</t>
  </si>
  <si>
    <t>sector</t>
  </si>
  <si>
    <t>Basic Materials</t>
  </si>
  <si>
    <t>sectorKey</t>
  </si>
  <si>
    <t>basic-materials</t>
  </si>
  <si>
    <t>sectorDisp</t>
  </si>
  <si>
    <t>longBusinessSummary</t>
  </si>
  <si>
    <t>American Resources Corporation, together with its subsidiaries, extracts, processes, transports, and sells metallurgical coal to the steel and industrial industries. It supplies raw materials; and sells coal used in pulverized coal injections. The company was founded in 2006 and is headquartered in Fishers, Indiana.</t>
  </si>
  <si>
    <t>fullTimeEmployees</t>
  </si>
  <si>
    <t>companyOfficers</t>
  </si>
  <si>
    <t>[{'maxAge': 1, 'name': 'Mr. Mark C. Jensen', 'age': 44, 'title': 'Chairman &amp; CEO', 'yearBorn': 1979, 'fiscalYear': 2023, 'totalPay': 375000, 'exercisedValue': 0, 'unexercisedValue': 0}, {'maxAge': 1, 'name': 'Mr. Thomas M. Sauve', 'age': 43, 'title': 'President &amp; Director', 'yearBorn': 1980, 'fiscalYear': 2023, 'totalPay': 300000, 'exercisedValue': 0, 'unexercisedValue': 0}, {'maxAge': 1, 'name': 'Mr. Kirk Patrick Taylor CPA, CPA', 'age': 43, 'title': 'Chief Financial Officer', 'yearBorn': 1980, 'fiscalYear': 2023, 'totalPay': 325298, 'exercisedValue': 0, 'unexercisedValue': 0}, {'maxAge': 1, 'name': 'Mr. Tarlis R. Thompson', 'age': 39, 'title': 'CEO of American Carbon', 'yearBorn': 1984, 'fiscalYear': 2023, 'totalPay': 197837, 'exercisedValue': 0, 'unexercisedValue': 0}, {'maxAge': 1, 'name': 'Mr. Mark J. LaVerghetta', 'age': 49, 'title': 'Vice President of Corporate Finance &amp; Communications', 'yearBorn': 1974, 'fiscalYear': 2023, 'exercisedValue': 0, 'unexercisedValue': 0}, {'maxAge': 1, 'name': 'Ms. Lisa  Little', 'title': 'Head of Human Resources', 'fiscalYear': 2023, 'exercisedValue': 0, 'unexercisedValue': 0}, {'maxAge': 1, 'name': 'Mr. Jeffrey  Peterson', 'title': 'Chief Operating Officer of ReElement Technologies LLC', 'fiscalYear': 2023, 'exercisedValue': 0, 'unexercisedValue': 0}, {'maxAge': 1, 'name': 'Mr. Chris  Moorman', 'title': 'Chief Commercial Officer of ReElement Technologies LLC', 'fiscalYear': 2023, 'exercisedValue': 0, 'unexercisedValue': 0}, {'maxAge': 1, 'name': 'Ms. Kristie  Slone', 'title': 'Head of Environmental Solutions', 'fiscalYear': 2023, 'exercisedValue': 0, 'unexercisedValue': 0}, {'maxAge': 1, 'name': 'Mr. Ben  Kincaid', 'title': 'Chief Executive Officer of ReElement Technologies Africa Ltd',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</si>
  <si>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</si>
  <si>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</si>
  <si>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</si>
  <si>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</si>
  <si>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</si>
  <si>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</si>
  <si>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</si>
  <si>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</si>
  <si>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</si>
  <si>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</si>
  <si>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</si>
  <si>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</si>
  <si>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</si>
  <si>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</si>
  <si>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</si>
  <si>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</si>
  <si>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</si>
  <si>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</si>
  <si>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</si>
  <si>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</si>
  <si>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</si>
  <si>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</si>
  <si>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</si>
  <si>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</si>
  <si>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</si>
  <si>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</si>
  <si>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</si>
  <si>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</si>
  <si>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</si>
  <si>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</si>
  <si>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</si>
  <si>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</si>
  <si>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</si>
  <si>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</si>
  <si>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</si>
  <si>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</si>
  <si>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</si>
  <si>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</si>
  <si>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</si>
  <si>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</si>
  <si>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</si>
  <si>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</si>
  <si>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</si>
  <si>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</si>
  <si>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</si>
  <si>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</si>
  <si>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</si>
  <si>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</si>
  <si>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</si>
  <si>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</si>
  <si>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</si>
  <si>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</si>
  <si>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</si>
  <si>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</si>
  <si>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</si>
  <si>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</si>
  <si>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</si>
  <si>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</si>
  <si>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</si>
  <si>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</si>
  <si>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</si>
  <si>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</si>
  <si>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</si>
  <si>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American Resources Corporation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</si>
  <si>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</si>
  <si>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</si>
  <si>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</si>
  <si>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</si>
  <si>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</si>
  <si>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</si>
  <si>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</si>
  <si>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7e546962-d7a0-3633-beb6-9a42eba1c033</t>
  </si>
  <si>
    <t>messageBoardId</t>
  </si>
  <si>
    <t>finmb_228580381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</si>
  <si>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</si>
  <si>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</si>
  <si>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</si>
  <si>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</si>
  <si>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</si>
  <si>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</si>
  <si>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</si>
  <si>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</si>
  <si>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strong_buy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</si>
  <si>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</si>
  <si>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</si>
  <si>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</si>
  <si>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</si>
  <si>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</si>
  <si>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</si>
  <si>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</si>
  <si>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</si>
  <si>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revenuePerShare</t>
  </si>
  <si>
    <t>returnOnAssets</t>
  </si>
  <si>
    <t>freeCashflow</t>
  </si>
  <si>
    <t>operatingCashflow</t>
  </si>
  <si>
    <t>revenueGrowth</t>
  </si>
  <si>
    <t>grossMargins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</si>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</sst>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americanresourcescorp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-13.63682638610132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5.082708E7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0.003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65.65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-9.0</v>
      </c>
      <c r="C2" s="1">
        <v>-22.0</v>
      </c>
      <c r="D2" s="1">
        <v>-14.0</v>
      </c>
      <c r="E2" s="1">
        <v>-12.0</v>
      </c>
      <c r="F2" s="1">
        <v>-70.0</v>
      </c>
      <c r="G2" s="1">
        <v>-10.0</v>
      </c>
      <c r="H2" s="1">
        <v>-32.0</v>
      </c>
      <c r="I2" s="1">
        <v>-1.0</v>
      </c>
      <c r="J2" s="1">
        <v>-11.0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0.0</v>
      </c>
      <c r="C3" s="1">
        <v>2.0</v>
      </c>
      <c r="D3" s="1">
        <v>2.0</v>
      </c>
      <c r="E3" s="1">
        <v>2.0</v>
      </c>
      <c r="F3" s="1">
        <v>4.0</v>
      </c>
      <c r="G3" s="1">
        <v>1.0</v>
      </c>
      <c r="H3" s="1">
        <v>1.0</v>
      </c>
      <c r="I3" s="1">
        <v>2.0</v>
      </c>
      <c r="J3" s="1">
        <v>67.0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0.0</v>
      </c>
      <c r="C4" s="1">
        <v>1.0</v>
      </c>
      <c r="D4" s="1">
        <v>1.0</v>
      </c>
      <c r="E4" s="1">
        <v>1.0</v>
      </c>
      <c r="F4" s="1">
        <v>3.0</v>
      </c>
      <c r="G4" s="1">
        <v>2.0</v>
      </c>
      <c r="H4" s="1">
        <v>2.0</v>
      </c>
      <c r="I4" s="1">
        <v>2.0</v>
      </c>
      <c r="J4" s="1">
        <v>2.0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0.0</v>
      </c>
      <c r="C5" s="1">
        <v>3.0</v>
      </c>
      <c r="D5" s="1">
        <v>4.0</v>
      </c>
      <c r="E5" s="1">
        <v>4.0</v>
      </c>
      <c r="F5" s="1">
        <v>7.0</v>
      </c>
      <c r="G5" s="1">
        <v>4.0</v>
      </c>
      <c r="H5" s="1">
        <v>4.0</v>
      </c>
      <c r="I5" s="1">
        <v>4.0</v>
      </c>
      <c r="J5" s="1">
        <v>2.0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0.0</v>
      </c>
      <c r="D6" s="1">
        <v>47.0</v>
      </c>
      <c r="E6" s="1">
        <v>67.0</v>
      </c>
      <c r="F6" s="1">
        <v>7.0</v>
      </c>
      <c r="G6" s="1">
        <v>0.0</v>
      </c>
      <c r="H6" s="1">
        <v>0.0</v>
      </c>
      <c r="I6" s="1">
        <v>0.0</v>
      </c>
      <c r="J6" s="1">
        <v>5.0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0.0</v>
      </c>
      <c r="D7" s="1">
        <v>0.0</v>
      </c>
      <c r="E7" s="1">
        <v>-80.0</v>
      </c>
      <c r="F7" s="1">
        <v>0.0</v>
      </c>
      <c r="G7" s="1">
        <v>0.0</v>
      </c>
      <c r="H7" s="1">
        <v>0.0</v>
      </c>
      <c r="I7" s="1">
        <v>0.0</v>
      </c>
      <c r="J7" s="1">
        <v>-8.0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-50.0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0.0</v>
      </c>
      <c r="C9" s="1">
        <v>0.0</v>
      </c>
      <c r="D9" s="1">
        <v>0.0</v>
      </c>
      <c r="E9" s="1">
        <v>0.0</v>
      </c>
      <c r="F9" s="1">
        <v>27.0</v>
      </c>
      <c r="G9" s="1">
        <v>0.0</v>
      </c>
      <c r="H9" s="1">
        <v>0.0</v>
      </c>
      <c r="I9" s="1">
        <v>0.0</v>
      </c>
      <c r="J9" s="1">
        <v>0.0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0.0</v>
      </c>
      <c r="C10" s="1">
        <v>8.0</v>
      </c>
      <c r="D10" s="1">
        <v>5.0</v>
      </c>
      <c r="E10" s="1">
        <v>78.0</v>
      </c>
      <c r="F10" s="1">
        <v>2.0</v>
      </c>
      <c r="G10" s="1">
        <v>24.0</v>
      </c>
      <c r="H10" s="1">
        <v>1.0</v>
      </c>
      <c r="I10" s="1">
        <v>1.0</v>
      </c>
      <c r="J10" s="1">
        <v>1.0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0.0</v>
      </c>
      <c r="C11" s="1">
        <v>63.0</v>
      </c>
      <c r="D11" s="1">
        <v>25.0</v>
      </c>
      <c r="E11" s="1">
        <v>0.0</v>
      </c>
      <c r="F11" s="1">
        <v>4.0</v>
      </c>
      <c r="G11" s="1">
        <v>-4.0</v>
      </c>
      <c r="H11" s="1">
        <v>60.0</v>
      </c>
      <c r="I11" s="1">
        <v>-3.0</v>
      </c>
      <c r="J11" s="1">
        <v>6.0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0.0</v>
      </c>
      <c r="C12" s="1">
        <v>-2.0</v>
      </c>
      <c r="D12" s="1">
        <v>88.0</v>
      </c>
      <c r="E12" s="1">
        <v>53.0</v>
      </c>
      <c r="F12" s="1">
        <v>-1.0</v>
      </c>
      <c r="G12" s="1">
        <v>2.0</v>
      </c>
      <c r="H12" s="1">
        <v>-2.0</v>
      </c>
      <c r="I12" s="1">
        <v>2.0</v>
      </c>
      <c r="J12" s="1">
        <v>66.0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0.0</v>
      </c>
      <c r="C13" s="1">
        <v>0.0</v>
      </c>
      <c r="D13" s="1">
        <v>-61.0</v>
      </c>
      <c r="E13" s="1">
        <v>45.0</v>
      </c>
      <c r="F13" s="1">
        <v>-35.0</v>
      </c>
      <c r="G13" s="1">
        <v>36.0</v>
      </c>
      <c r="H13" s="1">
        <v>15.0</v>
      </c>
      <c r="I13" s="1">
        <v>-44.0</v>
      </c>
      <c r="J13" s="1">
        <v>39.0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0.0</v>
      </c>
      <c r="C14" s="1">
        <v>2.0</v>
      </c>
      <c r="D14" s="1">
        <v>3.0</v>
      </c>
      <c r="E14" s="1">
        <v>2.0</v>
      </c>
      <c r="F14" s="1">
        <v>1.0</v>
      </c>
      <c r="G14" s="1">
        <v>-4.0</v>
      </c>
      <c r="H14" s="1">
        <v>31.0</v>
      </c>
      <c r="I14" s="1">
        <v>2.0</v>
      </c>
      <c r="J14" s="1">
        <v>-4.0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9.0</v>
      </c>
      <c r="C15" s="1">
        <v>12.0</v>
      </c>
      <c r="D15" s="1">
        <v>22.0</v>
      </c>
      <c r="E15" s="1">
        <v>63.0</v>
      </c>
      <c r="F15" s="1">
        <v>1.0</v>
      </c>
      <c r="G15" s="1">
        <v>-2.0</v>
      </c>
      <c r="H15" s="1">
        <v>-16.0</v>
      </c>
      <c r="I15" s="1">
        <v>20.0</v>
      </c>
      <c r="J15" s="1">
        <v>27.0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 t="s">
        <v>33</v>
      </c>
      <c r="C16" s="1">
        <v>-5.0</v>
      </c>
      <c r="D16" s="1">
        <v>-5.0</v>
      </c>
      <c r="E16" s="1">
        <v>-3.0</v>
      </c>
      <c r="F16" s="1">
        <v>-19.0</v>
      </c>
      <c r="G16" s="1">
        <v>-13.0</v>
      </c>
      <c r="H16" s="1">
        <v>-29.0</v>
      </c>
      <c r="I16" s="1">
        <v>6.0</v>
      </c>
      <c r="J16" s="1">
        <v>-14.0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34</v>
      </c>
      <c r="B17" s="1">
        <v>0.0</v>
      </c>
      <c r="C17" s="1">
        <v>-3.0</v>
      </c>
      <c r="D17" s="1">
        <v>-17.0</v>
      </c>
      <c r="E17" s="1">
        <v>-13.0</v>
      </c>
      <c r="F17" s="1">
        <v>-32.0</v>
      </c>
      <c r="G17" s="1">
        <v>0.0</v>
      </c>
      <c r="H17" s="1">
        <v>-3.0</v>
      </c>
      <c r="I17" s="1">
        <v>0.0</v>
      </c>
      <c r="J17" s="1">
        <v>0.0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35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41.0</v>
      </c>
      <c r="H18" s="1">
        <v>0.0</v>
      </c>
      <c r="I18" s="1">
        <v>10.0</v>
      </c>
      <c r="J18" s="1">
        <v>96.0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36</v>
      </c>
      <c r="B19" s="1">
        <v>0.0</v>
      </c>
      <c r="C19" s="1">
        <v>5.0</v>
      </c>
      <c r="D19" s="1">
        <v>0.0</v>
      </c>
      <c r="E19" s="1">
        <v>0.0</v>
      </c>
      <c r="F19" s="1">
        <v>65.0</v>
      </c>
      <c r="G19" s="1">
        <v>0.0</v>
      </c>
      <c r="H19" s="1">
        <v>0.0</v>
      </c>
      <c r="I19" s="1">
        <v>0.0</v>
      </c>
      <c r="J19" s="1">
        <v>0.0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37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-2.0</v>
      </c>
      <c r="I20" s="1">
        <v>-18.0</v>
      </c>
      <c r="J20" s="1">
        <v>-29.0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38</v>
      </c>
      <c r="B21" s="1">
        <v>3.0</v>
      </c>
      <c r="C21" s="1">
        <v>-4.0</v>
      </c>
      <c r="D21" s="1">
        <v>55.0</v>
      </c>
      <c r="E21" s="1">
        <v>12.0</v>
      </c>
      <c r="F21" s="1">
        <v>0.0</v>
      </c>
      <c r="G21" s="1">
        <v>0.0</v>
      </c>
      <c r="H21" s="1">
        <v>-35.0</v>
      </c>
      <c r="I21" s="1">
        <v>25.0</v>
      </c>
      <c r="J21" s="1">
        <v>0.0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39</v>
      </c>
      <c r="B22" s="1">
        <v>3.0</v>
      </c>
      <c r="C22" s="1">
        <v>43.0</v>
      </c>
      <c r="D22" s="1">
        <v>38.0</v>
      </c>
      <c r="E22" s="1">
        <v>-1.0</v>
      </c>
      <c r="F22" s="1">
        <v>32.0</v>
      </c>
      <c r="G22" s="1">
        <v>41.0</v>
      </c>
      <c r="H22" s="1">
        <v>-5.0</v>
      </c>
      <c r="I22" s="1">
        <v>-7.0</v>
      </c>
      <c r="J22" s="1">
        <v>-28.0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40</v>
      </c>
      <c r="B23" s="1">
        <v>0.0</v>
      </c>
      <c r="C23" s="1">
        <v>0.0</v>
      </c>
      <c r="D23" s="1">
        <v>5.0</v>
      </c>
      <c r="E23" s="1">
        <v>1.0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41</v>
      </c>
      <c r="B24" s="1">
        <v>0.0</v>
      </c>
      <c r="C24" s="1">
        <v>8.0</v>
      </c>
      <c r="D24" s="1">
        <v>4.0</v>
      </c>
      <c r="E24" s="1">
        <v>8.0</v>
      </c>
      <c r="F24" s="1">
        <v>10.0</v>
      </c>
      <c r="G24" s="1">
        <v>14.0</v>
      </c>
      <c r="H24" s="1">
        <v>9.0</v>
      </c>
      <c r="I24" s="1">
        <v>2.0</v>
      </c>
      <c r="J24" s="1">
        <v>44.0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42</v>
      </c>
      <c r="B25" s="1">
        <v>0.0</v>
      </c>
      <c r="C25" s="1">
        <v>8.0</v>
      </c>
      <c r="D25" s="1">
        <v>4.0</v>
      </c>
      <c r="E25" s="1">
        <v>8.0</v>
      </c>
      <c r="F25" s="1">
        <v>10.0</v>
      </c>
      <c r="G25" s="1">
        <v>14.0</v>
      </c>
      <c r="H25" s="1">
        <v>9.0</v>
      </c>
      <c r="I25" s="1">
        <v>2.0</v>
      </c>
      <c r="J25" s="1">
        <v>44.0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43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44</v>
      </c>
      <c r="B27" s="1">
        <v>-2.0</v>
      </c>
      <c r="C27" s="1">
        <v>-2.0</v>
      </c>
      <c r="D27" s="1">
        <v>-42.0</v>
      </c>
      <c r="E27" s="1">
        <v>-2.0</v>
      </c>
      <c r="F27" s="1">
        <v>-2.0</v>
      </c>
      <c r="G27" s="1">
        <v>-2.0</v>
      </c>
      <c r="H27" s="1">
        <v>-67.0</v>
      </c>
      <c r="I27" s="1">
        <v>-2.0</v>
      </c>
      <c r="J27" s="1">
        <v>-6.0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45</v>
      </c>
      <c r="B28" s="1">
        <v>-3.0</v>
      </c>
      <c r="C28" s="1">
        <v>-2.0</v>
      </c>
      <c r="D28" s="1">
        <v>-42.0</v>
      </c>
      <c r="E28" s="1">
        <v>-2.0</v>
      </c>
      <c r="F28" s="1">
        <v>-2.0</v>
      </c>
      <c r="G28" s="1">
        <v>-2.0</v>
      </c>
      <c r="H28" s="1">
        <v>-67.0</v>
      </c>
      <c r="I28" s="1">
        <v>-2.0</v>
      </c>
      <c r="J28" s="1">
        <v>-6.0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46</v>
      </c>
      <c r="B29" s="1">
        <v>0.0</v>
      </c>
      <c r="C29" s="1">
        <v>0.0</v>
      </c>
      <c r="D29" s="1">
        <v>0.0</v>
      </c>
      <c r="E29" s="1">
        <v>0.0</v>
      </c>
      <c r="F29" s="1">
        <v>7.0</v>
      </c>
      <c r="G29" s="1">
        <v>12.0</v>
      </c>
      <c r="H29" s="1">
        <v>31.0</v>
      </c>
      <c r="I29" s="1">
        <v>0.0</v>
      </c>
      <c r="J29" s="1">
        <v>0.0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47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>
        <v>-9.0</v>
      </c>
      <c r="J30" s="1">
        <v>0.0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48</v>
      </c>
      <c r="B31" s="1">
        <v>0.0</v>
      </c>
      <c r="C31" s="1">
        <v>0.0</v>
      </c>
      <c r="D31" s="1">
        <v>60.0</v>
      </c>
      <c r="E31" s="1">
        <v>5.0</v>
      </c>
      <c r="F31" s="1">
        <v>0.0</v>
      </c>
      <c r="G31" s="1">
        <v>0.0</v>
      </c>
      <c r="H31" s="1">
        <v>0.0</v>
      </c>
      <c r="I31" s="1">
        <v>0.0</v>
      </c>
      <c r="J31" s="1">
        <v>0.0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49</v>
      </c>
      <c r="B32" s="1">
        <v>0.0</v>
      </c>
      <c r="C32" s="1">
        <v>-46.0</v>
      </c>
      <c r="D32" s="1">
        <v>0.0</v>
      </c>
      <c r="E32" s="1">
        <v>0.0</v>
      </c>
      <c r="F32" s="1">
        <v>0.0</v>
      </c>
      <c r="G32" s="1">
        <v>0.0</v>
      </c>
      <c r="H32" s="1">
        <v>-3.0</v>
      </c>
      <c r="I32" s="1">
        <v>0.0</v>
      </c>
      <c r="J32" s="1">
        <v>0.0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50</v>
      </c>
      <c r="B33" s="1">
        <v>-3.0</v>
      </c>
      <c r="C33" s="1">
        <v>6.0</v>
      </c>
      <c r="D33" s="1">
        <v>4.0</v>
      </c>
      <c r="E33" s="1">
        <v>5.0</v>
      </c>
      <c r="F33" s="1">
        <v>16.0</v>
      </c>
      <c r="G33" s="1">
        <v>24.0</v>
      </c>
      <c r="H33" s="1">
        <v>36.0</v>
      </c>
      <c r="I33" s="1">
        <v>-3.0</v>
      </c>
      <c r="J33" s="1">
        <v>37.0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51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>
        <v>0.0</v>
      </c>
      <c r="H34" s="1">
        <v>0.0</v>
      </c>
      <c r="I34" s="1">
        <v>0.0</v>
      </c>
      <c r="J34" s="1">
        <v>36.0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52</v>
      </c>
      <c r="B35" s="1">
        <v>0.0</v>
      </c>
      <c r="C35" s="1">
        <v>78.0</v>
      </c>
      <c r="D35" s="1">
        <v>-59.0</v>
      </c>
      <c r="E35" s="1">
        <v>2.0</v>
      </c>
      <c r="F35" s="1">
        <v>-2.0</v>
      </c>
      <c r="G35" s="1">
        <v>10.0</v>
      </c>
      <c r="H35" s="1">
        <v>1.0</v>
      </c>
      <c r="I35" s="1">
        <v>-1.0</v>
      </c>
      <c r="J35" s="1">
        <v>-5.0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53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54</v>
      </c>
      <c r="B37" s="1">
        <v>0.0</v>
      </c>
      <c r="C37" s="1">
        <v>16.0</v>
      </c>
      <c r="D37" s="1">
        <v>34.0</v>
      </c>
      <c r="E37" s="1">
        <v>50.0</v>
      </c>
      <c r="F37" s="1">
        <v>55.0</v>
      </c>
      <c r="G37" s="1">
        <v>32.0</v>
      </c>
      <c r="H37" s="1">
        <v>70.0</v>
      </c>
      <c r="I37" s="1">
        <v>2.0</v>
      </c>
      <c r="J37" s="1">
        <v>0.0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55</v>
      </c>
      <c r="B38" s="1">
        <v>0.0</v>
      </c>
      <c r="C38" s="1">
        <v>2.0</v>
      </c>
      <c r="D38" s="1">
        <v>1.0</v>
      </c>
      <c r="E38" s="1">
        <v>-16.0</v>
      </c>
      <c r="F38" s="1">
        <v>-6.0</v>
      </c>
      <c r="G38" s="1">
        <v>-9.0</v>
      </c>
      <c r="H38" s="1">
        <v>-20.0</v>
      </c>
      <c r="I38" s="1">
        <v>-6.0</v>
      </c>
      <c r="J38" s="1">
        <v>-38.0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56</v>
      </c>
      <c r="B39" s="1">
        <v>0.0</v>
      </c>
      <c r="C39" s="1">
        <v>2.0</v>
      </c>
      <c r="D39" s="1">
        <v>1.0</v>
      </c>
      <c r="E39" s="1">
        <v>-15.0</v>
      </c>
      <c r="F39" s="1">
        <v>-7.0</v>
      </c>
      <c r="G39" s="1">
        <v>-7.0</v>
      </c>
      <c r="H39" s="1">
        <v>-17.0</v>
      </c>
      <c r="I39" s="1">
        <v>-5.0</v>
      </c>
      <c r="J39" s="1">
        <v>-37.0</v>
      </c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57</v>
      </c>
      <c r="B40" s="1">
        <v>0.0</v>
      </c>
      <c r="C40" s="1">
        <v>-11.0</v>
      </c>
      <c r="D40" s="1">
        <v>-5.0</v>
      </c>
      <c r="E40" s="1">
        <v>12.0</v>
      </c>
      <c r="F40" s="1">
        <v>-3.0</v>
      </c>
      <c r="G40" s="1">
        <v>2.0</v>
      </c>
      <c r="H40" s="1">
        <v>2.0</v>
      </c>
      <c r="I40" s="1">
        <v>-3.0</v>
      </c>
      <c r="J40" s="1">
        <v>29.0</v>
      </c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58</v>
      </c>
      <c r="B41" s="1">
        <v>-3.0</v>
      </c>
      <c r="C41" s="1">
        <v>6.0</v>
      </c>
      <c r="D41" s="1">
        <v>4.0</v>
      </c>
      <c r="E41" s="1">
        <v>5.0</v>
      </c>
      <c r="F41" s="1">
        <v>8.0</v>
      </c>
      <c r="G41" s="1">
        <v>11.0</v>
      </c>
      <c r="H41" s="1">
        <v>8.0</v>
      </c>
      <c r="I41" s="1">
        <v>6.0</v>
      </c>
      <c r="J41" s="1">
        <v>37.0</v>
      </c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60</v>
      </c>
      <c r="B3" s="1">
        <v>0.0</v>
      </c>
      <c r="C3" s="1">
        <v>78.0</v>
      </c>
      <c r="D3" s="1">
        <v>18.0</v>
      </c>
      <c r="E3" s="1">
        <v>2.0</v>
      </c>
      <c r="F3" s="1">
        <v>0.0</v>
      </c>
      <c r="G3" s="1">
        <v>10.0</v>
      </c>
      <c r="H3" s="1">
        <v>11.0</v>
      </c>
      <c r="I3" s="1">
        <v>8.0</v>
      </c>
      <c r="J3" s="1">
        <v>2.0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61</v>
      </c>
      <c r="B4" s="1">
        <v>0.0</v>
      </c>
      <c r="C4" s="1">
        <v>78.0</v>
      </c>
      <c r="D4" s="1">
        <v>18.0</v>
      </c>
      <c r="E4" s="1">
        <v>2.0</v>
      </c>
      <c r="F4" s="1">
        <v>0.0</v>
      </c>
      <c r="G4" s="1">
        <v>10.0</v>
      </c>
      <c r="H4" s="1">
        <v>11.0</v>
      </c>
      <c r="I4" s="1">
        <v>8.0</v>
      </c>
      <c r="J4" s="1">
        <v>2.0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62</v>
      </c>
      <c r="B5" s="1">
        <v>0.0</v>
      </c>
      <c r="C5" s="1">
        <v>2.0</v>
      </c>
      <c r="D5" s="1">
        <v>1.0</v>
      </c>
      <c r="E5" s="1">
        <v>1.0</v>
      </c>
      <c r="F5" s="1">
        <v>2.0</v>
      </c>
      <c r="G5" s="1">
        <v>3.0</v>
      </c>
      <c r="H5" s="1">
        <v>3.0</v>
      </c>
      <c r="I5" s="1">
        <v>66.0</v>
      </c>
      <c r="J5" s="1">
        <v>0.0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63</v>
      </c>
      <c r="B6" s="1">
        <v>5.0</v>
      </c>
      <c r="C6" s="1">
        <v>20.0</v>
      </c>
      <c r="D6" s="1">
        <v>3.0</v>
      </c>
      <c r="E6" s="1">
        <v>32.0</v>
      </c>
      <c r="F6" s="1">
        <v>23.0</v>
      </c>
      <c r="G6" s="1">
        <v>23.0</v>
      </c>
      <c r="H6" s="1">
        <v>0.0</v>
      </c>
      <c r="I6" s="1">
        <v>0.0</v>
      </c>
      <c r="J6" s="1">
        <v>0.0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64</v>
      </c>
      <c r="B7" s="1">
        <v>5.0</v>
      </c>
      <c r="C7" s="1">
        <v>2.0</v>
      </c>
      <c r="D7" s="1">
        <v>1.0</v>
      </c>
      <c r="E7" s="1">
        <v>1.0</v>
      </c>
      <c r="F7" s="1">
        <v>2.0</v>
      </c>
      <c r="G7" s="1">
        <v>27.0</v>
      </c>
      <c r="H7" s="1">
        <v>3.0</v>
      </c>
      <c r="I7" s="1">
        <v>66.0</v>
      </c>
      <c r="J7" s="1">
        <v>0.0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65</v>
      </c>
      <c r="B8" s="1">
        <v>0.0</v>
      </c>
      <c r="C8" s="1">
        <v>0.0</v>
      </c>
      <c r="D8" s="1">
        <v>61.0</v>
      </c>
      <c r="E8" s="1">
        <v>16.0</v>
      </c>
      <c r="F8" s="1">
        <v>51.0</v>
      </c>
      <c r="G8" s="1">
        <v>15.0</v>
      </c>
      <c r="H8" s="1">
        <v>0.0</v>
      </c>
      <c r="I8" s="1">
        <v>44.0</v>
      </c>
      <c r="J8" s="1">
        <v>5.0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66</v>
      </c>
      <c r="B9" s="1">
        <v>0.0</v>
      </c>
      <c r="C9" s="1">
        <v>0.0</v>
      </c>
      <c r="D9" s="1">
        <v>0.0</v>
      </c>
      <c r="E9" s="1">
        <v>14.0</v>
      </c>
      <c r="F9" s="1">
        <v>0.0</v>
      </c>
      <c r="G9" s="1">
        <v>17.0</v>
      </c>
      <c r="H9" s="1">
        <v>62.0</v>
      </c>
      <c r="I9" s="1">
        <v>78.0</v>
      </c>
      <c r="J9" s="1">
        <v>1.0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67</v>
      </c>
      <c r="B10" s="1">
        <v>10.0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68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30.0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69</v>
      </c>
      <c r="B12" s="1">
        <v>15.0</v>
      </c>
      <c r="C12" s="1">
        <v>3.0</v>
      </c>
      <c r="D12" s="1">
        <v>2.0</v>
      </c>
      <c r="E12" s="1">
        <v>4.0</v>
      </c>
      <c r="F12" s="1">
        <v>3.0</v>
      </c>
      <c r="G12" s="1">
        <v>11.0</v>
      </c>
      <c r="H12" s="1">
        <v>15.0</v>
      </c>
      <c r="I12" s="1">
        <v>10.0</v>
      </c>
      <c r="J12" s="1">
        <v>34.0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70</v>
      </c>
      <c r="B13" s="1">
        <v>0.0</v>
      </c>
      <c r="C13" s="1">
        <v>14.0</v>
      </c>
      <c r="D13" s="1">
        <v>15.0</v>
      </c>
      <c r="E13" s="1">
        <v>39.0</v>
      </c>
      <c r="F13" s="1">
        <v>38.0</v>
      </c>
      <c r="G13" s="1">
        <v>35.0</v>
      </c>
      <c r="H13" s="1">
        <v>39.0</v>
      </c>
      <c r="I13" s="1">
        <v>0.0</v>
      </c>
      <c r="J13" s="1">
        <v>40.0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71</v>
      </c>
      <c r="B14" s="1">
        <v>0.0</v>
      </c>
      <c r="C14" s="1">
        <v>-2.0</v>
      </c>
      <c r="D14" s="1">
        <v>-4.0</v>
      </c>
      <c r="E14" s="1">
        <v>-6.0</v>
      </c>
      <c r="F14" s="1">
        <v>-11.0</v>
      </c>
      <c r="G14" s="1">
        <v>-12.0</v>
      </c>
      <c r="H14" s="1">
        <v>-15.0</v>
      </c>
      <c r="I14" s="1">
        <v>0.0</v>
      </c>
      <c r="J14" s="1">
        <v>-6.0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72</v>
      </c>
      <c r="B15" s="1">
        <v>10.0</v>
      </c>
      <c r="C15" s="1">
        <v>12.0</v>
      </c>
      <c r="D15" s="1">
        <v>11.0</v>
      </c>
      <c r="E15" s="1">
        <v>32.0</v>
      </c>
      <c r="F15" s="1">
        <v>27.0</v>
      </c>
      <c r="G15" s="1">
        <v>22.0</v>
      </c>
      <c r="H15" s="1">
        <v>23.0</v>
      </c>
      <c r="I15" s="1">
        <v>22.0</v>
      </c>
      <c r="J15" s="1">
        <v>33.0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73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2.0</v>
      </c>
      <c r="I16" s="1">
        <v>20.0</v>
      </c>
      <c r="J16" s="1">
        <v>18.0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74</v>
      </c>
      <c r="B17" s="1">
        <v>0.0</v>
      </c>
      <c r="C17" s="1">
        <v>4.0</v>
      </c>
      <c r="D17" s="1">
        <v>4.0</v>
      </c>
      <c r="E17" s="1">
        <v>4.0</v>
      </c>
      <c r="F17" s="1">
        <v>4.0</v>
      </c>
      <c r="G17" s="1">
        <v>4.0</v>
      </c>
      <c r="H17" s="1">
        <v>35.0</v>
      </c>
      <c r="I17" s="1">
        <v>9.0</v>
      </c>
      <c r="J17" s="1">
        <v>9.0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75</v>
      </c>
      <c r="B18" s="1">
        <v>25.0</v>
      </c>
      <c r="C18" s="1">
        <v>33.0</v>
      </c>
      <c r="D18" s="1">
        <v>32.0</v>
      </c>
      <c r="E18" s="1">
        <v>41.0</v>
      </c>
      <c r="F18" s="1">
        <v>26.0</v>
      </c>
      <c r="G18" s="1">
        <v>58.0</v>
      </c>
      <c r="H18" s="1">
        <v>1.0</v>
      </c>
      <c r="I18" s="1">
        <v>2.0</v>
      </c>
      <c r="J18" s="1">
        <v>4.0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76</v>
      </c>
      <c r="B19" s="1">
        <v>11.0</v>
      </c>
      <c r="C19" s="1">
        <v>20.0</v>
      </c>
      <c r="D19" s="1">
        <v>18.0</v>
      </c>
      <c r="E19" s="1">
        <v>41.0</v>
      </c>
      <c r="F19" s="1">
        <v>35.0</v>
      </c>
      <c r="G19" s="1">
        <v>38.0</v>
      </c>
      <c r="H19" s="1">
        <v>42.0</v>
      </c>
      <c r="I19" s="1">
        <v>55.0</v>
      </c>
      <c r="J19" s="1">
        <v>91.0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77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78</v>
      </c>
      <c r="B21" s="1">
        <v>0.0</v>
      </c>
      <c r="C21" s="1">
        <v>2.0</v>
      </c>
      <c r="D21" s="1">
        <v>5.0</v>
      </c>
      <c r="E21" s="1">
        <v>8.0</v>
      </c>
      <c r="F21" s="1">
        <v>11.0</v>
      </c>
      <c r="G21" s="1">
        <v>4.0</v>
      </c>
      <c r="H21" s="1">
        <v>7.0</v>
      </c>
      <c r="I21" s="1">
        <v>9.0</v>
      </c>
      <c r="J21" s="1">
        <v>9.0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79</v>
      </c>
      <c r="B22" s="1">
        <v>5.0</v>
      </c>
      <c r="C22" s="1">
        <v>17.0</v>
      </c>
      <c r="D22" s="1">
        <v>18.0</v>
      </c>
      <c r="E22" s="1">
        <v>1.0</v>
      </c>
      <c r="F22" s="1">
        <v>2.0</v>
      </c>
      <c r="G22" s="1">
        <v>1.0</v>
      </c>
      <c r="H22" s="1">
        <v>1.0</v>
      </c>
      <c r="I22" s="1">
        <v>10.0</v>
      </c>
      <c r="J22" s="1">
        <v>51.0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80</v>
      </c>
      <c r="B23" s="1">
        <v>1.0</v>
      </c>
      <c r="C23" s="1">
        <v>7.0</v>
      </c>
      <c r="D23" s="1">
        <v>12.0</v>
      </c>
      <c r="E23" s="1">
        <v>12.0</v>
      </c>
      <c r="F23" s="1">
        <v>7.0</v>
      </c>
      <c r="G23" s="1">
        <v>7.0</v>
      </c>
      <c r="H23" s="1">
        <v>7.0</v>
      </c>
      <c r="I23" s="1">
        <v>0.0</v>
      </c>
      <c r="J23" s="1">
        <v>0.0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81</v>
      </c>
      <c r="B24" s="1">
        <v>2.0</v>
      </c>
      <c r="C24" s="1">
        <v>4.0</v>
      </c>
      <c r="D24" s="1">
        <v>9.0</v>
      </c>
      <c r="E24" s="1">
        <v>14.0</v>
      </c>
      <c r="F24" s="1">
        <v>20.0</v>
      </c>
      <c r="G24" s="1">
        <v>11.0</v>
      </c>
      <c r="H24" s="1">
        <v>5.0</v>
      </c>
      <c r="I24" s="1">
        <v>11.0</v>
      </c>
      <c r="J24" s="1">
        <v>80.0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82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15.0</v>
      </c>
      <c r="I25" s="1">
        <v>3.0</v>
      </c>
      <c r="J25" s="1">
        <v>4.0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83</v>
      </c>
      <c r="B26" s="1">
        <v>10.0</v>
      </c>
      <c r="C26" s="1">
        <v>2.0</v>
      </c>
      <c r="D26" s="1">
        <v>2.0</v>
      </c>
      <c r="E26" s="1">
        <v>2.0</v>
      </c>
      <c r="F26" s="1">
        <v>3.0</v>
      </c>
      <c r="G26" s="1">
        <v>6.0</v>
      </c>
      <c r="H26" s="1">
        <v>1.0</v>
      </c>
      <c r="I26" s="1">
        <v>2.0</v>
      </c>
      <c r="J26" s="1">
        <v>2.0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84</v>
      </c>
      <c r="B27" s="1">
        <v>7.0</v>
      </c>
      <c r="C27" s="1">
        <v>24.0</v>
      </c>
      <c r="D27" s="1">
        <v>35.0</v>
      </c>
      <c r="E27" s="1">
        <v>26.0</v>
      </c>
      <c r="F27" s="1">
        <v>45.0</v>
      </c>
      <c r="G27" s="1">
        <v>23.0</v>
      </c>
      <c r="H27" s="1">
        <v>16.0</v>
      </c>
      <c r="I27" s="1">
        <v>27.0</v>
      </c>
      <c r="J27" s="1">
        <v>18.0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85</v>
      </c>
      <c r="B28" s="1">
        <v>25.0</v>
      </c>
      <c r="C28" s="1">
        <v>4.0</v>
      </c>
      <c r="D28" s="1">
        <v>5.0</v>
      </c>
      <c r="E28" s="1">
        <v>7.0</v>
      </c>
      <c r="F28" s="1">
        <v>5.0</v>
      </c>
      <c r="G28" s="1">
        <v>19.0</v>
      </c>
      <c r="H28" s="1">
        <v>9.0</v>
      </c>
      <c r="I28" s="1">
        <v>0.0</v>
      </c>
      <c r="J28" s="1">
        <v>44.0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86</v>
      </c>
      <c r="B29" s="1">
        <v>0.0</v>
      </c>
      <c r="C29" s="1">
        <v>0.0</v>
      </c>
      <c r="D29" s="1">
        <v>0.0</v>
      </c>
      <c r="E29" s="1">
        <v>0.0</v>
      </c>
      <c r="F29" s="1">
        <v>8.0</v>
      </c>
      <c r="G29" s="1">
        <v>7.0</v>
      </c>
      <c r="H29" s="1">
        <v>54.0</v>
      </c>
      <c r="I29" s="1">
        <v>7.0</v>
      </c>
      <c r="J29" s="1">
        <v>8.0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87</v>
      </c>
      <c r="B30" s="1">
        <v>8.0</v>
      </c>
      <c r="C30" s="1">
        <v>18.0</v>
      </c>
      <c r="D30" s="1">
        <v>17.0</v>
      </c>
      <c r="E30" s="1">
        <v>16.0</v>
      </c>
      <c r="F30" s="1">
        <v>17.0</v>
      </c>
      <c r="G30" s="1">
        <v>15.0</v>
      </c>
      <c r="H30" s="1">
        <v>18.0</v>
      </c>
      <c r="I30" s="1">
        <v>20.0</v>
      </c>
      <c r="J30" s="1">
        <v>21.0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88</v>
      </c>
      <c r="B31" s="1">
        <v>16.0</v>
      </c>
      <c r="C31" s="1">
        <v>47.0</v>
      </c>
      <c r="D31" s="1">
        <v>58.0</v>
      </c>
      <c r="E31" s="1">
        <v>50.0</v>
      </c>
      <c r="F31" s="1">
        <v>67.0</v>
      </c>
      <c r="G31" s="1">
        <v>58.0</v>
      </c>
      <c r="H31" s="1">
        <v>45.0</v>
      </c>
      <c r="I31" s="1">
        <v>55.0</v>
      </c>
      <c r="J31" s="1">
        <v>91.0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89</v>
      </c>
      <c r="B32" s="1">
        <v>0.0</v>
      </c>
      <c r="C32" s="1">
        <v>0.0</v>
      </c>
      <c r="D32" s="1">
        <v>0.0</v>
      </c>
      <c r="E32" s="1">
        <v>53.0</v>
      </c>
      <c r="F32" s="1">
        <v>0.0</v>
      </c>
      <c r="G32" s="1">
        <v>0.0</v>
      </c>
      <c r="H32" s="1">
        <v>0.0</v>
      </c>
      <c r="I32" s="1">
        <v>0.0</v>
      </c>
      <c r="J32" s="1">
        <v>0.0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90</v>
      </c>
      <c r="B33" s="1">
        <v>0.0</v>
      </c>
      <c r="C33" s="1">
        <v>0.0</v>
      </c>
      <c r="D33" s="1">
        <v>0.0</v>
      </c>
      <c r="E33" s="1">
        <v>53.0</v>
      </c>
      <c r="F33" s="1">
        <v>0.0</v>
      </c>
      <c r="G33" s="1">
        <v>0.0</v>
      </c>
      <c r="H33" s="1">
        <v>0.0</v>
      </c>
      <c r="I33" s="1">
        <v>0.0</v>
      </c>
      <c r="J33" s="1">
        <v>0.0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91</v>
      </c>
      <c r="B34" s="1">
        <v>0.0</v>
      </c>
      <c r="C34" s="1">
        <v>0.0</v>
      </c>
      <c r="D34" s="1">
        <v>89.0</v>
      </c>
      <c r="E34" s="1">
        <v>0.0</v>
      </c>
      <c r="F34" s="1">
        <v>0.0</v>
      </c>
      <c r="G34" s="1">
        <v>0.0</v>
      </c>
      <c r="H34" s="1">
        <v>0.0</v>
      </c>
      <c r="I34" s="1">
        <v>0.0</v>
      </c>
      <c r="J34" s="1">
        <v>0.0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92</v>
      </c>
      <c r="B35" s="1">
        <v>0.0</v>
      </c>
      <c r="C35" s="1">
        <v>8.0</v>
      </c>
      <c r="D35" s="1">
        <v>1.0</v>
      </c>
      <c r="E35" s="1">
        <v>42.0</v>
      </c>
      <c r="F35" s="1">
        <v>90.0</v>
      </c>
      <c r="G35" s="1">
        <v>113.0</v>
      </c>
      <c r="H35" s="1">
        <v>163.0</v>
      </c>
      <c r="I35" s="1">
        <v>168.0</v>
      </c>
      <c r="J35" s="1">
        <v>179.0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93</v>
      </c>
      <c r="B36" s="1">
        <v>-5.0</v>
      </c>
      <c r="C36" s="1">
        <v>-27.0</v>
      </c>
      <c r="D36" s="1">
        <v>-42.0</v>
      </c>
      <c r="E36" s="1">
        <v>-52.0</v>
      </c>
      <c r="F36" s="1">
        <v>-123.0</v>
      </c>
      <c r="G36" s="1">
        <v>-133.0</v>
      </c>
      <c r="H36" s="1">
        <v>-166.0</v>
      </c>
      <c r="I36" s="1">
        <v>-167.0</v>
      </c>
      <c r="J36" s="1">
        <v>-179.0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94</v>
      </c>
      <c r="B37" s="1">
        <v>0.0</v>
      </c>
      <c r="C37" s="1">
        <v>0.0</v>
      </c>
      <c r="D37" s="1">
        <v>0.0</v>
      </c>
      <c r="E37" s="1">
        <v>0.0</v>
      </c>
      <c r="F37" s="1">
        <v>0.0</v>
      </c>
      <c r="G37" s="1">
        <v>43.0</v>
      </c>
      <c r="H37" s="1">
        <v>0.0</v>
      </c>
      <c r="I37" s="1">
        <v>0.0</v>
      </c>
      <c r="J37" s="1">
        <v>0.0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95</v>
      </c>
      <c r="B38" s="1">
        <v>-5.0</v>
      </c>
      <c r="C38" s="1">
        <v>-27.0</v>
      </c>
      <c r="D38" s="1">
        <v>-40.0</v>
      </c>
      <c r="E38" s="1">
        <v>-9.0</v>
      </c>
      <c r="F38" s="1">
        <v>-32.0</v>
      </c>
      <c r="G38" s="1">
        <v>-20.0</v>
      </c>
      <c r="H38" s="1">
        <v>-2.0</v>
      </c>
      <c r="I38" s="1">
        <v>28.0</v>
      </c>
      <c r="J38" s="1">
        <v>22.0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96</v>
      </c>
      <c r="B39" s="1">
        <v>0.0</v>
      </c>
      <c r="C39" s="1">
        <v>5.0</v>
      </c>
      <c r="D39" s="1">
        <v>39.0</v>
      </c>
      <c r="E39" s="1">
        <v>0.0</v>
      </c>
      <c r="F39" s="1">
        <v>0.0</v>
      </c>
      <c r="G39" s="1">
        <v>0.0</v>
      </c>
      <c r="H39" s="1">
        <v>0.0</v>
      </c>
      <c r="I39" s="1">
        <v>0.0</v>
      </c>
      <c r="J39" s="1">
        <v>0.0</v>
      </c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97</v>
      </c>
      <c r="B40" s="1">
        <v>-5.0</v>
      </c>
      <c r="C40" s="1">
        <v>-27.0</v>
      </c>
      <c r="D40" s="1">
        <v>-40.0</v>
      </c>
      <c r="E40" s="1">
        <v>-9.0</v>
      </c>
      <c r="F40" s="1">
        <v>-32.0</v>
      </c>
      <c r="G40" s="1">
        <v>-20.0</v>
      </c>
      <c r="H40" s="1">
        <v>-2.0</v>
      </c>
      <c r="I40" s="1">
        <v>28.0</v>
      </c>
      <c r="J40" s="1">
        <v>22.0</v>
      </c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98</v>
      </c>
      <c r="B41" s="1">
        <v>11.0</v>
      </c>
      <c r="C41" s="1">
        <v>20.0</v>
      </c>
      <c r="D41" s="1">
        <v>18.0</v>
      </c>
      <c r="E41" s="1">
        <v>41.0</v>
      </c>
      <c r="F41" s="1">
        <v>35.0</v>
      </c>
      <c r="G41" s="1">
        <v>38.0</v>
      </c>
      <c r="H41" s="1">
        <v>42.0</v>
      </c>
      <c r="I41" s="1">
        <v>55.0</v>
      </c>
      <c r="J41" s="1">
        <v>91.0</v>
      </c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53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99</v>
      </c>
      <c r="B43" s="1">
        <v>0.0</v>
      </c>
      <c r="C43" s="1">
        <v>0.0</v>
      </c>
      <c r="D43" s="1">
        <v>89.0</v>
      </c>
      <c r="E43" s="1">
        <v>23.0</v>
      </c>
      <c r="F43" s="1">
        <v>26.0</v>
      </c>
      <c r="G43" s="1">
        <v>50.0</v>
      </c>
      <c r="H43" s="1">
        <v>65.0</v>
      </c>
      <c r="I43" s="1">
        <v>78.0</v>
      </c>
      <c r="J43" s="1">
        <v>79.0</v>
      </c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100</v>
      </c>
      <c r="B44" s="1">
        <v>0.0</v>
      </c>
      <c r="C44" s="1">
        <v>0.0</v>
      </c>
      <c r="D44" s="1">
        <v>89.0</v>
      </c>
      <c r="E44" s="1">
        <v>17.0</v>
      </c>
      <c r="F44" s="1">
        <v>27.0</v>
      </c>
      <c r="G44" s="1">
        <v>42.0</v>
      </c>
      <c r="H44" s="1">
        <v>65.0</v>
      </c>
      <c r="I44" s="1">
        <v>66.0</v>
      </c>
      <c r="J44" s="1">
        <v>76.0</v>
      </c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101</v>
      </c>
      <c r="B45" s="1">
        <v>0.0</v>
      </c>
      <c r="C45" s="1">
        <v>0.0</v>
      </c>
      <c r="D45" s="1" t="s">
        <v>102</v>
      </c>
      <c r="E45" s="1" t="s">
        <v>103</v>
      </c>
      <c r="F45" s="1" t="s">
        <v>104</v>
      </c>
      <c r="G45" s="1" t="s">
        <v>105</v>
      </c>
      <c r="H45" s="1" t="s">
        <v>106</v>
      </c>
      <c r="I45" s="1" t="s">
        <v>33</v>
      </c>
      <c r="J45" s="1" t="s">
        <v>33</v>
      </c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107</v>
      </c>
      <c r="B46" s="1">
        <v>-5.0</v>
      </c>
      <c r="C46" s="1">
        <v>-27.0</v>
      </c>
      <c r="D46" s="1">
        <v>-40.0</v>
      </c>
      <c r="E46" s="1">
        <v>-9.0</v>
      </c>
      <c r="F46" s="1">
        <v>-32.0</v>
      </c>
      <c r="G46" s="1">
        <v>-20.0</v>
      </c>
      <c r="H46" s="1">
        <v>-2.0</v>
      </c>
      <c r="I46" s="1">
        <v>28.0</v>
      </c>
      <c r="J46" s="1">
        <v>22.0</v>
      </c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108</v>
      </c>
      <c r="B47" s="1">
        <v>0.0</v>
      </c>
      <c r="C47" s="1">
        <v>0.0</v>
      </c>
      <c r="D47" s="1" t="s">
        <v>102</v>
      </c>
      <c r="E47" s="1" t="s">
        <v>103</v>
      </c>
      <c r="F47" s="1" t="s">
        <v>104</v>
      </c>
      <c r="G47" s="1" t="s">
        <v>105</v>
      </c>
      <c r="H47" s="1" t="s">
        <v>106</v>
      </c>
      <c r="I47" s="1" t="s">
        <v>33</v>
      </c>
      <c r="J47" s="1" t="s">
        <v>33</v>
      </c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109</v>
      </c>
      <c r="B48" s="1">
        <v>2.0</v>
      </c>
      <c r="C48" s="1">
        <v>9.0</v>
      </c>
      <c r="D48" s="1">
        <v>14.0</v>
      </c>
      <c r="E48" s="1">
        <v>22.0</v>
      </c>
      <c r="F48" s="1">
        <v>33.0</v>
      </c>
      <c r="G48" s="1">
        <v>30.0</v>
      </c>
      <c r="H48" s="1">
        <v>15.0</v>
      </c>
      <c r="I48" s="1">
        <v>23.0</v>
      </c>
      <c r="J48" s="1">
        <v>57.0</v>
      </c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110</v>
      </c>
      <c r="B49" s="1">
        <v>2.0</v>
      </c>
      <c r="C49" s="1">
        <v>8.0</v>
      </c>
      <c r="D49" s="1">
        <v>14.0</v>
      </c>
      <c r="E49" s="1">
        <v>19.0</v>
      </c>
      <c r="F49" s="1">
        <v>33.0</v>
      </c>
      <c r="G49" s="1">
        <v>20.0</v>
      </c>
      <c r="H49" s="1">
        <v>4.0</v>
      </c>
      <c r="I49" s="1">
        <v>14.0</v>
      </c>
      <c r="J49" s="1">
        <v>55.0</v>
      </c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111</v>
      </c>
      <c r="B50" s="1">
        <v>0.0</v>
      </c>
      <c r="C50" s="1">
        <v>0.0</v>
      </c>
      <c r="D50" s="1">
        <v>20.0</v>
      </c>
      <c r="E50" s="1">
        <v>28.0</v>
      </c>
      <c r="F50" s="1">
        <v>28.0</v>
      </c>
      <c r="G50" s="1">
        <v>0.0</v>
      </c>
      <c r="H50" s="1">
        <v>0.0</v>
      </c>
      <c r="I50" s="1">
        <v>0.0</v>
      </c>
      <c r="J50" s="1">
        <v>0.0</v>
      </c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112</v>
      </c>
      <c r="B51" s="1">
        <v>0.0</v>
      </c>
      <c r="C51" s="1">
        <v>5.0</v>
      </c>
      <c r="D51" s="1">
        <v>39.0</v>
      </c>
      <c r="E51" s="1">
        <v>0.0</v>
      </c>
      <c r="F51" s="1">
        <v>0.0</v>
      </c>
      <c r="G51" s="1">
        <v>0.0</v>
      </c>
      <c r="H51" s="1">
        <v>0.0</v>
      </c>
      <c r="I51" s="1">
        <v>0.0</v>
      </c>
      <c r="J51" s="1">
        <v>0.0</v>
      </c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113</v>
      </c>
      <c r="B52" s="1">
        <v>3.0</v>
      </c>
      <c r="C52" s="1">
        <v>3.0</v>
      </c>
      <c r="D52" s="1">
        <v>5.0</v>
      </c>
      <c r="E52" s="1">
        <v>5.0</v>
      </c>
      <c r="F52" s="1">
        <v>5.0</v>
      </c>
      <c r="G52" s="1">
        <v>5.0</v>
      </c>
      <c r="H52" s="1">
        <v>5.0</v>
      </c>
      <c r="I52" s="1">
        <v>5.0</v>
      </c>
      <c r="J52" s="1">
        <v>5.0</v>
      </c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114</v>
      </c>
      <c r="B53" s="1">
        <v>0.0</v>
      </c>
      <c r="C53" s="1">
        <v>0.0</v>
      </c>
      <c r="D53" s="1">
        <v>61.0</v>
      </c>
      <c r="E53" s="1">
        <v>16.0</v>
      </c>
      <c r="F53" s="1">
        <v>51.0</v>
      </c>
      <c r="G53" s="1">
        <v>15.0</v>
      </c>
      <c r="H53" s="1">
        <v>0.0</v>
      </c>
      <c r="I53" s="1">
        <v>44.0</v>
      </c>
      <c r="J53" s="1">
        <v>5.0</v>
      </c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115</v>
      </c>
      <c r="B54" s="1">
        <v>0.0</v>
      </c>
      <c r="C54" s="1">
        <v>17.0</v>
      </c>
      <c r="D54" s="1">
        <v>17.0</v>
      </c>
      <c r="E54" s="1">
        <v>90.0</v>
      </c>
      <c r="F54" s="1">
        <v>1.0</v>
      </c>
      <c r="G54" s="1">
        <v>1.0</v>
      </c>
      <c r="H54" s="1">
        <v>1.0</v>
      </c>
      <c r="I54" s="1">
        <v>0.0</v>
      </c>
      <c r="J54" s="1">
        <v>1.0</v>
      </c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116</v>
      </c>
      <c r="B55" s="1">
        <v>0.0</v>
      </c>
      <c r="C55" s="1">
        <v>11.0</v>
      </c>
      <c r="D55" s="1">
        <v>12.0</v>
      </c>
      <c r="E55" s="1">
        <v>11.0</v>
      </c>
      <c r="F55" s="1">
        <v>11.0</v>
      </c>
      <c r="G55" s="1">
        <v>9.0</v>
      </c>
      <c r="H55" s="1">
        <v>12.0</v>
      </c>
      <c r="I55" s="1">
        <v>0.0</v>
      </c>
      <c r="J55" s="1">
        <v>0.0</v>
      </c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117</v>
      </c>
      <c r="B56" s="1">
        <v>0.0</v>
      </c>
      <c r="C56" s="1">
        <v>0.0</v>
      </c>
      <c r="D56" s="1">
        <v>204.0</v>
      </c>
      <c r="E56" s="1">
        <v>227.0</v>
      </c>
      <c r="F56" s="1">
        <v>15.0</v>
      </c>
      <c r="G56" s="1">
        <v>10.0</v>
      </c>
      <c r="H56" s="1">
        <v>10.0</v>
      </c>
      <c r="I56" s="1">
        <v>17.0</v>
      </c>
      <c r="J56" s="1">
        <v>23.0</v>
      </c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118</v>
      </c>
      <c r="B2" s="1">
        <v>0.0</v>
      </c>
      <c r="C2" s="1">
        <v>7.0</v>
      </c>
      <c r="D2" s="1">
        <v>20.0</v>
      </c>
      <c r="E2" s="1">
        <v>31.0</v>
      </c>
      <c r="F2" s="1">
        <v>24.0</v>
      </c>
      <c r="G2" s="1">
        <v>1.0</v>
      </c>
      <c r="H2" s="1">
        <v>7.0</v>
      </c>
      <c r="I2" s="1">
        <v>39.0</v>
      </c>
      <c r="J2" s="1">
        <v>16.0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119</v>
      </c>
      <c r="B3" s="1">
        <v>0.0</v>
      </c>
      <c r="C3" s="1">
        <v>7.0</v>
      </c>
      <c r="D3" s="1">
        <v>20.0</v>
      </c>
      <c r="E3" s="1">
        <v>31.0</v>
      </c>
      <c r="F3" s="1">
        <v>24.0</v>
      </c>
      <c r="G3" s="1">
        <v>1.0</v>
      </c>
      <c r="H3" s="1">
        <v>7.0</v>
      </c>
      <c r="I3" s="1">
        <v>39.0</v>
      </c>
      <c r="J3" s="1">
        <v>16.0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120</v>
      </c>
      <c r="B4" s="1">
        <v>0.0</v>
      </c>
      <c r="C4" s="1">
        <v>10.0</v>
      </c>
      <c r="D4" s="1">
        <v>21.0</v>
      </c>
      <c r="E4" s="1">
        <v>28.0</v>
      </c>
      <c r="F4" s="1">
        <v>30.0</v>
      </c>
      <c r="G4" s="1">
        <v>5.0</v>
      </c>
      <c r="H4" s="1">
        <v>8.0</v>
      </c>
      <c r="I4" s="1">
        <v>25.0</v>
      </c>
      <c r="J4" s="1">
        <v>14.0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121</v>
      </c>
      <c r="B5" s="1">
        <v>0.0</v>
      </c>
      <c r="C5" s="1">
        <v>-2.0</v>
      </c>
      <c r="D5" s="1">
        <v>-49.0</v>
      </c>
      <c r="E5" s="1">
        <v>3.0</v>
      </c>
      <c r="F5" s="1">
        <v>-5.0</v>
      </c>
      <c r="G5" s="1">
        <v>-4.0</v>
      </c>
      <c r="H5" s="1">
        <v>-64.0</v>
      </c>
      <c r="I5" s="1">
        <v>14.0</v>
      </c>
      <c r="J5" s="1">
        <v>2.0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122</v>
      </c>
      <c r="B6" s="1">
        <v>9.0</v>
      </c>
      <c r="C6" s="1">
        <v>12.0</v>
      </c>
      <c r="D6" s="1">
        <v>2.0</v>
      </c>
      <c r="E6" s="1">
        <v>7.0</v>
      </c>
      <c r="F6" s="1">
        <v>11.0</v>
      </c>
      <c r="G6" s="1">
        <v>3.0</v>
      </c>
      <c r="H6" s="1">
        <v>5.0</v>
      </c>
      <c r="I6" s="1">
        <v>5.0</v>
      </c>
      <c r="J6" s="1">
        <v>8.0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123</v>
      </c>
      <c r="B7" s="1">
        <v>0.0</v>
      </c>
      <c r="C7" s="1">
        <v>0.0</v>
      </c>
      <c r="D7" s="1">
        <v>-38.0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0.0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124</v>
      </c>
      <c r="B8" s="1">
        <v>0.0</v>
      </c>
      <c r="C8" s="1">
        <v>1.0</v>
      </c>
      <c r="D8" s="1">
        <v>6.0</v>
      </c>
      <c r="E8" s="1">
        <v>3.0</v>
      </c>
      <c r="F8" s="1">
        <v>7.0</v>
      </c>
      <c r="G8" s="1">
        <v>4.0</v>
      </c>
      <c r="H8" s="1">
        <v>18.0</v>
      </c>
      <c r="I8" s="1">
        <v>28.0</v>
      </c>
      <c r="J8" s="1">
        <v>11.0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125</v>
      </c>
      <c r="B9" s="1">
        <v>0.0</v>
      </c>
      <c r="C9" s="1">
        <v>2.0</v>
      </c>
      <c r="D9" s="1">
        <v>2.0</v>
      </c>
      <c r="E9" s="1">
        <v>2.0</v>
      </c>
      <c r="F9" s="1">
        <v>4.0</v>
      </c>
      <c r="G9" s="1">
        <v>59.0</v>
      </c>
      <c r="H9" s="1">
        <v>1.0</v>
      </c>
      <c r="I9" s="1">
        <v>2.0</v>
      </c>
      <c r="J9" s="1">
        <v>4.0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126</v>
      </c>
      <c r="B10" s="1">
        <v>0.0</v>
      </c>
      <c r="C10" s="1">
        <v>0.0</v>
      </c>
      <c r="D10" s="1">
        <v>0.0</v>
      </c>
      <c r="E10" s="1">
        <v>47.0</v>
      </c>
      <c r="F10" s="1">
        <v>1.0</v>
      </c>
      <c r="G10" s="1">
        <v>1.0</v>
      </c>
      <c r="H10" s="1">
        <v>1.0</v>
      </c>
      <c r="I10" s="1">
        <v>1.0</v>
      </c>
      <c r="J10" s="1">
        <v>1.0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127</v>
      </c>
      <c r="B11" s="1">
        <v>0.0</v>
      </c>
      <c r="C11" s="1">
        <v>1.0</v>
      </c>
      <c r="D11" s="1">
        <v>1.0</v>
      </c>
      <c r="E11" s="1">
        <v>1.0</v>
      </c>
      <c r="F11" s="1">
        <v>1.0</v>
      </c>
      <c r="G11" s="1">
        <v>1.0</v>
      </c>
      <c r="H11" s="1">
        <v>1.0</v>
      </c>
      <c r="I11" s="1">
        <v>1.0</v>
      </c>
      <c r="J11" s="1">
        <v>99.0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128</v>
      </c>
      <c r="B12" s="1">
        <v>9.0</v>
      </c>
      <c r="C12" s="1">
        <v>18.0</v>
      </c>
      <c r="D12" s="1">
        <v>12.0</v>
      </c>
      <c r="E12" s="1">
        <v>15.0</v>
      </c>
      <c r="F12" s="1">
        <v>26.0</v>
      </c>
      <c r="G12" s="1">
        <v>10.0</v>
      </c>
      <c r="H12" s="1">
        <v>27.0</v>
      </c>
      <c r="I12" s="1">
        <v>38.0</v>
      </c>
      <c r="J12" s="1">
        <v>22.0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129</v>
      </c>
      <c r="B13" s="1">
        <v>-9.0</v>
      </c>
      <c r="C13" s="1">
        <v>-21.0</v>
      </c>
      <c r="D13" s="1">
        <v>-13.0</v>
      </c>
      <c r="E13" s="1">
        <v>-12.0</v>
      </c>
      <c r="F13" s="1">
        <v>-32.0</v>
      </c>
      <c r="G13" s="1">
        <v>-14.0</v>
      </c>
      <c r="H13" s="1">
        <v>-28.0</v>
      </c>
      <c r="I13" s="1">
        <v>-24.0</v>
      </c>
      <c r="J13" s="1">
        <v>-19.0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130</v>
      </c>
      <c r="B14" s="1">
        <v>-1.0</v>
      </c>
      <c r="C14" s="1">
        <v>-30.0</v>
      </c>
      <c r="D14" s="1">
        <v>-1.0</v>
      </c>
      <c r="E14" s="1">
        <v>-1.0</v>
      </c>
      <c r="F14" s="1">
        <v>-10.0</v>
      </c>
      <c r="G14" s="1">
        <v>-3.0</v>
      </c>
      <c r="H14" s="1">
        <v>-4.0</v>
      </c>
      <c r="I14" s="1">
        <v>-1.0</v>
      </c>
      <c r="J14" s="1">
        <v>-1.0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131</v>
      </c>
      <c r="B15" s="1">
        <v>0.0</v>
      </c>
      <c r="C15" s="1">
        <v>1.0</v>
      </c>
      <c r="D15" s="1">
        <v>29.0</v>
      </c>
      <c r="E15" s="1">
        <v>16.0</v>
      </c>
      <c r="F15" s="1">
        <v>16.0</v>
      </c>
      <c r="G15" s="1">
        <v>20.0</v>
      </c>
      <c r="H15" s="1">
        <v>23.0</v>
      </c>
      <c r="I15" s="1">
        <v>3.0</v>
      </c>
      <c r="J15" s="1">
        <v>38.0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132</v>
      </c>
      <c r="B16" s="1">
        <v>-1.0</v>
      </c>
      <c r="C16" s="1">
        <v>-29.0</v>
      </c>
      <c r="D16" s="1">
        <v>-73.0</v>
      </c>
      <c r="E16" s="1">
        <v>-1.0</v>
      </c>
      <c r="F16" s="1">
        <v>-10.0</v>
      </c>
      <c r="G16" s="1">
        <v>-3.0</v>
      </c>
      <c r="H16" s="1">
        <v>-3.0</v>
      </c>
      <c r="I16" s="1">
        <v>-1.0</v>
      </c>
      <c r="J16" s="1">
        <v>-95.0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133</v>
      </c>
      <c r="B17" s="1">
        <v>0.0</v>
      </c>
      <c r="C17" s="1">
        <v>-45.0</v>
      </c>
      <c r="D17" s="1">
        <v>34.0</v>
      </c>
      <c r="E17" s="1">
        <v>46.0</v>
      </c>
      <c r="F17" s="1">
        <v>2.0</v>
      </c>
      <c r="G17" s="1">
        <v>2.0</v>
      </c>
      <c r="H17" s="1">
        <v>-23.0</v>
      </c>
      <c r="I17" s="1">
        <v>31.0</v>
      </c>
      <c r="J17" s="1">
        <v>42.0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134</v>
      </c>
      <c r="B18" s="1">
        <v>-9.0</v>
      </c>
      <c r="C18" s="1">
        <v>-22.0</v>
      </c>
      <c r="D18" s="1">
        <v>-13.0</v>
      </c>
      <c r="E18" s="1">
        <v>-13.0</v>
      </c>
      <c r="F18" s="1">
        <v>-41.0</v>
      </c>
      <c r="G18" s="1">
        <v>-17.0</v>
      </c>
      <c r="H18" s="1">
        <v>-32.0</v>
      </c>
      <c r="I18" s="1">
        <v>-25.0</v>
      </c>
      <c r="J18" s="1">
        <v>-20.0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135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50.0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136</v>
      </c>
      <c r="B20" s="1">
        <v>0.0</v>
      </c>
      <c r="C20" s="1">
        <v>0.0</v>
      </c>
      <c r="D20" s="1">
        <v>0.0</v>
      </c>
      <c r="E20" s="1">
        <v>80.0</v>
      </c>
      <c r="F20" s="1">
        <v>39.0</v>
      </c>
      <c r="G20" s="1">
        <v>0.0</v>
      </c>
      <c r="H20" s="1">
        <v>0.0</v>
      </c>
      <c r="I20" s="1">
        <v>20.0</v>
      </c>
      <c r="J20" s="1">
        <v>8.0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137</v>
      </c>
      <c r="B21" s="1">
        <v>0.0</v>
      </c>
      <c r="C21" s="1">
        <v>0.0</v>
      </c>
      <c r="D21" s="1">
        <v>0.0</v>
      </c>
      <c r="E21" s="1">
        <v>0.0</v>
      </c>
      <c r="F21" s="1">
        <v>-27.0</v>
      </c>
      <c r="G21" s="1">
        <v>0.0</v>
      </c>
      <c r="H21" s="1">
        <v>0.0</v>
      </c>
      <c r="I21" s="1">
        <v>0.0</v>
      </c>
      <c r="J21" s="1">
        <v>0.0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138</v>
      </c>
      <c r="B22" s="1">
        <v>0.0</v>
      </c>
      <c r="C22" s="1">
        <v>0.0</v>
      </c>
      <c r="D22" s="1">
        <v>-25.0</v>
      </c>
      <c r="E22" s="1">
        <v>6.0</v>
      </c>
      <c r="F22" s="1">
        <v>-2.0</v>
      </c>
      <c r="G22" s="1">
        <v>7.0</v>
      </c>
      <c r="H22" s="1">
        <v>0.0</v>
      </c>
      <c r="I22" s="1">
        <v>3.0</v>
      </c>
      <c r="J22" s="1">
        <v>0.0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139</v>
      </c>
      <c r="B23" s="1">
        <v>-9.0</v>
      </c>
      <c r="C23" s="1">
        <v>-22.0</v>
      </c>
      <c r="D23" s="1">
        <v>-14.0</v>
      </c>
      <c r="E23" s="1">
        <v>-12.0</v>
      </c>
      <c r="F23" s="1">
        <v>-70.0</v>
      </c>
      <c r="G23" s="1">
        <v>-10.0</v>
      </c>
      <c r="H23" s="1">
        <v>-32.0</v>
      </c>
      <c r="I23" s="1">
        <v>-1.0</v>
      </c>
      <c r="J23" s="1">
        <v>-11.0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140</v>
      </c>
      <c r="B24" s="1">
        <v>-9.0</v>
      </c>
      <c r="C24" s="1">
        <v>-22.0</v>
      </c>
      <c r="D24" s="1">
        <v>-14.0</v>
      </c>
      <c r="E24" s="1">
        <v>-12.0</v>
      </c>
      <c r="F24" s="1">
        <v>-70.0</v>
      </c>
      <c r="G24" s="1">
        <v>-10.0</v>
      </c>
      <c r="H24" s="1">
        <v>-32.0</v>
      </c>
      <c r="I24" s="1">
        <v>-1.0</v>
      </c>
      <c r="J24" s="1">
        <v>-11.0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141</v>
      </c>
      <c r="B25" s="1">
        <v>-9.0</v>
      </c>
      <c r="C25" s="1">
        <v>-22.0</v>
      </c>
      <c r="D25" s="1">
        <v>-14.0</v>
      </c>
      <c r="E25" s="1">
        <v>-12.0</v>
      </c>
      <c r="F25" s="1">
        <v>-70.0</v>
      </c>
      <c r="G25" s="1">
        <v>-10.0</v>
      </c>
      <c r="H25" s="1">
        <v>-32.0</v>
      </c>
      <c r="I25" s="1">
        <v>-1.0</v>
      </c>
      <c r="J25" s="1">
        <v>-11.0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96</v>
      </c>
      <c r="B26" s="1">
        <v>0.0</v>
      </c>
      <c r="C26" s="1">
        <v>-5.0</v>
      </c>
      <c r="D26" s="1">
        <v>-34.0</v>
      </c>
      <c r="E26" s="1">
        <v>-15.0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142</v>
      </c>
      <c r="B27" s="1">
        <v>-9.0</v>
      </c>
      <c r="C27" s="1">
        <v>-22.0</v>
      </c>
      <c r="D27" s="1">
        <v>-14.0</v>
      </c>
      <c r="E27" s="1">
        <v>-12.0</v>
      </c>
      <c r="F27" s="1">
        <v>-70.0</v>
      </c>
      <c r="G27" s="1">
        <v>-10.0</v>
      </c>
      <c r="H27" s="1">
        <v>-32.0</v>
      </c>
      <c r="I27" s="1">
        <v>-1.0</v>
      </c>
      <c r="J27" s="1">
        <v>-11.0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143</v>
      </c>
      <c r="B28" s="1">
        <v>0.0</v>
      </c>
      <c r="C28" s="1">
        <v>0.0</v>
      </c>
      <c r="D28" s="1">
        <v>5.0</v>
      </c>
      <c r="E28" s="1">
        <v>11.0</v>
      </c>
      <c r="F28" s="1">
        <v>0.0</v>
      </c>
      <c r="G28" s="1">
        <v>0.0</v>
      </c>
      <c r="H28" s="1">
        <v>0.0</v>
      </c>
      <c r="I28" s="1">
        <v>0.0</v>
      </c>
      <c r="J28" s="1">
        <v>0.0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144</v>
      </c>
      <c r="B29" s="1">
        <v>-9.0</v>
      </c>
      <c r="C29" s="1">
        <v>-22.0</v>
      </c>
      <c r="D29" s="1">
        <v>-14.0</v>
      </c>
      <c r="E29" s="1">
        <v>-13.0</v>
      </c>
      <c r="F29" s="1">
        <v>-70.0</v>
      </c>
      <c r="G29" s="1">
        <v>-10.0</v>
      </c>
      <c r="H29" s="1">
        <v>-32.0</v>
      </c>
      <c r="I29" s="1">
        <v>-1.0</v>
      </c>
      <c r="J29" s="1">
        <v>-11.0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145</v>
      </c>
      <c r="B30" s="1">
        <v>-9.0</v>
      </c>
      <c r="C30" s="1">
        <v>-22.0</v>
      </c>
      <c r="D30" s="1">
        <v>-14.0</v>
      </c>
      <c r="E30" s="1">
        <v>-13.0</v>
      </c>
      <c r="F30" s="1">
        <v>-70.0</v>
      </c>
      <c r="G30" s="1">
        <v>-10.0</v>
      </c>
      <c r="H30" s="1">
        <v>-32.0</v>
      </c>
      <c r="I30" s="1">
        <v>-1.0</v>
      </c>
      <c r="J30" s="1">
        <v>-11.0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146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147</v>
      </c>
      <c r="B32" s="1">
        <v>0.0</v>
      </c>
      <c r="C32" s="1">
        <v>0.0</v>
      </c>
      <c r="D32" s="1" t="s">
        <v>148</v>
      </c>
      <c r="E32" s="1" t="s">
        <v>149</v>
      </c>
      <c r="F32" s="1" t="s">
        <v>150</v>
      </c>
      <c r="G32" s="1" t="s">
        <v>151</v>
      </c>
      <c r="H32" s="1" t="s">
        <v>152</v>
      </c>
      <c r="I32" s="1" t="s">
        <v>153</v>
      </c>
      <c r="J32" s="1" t="s">
        <v>154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155</v>
      </c>
      <c r="B33" s="1">
        <v>0.0</v>
      </c>
      <c r="C33" s="1">
        <v>0.0</v>
      </c>
      <c r="D33" s="1" t="s">
        <v>148</v>
      </c>
      <c r="E33" s="1" t="s">
        <v>149</v>
      </c>
      <c r="F33" s="1" t="s">
        <v>150</v>
      </c>
      <c r="G33" s="1" t="s">
        <v>151</v>
      </c>
      <c r="H33" s="1" t="s">
        <v>152</v>
      </c>
      <c r="I33" s="1" t="s">
        <v>153</v>
      </c>
      <c r="J33" s="1" t="s">
        <v>154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156</v>
      </c>
      <c r="B34" s="1">
        <v>0.0</v>
      </c>
      <c r="C34" s="1">
        <v>0.0</v>
      </c>
      <c r="D34" s="1">
        <v>79.0</v>
      </c>
      <c r="E34" s="1">
        <v>3.0</v>
      </c>
      <c r="F34" s="1">
        <v>24.0</v>
      </c>
      <c r="G34" s="1">
        <v>29.0</v>
      </c>
      <c r="H34" s="1">
        <v>55.0</v>
      </c>
      <c r="I34" s="1">
        <v>66.0</v>
      </c>
      <c r="J34" s="1">
        <v>75.0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157</v>
      </c>
      <c r="B35" s="1">
        <v>0.0</v>
      </c>
      <c r="C35" s="1">
        <v>0.0</v>
      </c>
      <c r="D35" s="1" t="s">
        <v>148</v>
      </c>
      <c r="E35" s="1" t="s">
        <v>149</v>
      </c>
      <c r="F35" s="1" t="s">
        <v>150</v>
      </c>
      <c r="G35" s="1" t="s">
        <v>151</v>
      </c>
      <c r="H35" s="1" t="s">
        <v>152</v>
      </c>
      <c r="I35" s="1" t="s">
        <v>153</v>
      </c>
      <c r="J35" s="1" t="s">
        <v>154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158</v>
      </c>
      <c r="B36" s="1">
        <v>0.0</v>
      </c>
      <c r="C36" s="1">
        <v>0.0</v>
      </c>
      <c r="D36" s="1" t="s">
        <v>148</v>
      </c>
      <c r="E36" s="1" t="s">
        <v>149</v>
      </c>
      <c r="F36" s="1" t="s">
        <v>150</v>
      </c>
      <c r="G36" s="1" t="s">
        <v>151</v>
      </c>
      <c r="H36" s="1" t="s">
        <v>152</v>
      </c>
      <c r="I36" s="1" t="s">
        <v>153</v>
      </c>
      <c r="J36" s="1" t="s">
        <v>154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159</v>
      </c>
      <c r="B37" s="1">
        <v>0.0</v>
      </c>
      <c r="C37" s="1">
        <v>0.0</v>
      </c>
      <c r="D37" s="1">
        <v>79.0</v>
      </c>
      <c r="E37" s="1">
        <v>3.0</v>
      </c>
      <c r="F37" s="1">
        <v>24.0</v>
      </c>
      <c r="G37" s="1">
        <v>29.0</v>
      </c>
      <c r="H37" s="1">
        <v>55.0</v>
      </c>
      <c r="I37" s="1">
        <v>66.0</v>
      </c>
      <c r="J37" s="1">
        <v>75.0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160</v>
      </c>
      <c r="B38" s="1">
        <v>0.0</v>
      </c>
      <c r="C38" s="1">
        <v>0.0</v>
      </c>
      <c r="D38" s="1" t="s">
        <v>161</v>
      </c>
      <c r="E38" s="1" t="s">
        <v>162</v>
      </c>
      <c r="F38" s="1" t="s">
        <v>163</v>
      </c>
      <c r="G38" s="1" t="s">
        <v>164</v>
      </c>
      <c r="H38" s="1" t="s">
        <v>165</v>
      </c>
      <c r="I38" s="1" t="s">
        <v>166</v>
      </c>
      <c r="J38" s="1" t="s">
        <v>167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168</v>
      </c>
      <c r="B39" s="1">
        <v>0.0</v>
      </c>
      <c r="C39" s="1">
        <v>0.0</v>
      </c>
      <c r="D39" s="1" t="s">
        <v>161</v>
      </c>
      <c r="E39" s="1" t="s">
        <v>162</v>
      </c>
      <c r="F39" s="1" t="s">
        <v>163</v>
      </c>
      <c r="G39" s="1" t="s">
        <v>164</v>
      </c>
      <c r="H39" s="1" t="s">
        <v>165</v>
      </c>
      <c r="I39" s="1" t="s">
        <v>166</v>
      </c>
      <c r="J39" s="1" t="s">
        <v>167</v>
      </c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53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169</v>
      </c>
      <c r="B41" s="1">
        <v>0.0</v>
      </c>
      <c r="C41" s="1">
        <v>-17.0</v>
      </c>
      <c r="D41" s="1">
        <v>-9.0</v>
      </c>
      <c r="E41" s="1">
        <v>-8.0</v>
      </c>
      <c r="F41" s="1">
        <v>-24.0</v>
      </c>
      <c r="G41" s="1">
        <v>-10.0</v>
      </c>
      <c r="H41" s="1">
        <v>-24.0</v>
      </c>
      <c r="I41" s="1">
        <v>-19.0</v>
      </c>
      <c r="J41" s="1">
        <v>-17.0</v>
      </c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170</v>
      </c>
      <c r="B42" s="1">
        <v>-9.0</v>
      </c>
      <c r="C42" s="1">
        <v>-19.0</v>
      </c>
      <c r="D42" s="1">
        <v>-11.0</v>
      </c>
      <c r="E42" s="1">
        <v>-10.0</v>
      </c>
      <c r="F42" s="1">
        <v>-29.0</v>
      </c>
      <c r="G42" s="1">
        <v>-12.0</v>
      </c>
      <c r="H42" s="1">
        <v>-25.0</v>
      </c>
      <c r="I42" s="1">
        <v>-21.0</v>
      </c>
      <c r="J42" s="1">
        <v>-17.0</v>
      </c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171</v>
      </c>
      <c r="B43" s="1">
        <v>-9.0</v>
      </c>
      <c r="C43" s="1">
        <v>-21.0</v>
      </c>
      <c r="D43" s="1">
        <v>-13.0</v>
      </c>
      <c r="E43" s="1">
        <v>-12.0</v>
      </c>
      <c r="F43" s="1">
        <v>-32.0</v>
      </c>
      <c r="G43" s="1">
        <v>-14.0</v>
      </c>
      <c r="H43" s="1">
        <v>-28.0</v>
      </c>
      <c r="I43" s="1">
        <v>-24.0</v>
      </c>
      <c r="J43" s="1">
        <v>-19.0</v>
      </c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172</v>
      </c>
      <c r="B44" s="1">
        <v>0.0</v>
      </c>
      <c r="C44" s="1">
        <v>0.0</v>
      </c>
      <c r="D44" s="1">
        <v>-9.0</v>
      </c>
      <c r="E44" s="1">
        <v>-7.0</v>
      </c>
      <c r="F44" s="1">
        <v>-24.0</v>
      </c>
      <c r="G44" s="1">
        <v>0.0</v>
      </c>
      <c r="H44" s="1">
        <v>0.0</v>
      </c>
      <c r="I44" s="1">
        <v>0.0</v>
      </c>
      <c r="J44" s="1">
        <v>0.0</v>
      </c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173</v>
      </c>
      <c r="B45" s="1">
        <v>0.0</v>
      </c>
      <c r="C45" s="1">
        <v>7.0</v>
      </c>
      <c r="D45" s="1">
        <v>20.0</v>
      </c>
      <c r="E45" s="1">
        <v>31.0</v>
      </c>
      <c r="F45" s="1">
        <v>24.0</v>
      </c>
      <c r="G45" s="1">
        <v>1.0</v>
      </c>
      <c r="H45" s="1">
        <v>7.0</v>
      </c>
      <c r="I45" s="1">
        <v>39.0</v>
      </c>
      <c r="J45" s="1">
        <v>16.0</v>
      </c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174</v>
      </c>
      <c r="B46" s="1">
        <v>-5.0</v>
      </c>
      <c r="C46" s="1">
        <v>-13.0</v>
      </c>
      <c r="D46" s="1">
        <v>-8.0</v>
      </c>
      <c r="E46" s="1">
        <v>-8.0</v>
      </c>
      <c r="F46" s="1">
        <v>-25.0</v>
      </c>
      <c r="G46" s="1">
        <v>-11.0</v>
      </c>
      <c r="H46" s="1">
        <v>-20.0</v>
      </c>
      <c r="I46" s="1">
        <v>-15.0</v>
      </c>
      <c r="J46" s="1">
        <v>-12.0</v>
      </c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175</v>
      </c>
      <c r="B47" s="1">
        <v>0.0</v>
      </c>
      <c r="C47" s="1">
        <v>0.0</v>
      </c>
      <c r="D47" s="1">
        <v>0.0</v>
      </c>
      <c r="E47" s="1">
        <v>0.0</v>
      </c>
      <c r="F47" s="1">
        <v>0.0</v>
      </c>
      <c r="G47" s="1">
        <v>0.0</v>
      </c>
      <c r="H47" s="1">
        <v>1.0</v>
      </c>
      <c r="I47" s="1">
        <v>0.0</v>
      </c>
      <c r="J47" s="1">
        <v>0.0</v>
      </c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176</v>
      </c>
      <c r="B48" s="1">
        <v>0.0</v>
      </c>
      <c r="C48" s="1">
        <v>28.0</v>
      </c>
      <c r="D48" s="1">
        <v>55.0</v>
      </c>
      <c r="E48" s="1">
        <v>1.0</v>
      </c>
      <c r="F48" s="1">
        <v>2.0</v>
      </c>
      <c r="G48" s="1">
        <v>3.0</v>
      </c>
      <c r="H48" s="1">
        <v>4.0</v>
      </c>
      <c r="I48" s="1">
        <v>1.0</v>
      </c>
      <c r="J48" s="1">
        <v>1.0</v>
      </c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177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178</v>
      </c>
      <c r="B50" s="1">
        <v>9.0</v>
      </c>
      <c r="C50" s="1">
        <v>12.0</v>
      </c>
      <c r="D50" s="1">
        <v>2.0</v>
      </c>
      <c r="E50" s="1">
        <v>7.0</v>
      </c>
      <c r="F50" s="1">
        <v>11.0</v>
      </c>
      <c r="G50" s="1">
        <v>3.0</v>
      </c>
      <c r="H50" s="1">
        <v>5.0</v>
      </c>
      <c r="I50" s="1">
        <v>5.0</v>
      </c>
      <c r="J50" s="1">
        <v>8.0</v>
      </c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179</v>
      </c>
      <c r="B51" s="1">
        <v>0.0</v>
      </c>
      <c r="C51" s="1">
        <v>1.0</v>
      </c>
      <c r="D51" s="1">
        <v>6.0</v>
      </c>
      <c r="E51" s="1">
        <v>3.0</v>
      </c>
      <c r="F51" s="1">
        <v>7.0</v>
      </c>
      <c r="G51" s="1">
        <v>4.0</v>
      </c>
      <c r="H51" s="1">
        <v>18.0</v>
      </c>
      <c r="I51" s="1">
        <v>28.0</v>
      </c>
      <c r="J51" s="1">
        <v>11.0</v>
      </c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180</v>
      </c>
      <c r="B52" s="1">
        <v>0.0</v>
      </c>
      <c r="C52" s="1">
        <v>0.0</v>
      </c>
      <c r="D52" s="1">
        <v>2.0</v>
      </c>
      <c r="E52" s="1">
        <v>3.0</v>
      </c>
      <c r="F52" s="1">
        <v>3.0</v>
      </c>
      <c r="G52" s="1">
        <v>0.0</v>
      </c>
      <c r="H52" s="1">
        <v>0.0</v>
      </c>
      <c r="I52" s="1">
        <v>0.0</v>
      </c>
      <c r="J52" s="1">
        <v>0.0</v>
      </c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181</v>
      </c>
      <c r="B53" s="1">
        <v>0.0</v>
      </c>
      <c r="C53" s="1">
        <v>0.0</v>
      </c>
      <c r="D53" s="1">
        <v>1.0</v>
      </c>
      <c r="E53" s="1">
        <v>3.0</v>
      </c>
      <c r="F53" s="1">
        <v>11.0</v>
      </c>
      <c r="G53" s="1">
        <v>0.0</v>
      </c>
      <c r="H53" s="1">
        <v>0.0</v>
      </c>
      <c r="I53" s="1">
        <v>0.0</v>
      </c>
      <c r="J53" s="1">
        <v>0.0</v>
      </c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182</v>
      </c>
      <c r="B54" s="1">
        <v>0.0</v>
      </c>
      <c r="C54" s="1">
        <v>0.0</v>
      </c>
      <c r="D54" s="1">
        <v>0.0</v>
      </c>
      <c r="E54" s="1">
        <v>0.0</v>
      </c>
      <c r="F54" s="1">
        <v>-7.0</v>
      </c>
      <c r="G54" s="1">
        <v>0.0</v>
      </c>
      <c r="H54" s="1">
        <v>0.0</v>
      </c>
      <c r="I54" s="1">
        <v>0.0</v>
      </c>
      <c r="J54" s="1">
        <v>0.0</v>
      </c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183</v>
      </c>
      <c r="B55" s="1">
        <v>0.0</v>
      </c>
      <c r="C55" s="1">
        <v>8.0</v>
      </c>
      <c r="D55" s="1">
        <v>5.0</v>
      </c>
      <c r="E55" s="1">
        <v>78.0</v>
      </c>
      <c r="F55" s="1">
        <v>2.0</v>
      </c>
      <c r="G55" s="1">
        <v>24.0</v>
      </c>
      <c r="H55" s="1">
        <v>1.0</v>
      </c>
      <c r="I55" s="1">
        <v>1.0</v>
      </c>
      <c r="J55" s="1">
        <v>1.0</v>
      </c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184</v>
      </c>
      <c r="B56" s="1">
        <v>0.0</v>
      </c>
      <c r="C56" s="1">
        <v>8.0</v>
      </c>
      <c r="D56" s="1">
        <v>5.0</v>
      </c>
      <c r="E56" s="1">
        <v>78.0</v>
      </c>
      <c r="F56" s="1">
        <v>2.0</v>
      </c>
      <c r="G56" s="1">
        <v>24.0</v>
      </c>
      <c r="H56" s="1">
        <v>1.0</v>
      </c>
      <c r="I56" s="1">
        <v>1.0</v>
      </c>
      <c r="J56" s="1">
        <v>1.0</v>
      </c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186</v>
      </c>
      <c r="B3" s="1">
        <v>0.0</v>
      </c>
      <c r="C3" s="1" t="s">
        <v>187</v>
      </c>
      <c r="D3" s="1" t="s">
        <v>188</v>
      </c>
      <c r="E3" s="1" t="s">
        <v>189</v>
      </c>
      <c r="F3" s="1" t="s">
        <v>190</v>
      </c>
      <c r="G3" s="1" t="s">
        <v>191</v>
      </c>
      <c r="H3" s="1" t="s">
        <v>192</v>
      </c>
      <c r="I3" s="1" t="s">
        <v>193</v>
      </c>
      <c r="J3" s="1" t="s">
        <v>194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195</v>
      </c>
      <c r="B4" s="1">
        <v>0.0</v>
      </c>
      <c r="C4" s="1" t="s">
        <v>196</v>
      </c>
      <c r="D4" s="1" t="s">
        <v>197</v>
      </c>
      <c r="E4" s="1" t="s">
        <v>198</v>
      </c>
      <c r="F4" s="1" t="s">
        <v>199</v>
      </c>
      <c r="G4" s="1" t="s">
        <v>200</v>
      </c>
      <c r="H4" s="1" t="s">
        <v>201</v>
      </c>
      <c r="I4" s="1" t="s">
        <v>202</v>
      </c>
      <c r="J4" s="1" t="s">
        <v>203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204</v>
      </c>
      <c r="B5" s="1">
        <v>0.0</v>
      </c>
      <c r="C5" s="1" t="s">
        <v>205</v>
      </c>
      <c r="D5" s="1" t="s">
        <v>206</v>
      </c>
      <c r="E5" s="1" t="s">
        <v>207</v>
      </c>
      <c r="F5" s="1" t="s">
        <v>208</v>
      </c>
      <c r="G5" s="1" t="s">
        <v>209</v>
      </c>
      <c r="H5" s="1" t="s">
        <v>210</v>
      </c>
      <c r="I5" s="1" t="s">
        <v>211</v>
      </c>
      <c r="J5" s="1">
        <v>0.0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212</v>
      </c>
      <c r="B6" s="1">
        <v>0.0</v>
      </c>
      <c r="C6" s="1" t="s">
        <v>213</v>
      </c>
      <c r="D6" s="1" t="s">
        <v>214</v>
      </c>
      <c r="E6" s="1" t="s">
        <v>215</v>
      </c>
      <c r="F6" s="1" t="s">
        <v>208</v>
      </c>
      <c r="G6" s="1" t="s">
        <v>209</v>
      </c>
      <c r="H6" s="1" t="s">
        <v>210</v>
      </c>
      <c r="I6" s="1" t="s">
        <v>211</v>
      </c>
      <c r="J6" s="1">
        <v>0.0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216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217</v>
      </c>
      <c r="B8" s="1">
        <v>0.0</v>
      </c>
      <c r="C8" s="1" t="s">
        <v>218</v>
      </c>
      <c r="D8" s="1" t="s">
        <v>219</v>
      </c>
      <c r="E8" s="1" t="s">
        <v>220</v>
      </c>
      <c r="F8" s="1" t="s">
        <v>221</v>
      </c>
      <c r="G8" s="1" t="s">
        <v>222</v>
      </c>
      <c r="H8" s="1" t="s">
        <v>223</v>
      </c>
      <c r="I8" s="1" t="s">
        <v>224</v>
      </c>
      <c r="J8" s="1" t="s">
        <v>225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226</v>
      </c>
      <c r="B9" s="1">
        <v>0.0</v>
      </c>
      <c r="C9" s="1" t="s">
        <v>227</v>
      </c>
      <c r="D9" s="1" t="s">
        <v>228</v>
      </c>
      <c r="E9" s="1" t="s">
        <v>229</v>
      </c>
      <c r="F9" s="1" t="s">
        <v>230</v>
      </c>
      <c r="G9" s="1" t="s">
        <v>231</v>
      </c>
      <c r="H9" s="1" t="s">
        <v>232</v>
      </c>
      <c r="I9" s="1" t="s">
        <v>233</v>
      </c>
      <c r="J9" s="1" t="s">
        <v>234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235</v>
      </c>
      <c r="B10" s="1">
        <v>0.0</v>
      </c>
      <c r="C10" s="1" t="s">
        <v>236</v>
      </c>
      <c r="D10" s="1" t="s">
        <v>237</v>
      </c>
      <c r="E10" s="1" t="s">
        <v>238</v>
      </c>
      <c r="F10" s="1" t="s">
        <v>239</v>
      </c>
      <c r="G10" s="1">
        <v>0.0</v>
      </c>
      <c r="H10" s="1" t="s">
        <v>240</v>
      </c>
      <c r="I10" s="1" t="s">
        <v>241</v>
      </c>
      <c r="J10" s="1" t="s">
        <v>242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243</v>
      </c>
      <c r="B11" s="1">
        <v>0.0</v>
      </c>
      <c r="C11" s="1" t="s">
        <v>244</v>
      </c>
      <c r="D11" s="1" t="s">
        <v>245</v>
      </c>
      <c r="E11" s="1" t="s">
        <v>246</v>
      </c>
      <c r="F11" s="1" t="s">
        <v>247</v>
      </c>
      <c r="G11" s="1">
        <v>0.0</v>
      </c>
      <c r="H11" s="1" t="s">
        <v>248</v>
      </c>
      <c r="I11" s="1" t="s">
        <v>249</v>
      </c>
      <c r="J11" s="1" t="s">
        <v>250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251</v>
      </c>
      <c r="B12" s="1">
        <v>0.0</v>
      </c>
      <c r="C12" s="1" t="s">
        <v>252</v>
      </c>
      <c r="D12" s="1" t="s">
        <v>253</v>
      </c>
      <c r="E12" s="1" t="s">
        <v>254</v>
      </c>
      <c r="F12" s="1" t="s">
        <v>255</v>
      </c>
      <c r="G12" s="1">
        <v>0.0</v>
      </c>
      <c r="H12" s="1" t="s">
        <v>256</v>
      </c>
      <c r="I12" s="1" t="s">
        <v>257</v>
      </c>
      <c r="J12" s="1" t="s">
        <v>258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259</v>
      </c>
      <c r="B13" s="1">
        <v>0.0</v>
      </c>
      <c r="C13" s="1" t="s">
        <v>260</v>
      </c>
      <c r="D13" s="1" t="s">
        <v>261</v>
      </c>
      <c r="E13" s="1" t="s">
        <v>262</v>
      </c>
      <c r="F13" s="1" t="s">
        <v>263</v>
      </c>
      <c r="G13" s="1" t="s">
        <v>264</v>
      </c>
      <c r="H13" s="1" t="s">
        <v>265</v>
      </c>
      <c r="I13" s="1" t="s">
        <v>266</v>
      </c>
      <c r="J13" s="1" t="s">
        <v>267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268</v>
      </c>
      <c r="B14" s="1">
        <v>0.0</v>
      </c>
      <c r="C14" s="1" t="s">
        <v>269</v>
      </c>
      <c r="D14" s="1" t="s">
        <v>270</v>
      </c>
      <c r="E14" s="1" t="s">
        <v>271</v>
      </c>
      <c r="F14" s="1" t="s">
        <v>263</v>
      </c>
      <c r="G14" s="1" t="s">
        <v>264</v>
      </c>
      <c r="H14" s="1" t="s">
        <v>265</v>
      </c>
      <c r="I14" s="1" t="s">
        <v>266</v>
      </c>
      <c r="J14" s="1" t="s">
        <v>267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272</v>
      </c>
      <c r="B15" s="1">
        <v>0.0</v>
      </c>
      <c r="C15" s="1" t="s">
        <v>269</v>
      </c>
      <c r="D15" s="1" t="s">
        <v>273</v>
      </c>
      <c r="E15" s="1" t="s">
        <v>274</v>
      </c>
      <c r="F15" s="1" t="s">
        <v>263</v>
      </c>
      <c r="G15" s="1" t="s">
        <v>264</v>
      </c>
      <c r="H15" s="1" t="s">
        <v>265</v>
      </c>
      <c r="I15" s="1" t="s">
        <v>266</v>
      </c>
      <c r="J15" s="1" t="s">
        <v>267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275</v>
      </c>
      <c r="B16" s="1">
        <v>0.0</v>
      </c>
      <c r="C16" s="1" t="s">
        <v>276</v>
      </c>
      <c r="D16" s="1">
        <v>-43.0</v>
      </c>
      <c r="E16" s="1" t="s">
        <v>277</v>
      </c>
      <c r="F16" s="1" t="s">
        <v>278</v>
      </c>
      <c r="G16" s="1">
        <v>0.0</v>
      </c>
      <c r="H16" s="1" t="s">
        <v>279</v>
      </c>
      <c r="I16" s="1" t="s">
        <v>280</v>
      </c>
      <c r="J16" s="1" t="s">
        <v>281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282</v>
      </c>
      <c r="B17" s="1">
        <v>0.0</v>
      </c>
      <c r="C17" s="1" t="s">
        <v>283</v>
      </c>
      <c r="D17" s="1" t="s">
        <v>284</v>
      </c>
      <c r="E17" s="1" t="s">
        <v>285</v>
      </c>
      <c r="F17" s="1" t="s">
        <v>286</v>
      </c>
      <c r="G17" s="1" t="s">
        <v>287</v>
      </c>
      <c r="H17" s="1" t="s">
        <v>288</v>
      </c>
      <c r="I17" s="1" t="s">
        <v>289</v>
      </c>
      <c r="J17" s="1" t="s">
        <v>290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291</v>
      </c>
      <c r="B18" s="1">
        <v>0.0</v>
      </c>
      <c r="C18" s="1" t="s">
        <v>292</v>
      </c>
      <c r="D18" s="1">
        <v>6.0</v>
      </c>
      <c r="E18" s="1" t="s">
        <v>293</v>
      </c>
      <c r="F18" s="1" t="s">
        <v>294</v>
      </c>
      <c r="G18" s="1" t="s">
        <v>295</v>
      </c>
      <c r="H18" s="1" t="s">
        <v>296</v>
      </c>
      <c r="I18" s="1" t="s">
        <v>297</v>
      </c>
      <c r="J18" s="1" t="s">
        <v>298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299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299</v>
      </c>
      <c r="B20" s="1">
        <v>0.0</v>
      </c>
      <c r="C20" s="1" t="s">
        <v>300</v>
      </c>
      <c r="D20" s="1" t="s">
        <v>301</v>
      </c>
      <c r="E20" s="1" t="s">
        <v>302</v>
      </c>
      <c r="F20" s="1" t="s">
        <v>303</v>
      </c>
      <c r="G20" s="1" t="s">
        <v>304</v>
      </c>
      <c r="H20" s="1" t="s">
        <v>305</v>
      </c>
      <c r="I20" s="1" t="s">
        <v>306</v>
      </c>
      <c r="J20" s="1" t="s">
        <v>307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308</v>
      </c>
      <c r="B21" s="1">
        <v>0.0</v>
      </c>
      <c r="C21" s="1" t="s">
        <v>309</v>
      </c>
      <c r="D21" s="1" t="s">
        <v>310</v>
      </c>
      <c r="E21" s="1" t="s">
        <v>311</v>
      </c>
      <c r="F21" s="1" t="s">
        <v>312</v>
      </c>
      <c r="G21" s="1" t="s">
        <v>313</v>
      </c>
      <c r="H21" s="1" t="s">
        <v>314</v>
      </c>
      <c r="I21" s="1" t="s">
        <v>315</v>
      </c>
      <c r="J21" s="1" t="s">
        <v>316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317</v>
      </c>
      <c r="B22" s="1">
        <v>0.0</v>
      </c>
      <c r="C22" s="1">
        <v>0.0</v>
      </c>
      <c r="D22" s="1" t="s">
        <v>318</v>
      </c>
      <c r="E22" s="1" t="s">
        <v>319</v>
      </c>
      <c r="F22" s="1" t="s">
        <v>320</v>
      </c>
      <c r="G22" s="1" t="s">
        <v>321</v>
      </c>
      <c r="H22" s="1" t="s">
        <v>322</v>
      </c>
      <c r="I22" s="1" t="s">
        <v>323</v>
      </c>
      <c r="J22" s="1">
        <v>0.0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324</v>
      </c>
      <c r="B23" s="1">
        <v>0.0</v>
      </c>
      <c r="C23" s="1">
        <v>0.0</v>
      </c>
      <c r="D23" s="1">
        <v>0.0</v>
      </c>
      <c r="E23" s="1" t="s">
        <v>325</v>
      </c>
      <c r="F23" s="1" t="s">
        <v>326</v>
      </c>
      <c r="G23" s="1" t="s">
        <v>327</v>
      </c>
      <c r="H23" s="1">
        <v>0.0</v>
      </c>
      <c r="I23" s="1">
        <v>0.0</v>
      </c>
      <c r="J23" s="1" t="s">
        <v>328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329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330</v>
      </c>
      <c r="B25" s="1" t="s">
        <v>331</v>
      </c>
      <c r="C25" s="1" t="s">
        <v>332</v>
      </c>
      <c r="D25" s="1" t="s">
        <v>333</v>
      </c>
      <c r="E25" s="1" t="s">
        <v>334</v>
      </c>
      <c r="F25" s="1" t="s">
        <v>335</v>
      </c>
      <c r="G25" s="1" t="s">
        <v>336</v>
      </c>
      <c r="H25" s="1" t="s">
        <v>337</v>
      </c>
      <c r="I25" s="1" t="s">
        <v>338</v>
      </c>
      <c r="J25" s="1" t="s">
        <v>339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340</v>
      </c>
      <c r="B26" s="1" t="s">
        <v>341</v>
      </c>
      <c r="C26" s="1" t="s">
        <v>332</v>
      </c>
      <c r="D26" s="1" t="s">
        <v>342</v>
      </c>
      <c r="E26" s="1" t="s">
        <v>332</v>
      </c>
      <c r="F26" s="1" t="s">
        <v>342</v>
      </c>
      <c r="G26" s="1" t="s">
        <v>343</v>
      </c>
      <c r="H26" s="1" t="s">
        <v>344</v>
      </c>
      <c r="I26" s="1" t="s">
        <v>345</v>
      </c>
      <c r="J26" s="1" t="s">
        <v>332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346</v>
      </c>
      <c r="B27" s="1" t="s">
        <v>33</v>
      </c>
      <c r="C27" s="1" t="s">
        <v>166</v>
      </c>
      <c r="D27" s="1" t="s">
        <v>347</v>
      </c>
      <c r="E27" s="1" t="s">
        <v>348</v>
      </c>
      <c r="F27" s="1" t="s">
        <v>349</v>
      </c>
      <c r="G27" s="1" t="s">
        <v>350</v>
      </c>
      <c r="H27" s="1" t="s">
        <v>351</v>
      </c>
      <c r="I27" s="1" t="s">
        <v>352</v>
      </c>
      <c r="J27" s="1" t="s">
        <v>353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354</v>
      </c>
      <c r="B28" s="1">
        <v>0.0</v>
      </c>
      <c r="C28" s="1">
        <v>0.0</v>
      </c>
      <c r="D28" s="1" t="s">
        <v>355</v>
      </c>
      <c r="E28" s="1" t="s">
        <v>356</v>
      </c>
      <c r="F28" s="1" t="s">
        <v>357</v>
      </c>
      <c r="G28" s="1" t="s">
        <v>358</v>
      </c>
      <c r="H28" s="1" t="s">
        <v>359</v>
      </c>
      <c r="I28" s="1" t="s">
        <v>360</v>
      </c>
      <c r="J28" s="1">
        <v>0.0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361</v>
      </c>
      <c r="B29" s="1">
        <v>0.0</v>
      </c>
      <c r="C29" s="1">
        <v>0.0</v>
      </c>
      <c r="D29" s="1">
        <v>0.0</v>
      </c>
      <c r="E29" s="1" t="s">
        <v>362</v>
      </c>
      <c r="F29" s="1" t="s">
        <v>363</v>
      </c>
      <c r="G29" s="1" t="s">
        <v>364</v>
      </c>
      <c r="H29" s="1">
        <v>0.0</v>
      </c>
      <c r="I29" s="1">
        <v>0.0</v>
      </c>
      <c r="J29" s="1" t="s">
        <v>365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366</v>
      </c>
      <c r="B30" s="1">
        <v>0.0</v>
      </c>
      <c r="C30" s="1">
        <v>0.0</v>
      </c>
      <c r="D30" s="1">
        <v>0.0</v>
      </c>
      <c r="E30" s="1" t="s">
        <v>367</v>
      </c>
      <c r="F30" s="1" t="s">
        <v>368</v>
      </c>
      <c r="G30" s="1" t="s">
        <v>369</v>
      </c>
      <c r="H30" s="1">
        <v>0.0</v>
      </c>
      <c r="I30" s="1">
        <v>0.0</v>
      </c>
      <c r="J30" s="1" t="s">
        <v>370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371</v>
      </c>
      <c r="B31" s="1">
        <v>0.0</v>
      </c>
      <c r="C31" s="1">
        <v>0.0</v>
      </c>
      <c r="D31" s="1">
        <v>0.0</v>
      </c>
      <c r="E31" s="1" t="s">
        <v>372</v>
      </c>
      <c r="F31" s="1" t="s">
        <v>373</v>
      </c>
      <c r="G31" s="1" t="s">
        <v>374</v>
      </c>
      <c r="H31" s="1">
        <v>0.0</v>
      </c>
      <c r="I31" s="1">
        <v>0.0</v>
      </c>
      <c r="J31" s="1">
        <v>0.0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375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376</v>
      </c>
      <c r="B33" s="1" t="s">
        <v>377</v>
      </c>
      <c r="C33" s="1" t="s">
        <v>378</v>
      </c>
      <c r="D33" s="1" t="s">
        <v>379</v>
      </c>
      <c r="E33" s="1" t="s">
        <v>380</v>
      </c>
      <c r="F33" s="1" t="s">
        <v>381</v>
      </c>
      <c r="G33" s="1" t="s">
        <v>382</v>
      </c>
      <c r="H33" s="1" t="s">
        <v>383</v>
      </c>
      <c r="I33" s="1">
        <v>0.0</v>
      </c>
      <c r="J33" s="1">
        <v>2.0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384</v>
      </c>
      <c r="B34" s="1" t="s">
        <v>385</v>
      </c>
      <c r="C34" s="1" t="s">
        <v>386</v>
      </c>
      <c r="D34" s="1" t="s">
        <v>387</v>
      </c>
      <c r="E34" s="1" t="s">
        <v>388</v>
      </c>
      <c r="F34" s="1">
        <v>0.0</v>
      </c>
      <c r="G34" s="1">
        <v>287.0</v>
      </c>
      <c r="H34" s="1" t="s">
        <v>389</v>
      </c>
      <c r="I34" s="1" t="s">
        <v>390</v>
      </c>
      <c r="J34" s="1" t="s">
        <v>391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392</v>
      </c>
      <c r="B35" s="1" t="s">
        <v>393</v>
      </c>
      <c r="C35" s="1" t="s">
        <v>394</v>
      </c>
      <c r="D35" s="1" t="s">
        <v>395</v>
      </c>
      <c r="E35" s="1" t="s">
        <v>396</v>
      </c>
      <c r="F35" s="1" t="s">
        <v>397</v>
      </c>
      <c r="G35" s="1" t="s">
        <v>398</v>
      </c>
      <c r="H35" s="1" t="s">
        <v>399</v>
      </c>
      <c r="I35" s="1">
        <v>0.0</v>
      </c>
      <c r="J35" s="1">
        <v>2.0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400</v>
      </c>
      <c r="B36" s="1" t="s">
        <v>401</v>
      </c>
      <c r="C36" s="1" t="s">
        <v>402</v>
      </c>
      <c r="D36" s="1" t="s">
        <v>403</v>
      </c>
      <c r="E36" s="1" t="s">
        <v>404</v>
      </c>
      <c r="F36" s="1" t="s">
        <v>405</v>
      </c>
      <c r="G36" s="1" t="s">
        <v>406</v>
      </c>
      <c r="H36" s="1" t="s">
        <v>407</v>
      </c>
      <c r="I36" s="1" t="s">
        <v>408</v>
      </c>
      <c r="J36" s="1" t="s">
        <v>409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410</v>
      </c>
      <c r="B37" s="1" t="s">
        <v>411</v>
      </c>
      <c r="C37" s="1" t="s">
        <v>412</v>
      </c>
      <c r="D37" s="1" t="s">
        <v>413</v>
      </c>
      <c r="E37" s="1" t="s">
        <v>414</v>
      </c>
      <c r="F37" s="1" t="s">
        <v>415</v>
      </c>
      <c r="G37" s="1" t="s">
        <v>416</v>
      </c>
      <c r="H37" s="1" t="s">
        <v>417</v>
      </c>
      <c r="I37" s="1" t="s">
        <v>418</v>
      </c>
      <c r="J37" s="1" t="s">
        <v>419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420</v>
      </c>
      <c r="B38" s="1" t="s">
        <v>421</v>
      </c>
      <c r="C38" s="1" t="s">
        <v>422</v>
      </c>
      <c r="D38" s="1" t="s">
        <v>423</v>
      </c>
      <c r="E38" s="1" t="s">
        <v>424</v>
      </c>
      <c r="F38" s="1" t="s">
        <v>425</v>
      </c>
      <c r="G38" s="1" t="s">
        <v>426</v>
      </c>
      <c r="H38" s="1" t="s">
        <v>427</v>
      </c>
      <c r="I38" s="1" t="s">
        <v>428</v>
      </c>
      <c r="J38" s="1" t="s">
        <v>429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430</v>
      </c>
      <c r="B39" s="1">
        <v>0.0</v>
      </c>
      <c r="C39" s="1" t="s">
        <v>431</v>
      </c>
      <c r="D39" s="1" t="s">
        <v>432</v>
      </c>
      <c r="E39" s="1" t="s">
        <v>433</v>
      </c>
      <c r="F39" s="1" t="s">
        <v>434</v>
      </c>
      <c r="G39" s="1" t="s">
        <v>435</v>
      </c>
      <c r="H39" s="1" t="s">
        <v>436</v>
      </c>
      <c r="I39" s="1" t="s">
        <v>437</v>
      </c>
      <c r="J39" s="1" t="s">
        <v>438</v>
      </c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439</v>
      </c>
      <c r="B40" s="1">
        <v>0.0</v>
      </c>
      <c r="C40" s="1" t="s">
        <v>440</v>
      </c>
      <c r="D40" s="1" t="s">
        <v>441</v>
      </c>
      <c r="E40" s="1" t="s">
        <v>442</v>
      </c>
      <c r="F40" s="1" t="s">
        <v>443</v>
      </c>
      <c r="G40" s="1" t="s">
        <v>435</v>
      </c>
      <c r="H40" s="1" t="s">
        <v>444</v>
      </c>
      <c r="I40" s="1" t="s">
        <v>437</v>
      </c>
      <c r="J40" s="1" t="s">
        <v>438</v>
      </c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445</v>
      </c>
      <c r="B41" s="1">
        <v>0.0</v>
      </c>
      <c r="C41" s="1" t="s">
        <v>446</v>
      </c>
      <c r="D41" s="1" t="s">
        <v>447</v>
      </c>
      <c r="E41" s="1" t="s">
        <v>448</v>
      </c>
      <c r="F41" s="1" t="s">
        <v>449</v>
      </c>
      <c r="G41" s="1" t="s">
        <v>450</v>
      </c>
      <c r="H41" s="1" t="s">
        <v>451</v>
      </c>
      <c r="I41" s="1" t="s">
        <v>452</v>
      </c>
      <c r="J41" s="1" t="s">
        <v>453</v>
      </c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454</v>
      </c>
      <c r="B42" s="1">
        <v>0.0</v>
      </c>
      <c r="C42" s="1" t="s">
        <v>455</v>
      </c>
      <c r="D42" s="1" t="s">
        <v>456</v>
      </c>
      <c r="E42" s="1" t="s">
        <v>457</v>
      </c>
      <c r="F42" s="1" t="s">
        <v>449</v>
      </c>
      <c r="G42" s="1" t="s">
        <v>458</v>
      </c>
      <c r="H42" s="1" t="s">
        <v>459</v>
      </c>
      <c r="I42" s="1" t="s">
        <v>460</v>
      </c>
      <c r="J42" s="1" t="s">
        <v>461</v>
      </c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462</v>
      </c>
      <c r="B43" s="1">
        <v>0.0</v>
      </c>
      <c r="C43" s="1" t="s">
        <v>446</v>
      </c>
      <c r="D43" s="1" t="s">
        <v>463</v>
      </c>
      <c r="E43" s="1" t="s">
        <v>464</v>
      </c>
      <c r="F43" s="1" t="s">
        <v>465</v>
      </c>
      <c r="G43" s="1" t="s">
        <v>450</v>
      </c>
      <c r="H43" s="1" t="s">
        <v>466</v>
      </c>
      <c r="I43" s="1" t="s">
        <v>452</v>
      </c>
      <c r="J43" s="1" t="s">
        <v>453</v>
      </c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467</v>
      </c>
      <c r="B44" s="1">
        <v>0.0</v>
      </c>
      <c r="C44" s="1" t="s">
        <v>455</v>
      </c>
      <c r="D44" s="1" t="s">
        <v>468</v>
      </c>
      <c r="E44" s="1" t="s">
        <v>469</v>
      </c>
      <c r="F44" s="1" t="s">
        <v>465</v>
      </c>
      <c r="G44" s="1" t="s">
        <v>458</v>
      </c>
      <c r="H44" s="1" t="s">
        <v>347</v>
      </c>
      <c r="I44" s="1" t="s">
        <v>460</v>
      </c>
      <c r="J44" s="1" t="s">
        <v>461</v>
      </c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470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471</v>
      </c>
      <c r="B46" s="1">
        <v>0.0</v>
      </c>
      <c r="C46" s="1">
        <v>0.0</v>
      </c>
      <c r="D46" s="1" t="s">
        <v>472</v>
      </c>
      <c r="E46" s="1" t="s">
        <v>473</v>
      </c>
      <c r="F46" s="1" t="s">
        <v>474</v>
      </c>
      <c r="G46" s="1" t="s">
        <v>475</v>
      </c>
      <c r="H46" s="1" t="s">
        <v>476</v>
      </c>
      <c r="I46" s="1">
        <v>409.0</v>
      </c>
      <c r="J46" s="1" t="s">
        <v>477</v>
      </c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478</v>
      </c>
      <c r="B47" s="1">
        <v>0.0</v>
      </c>
      <c r="C47" s="1">
        <v>0.0</v>
      </c>
      <c r="D47" s="1" t="s">
        <v>479</v>
      </c>
      <c r="E47" s="1" t="s">
        <v>480</v>
      </c>
      <c r="F47" s="1" t="s">
        <v>481</v>
      </c>
      <c r="G47" s="1" t="s">
        <v>482</v>
      </c>
      <c r="H47" s="1" t="s">
        <v>483</v>
      </c>
      <c r="I47" s="1">
        <v>0.0</v>
      </c>
      <c r="J47" s="1" t="s">
        <v>484</v>
      </c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485</v>
      </c>
      <c r="B48" s="1">
        <v>0.0</v>
      </c>
      <c r="C48" s="1">
        <v>0.0</v>
      </c>
      <c r="D48" s="1" t="s">
        <v>486</v>
      </c>
      <c r="E48" s="1">
        <v>-10.0</v>
      </c>
      <c r="F48" s="1" t="s">
        <v>487</v>
      </c>
      <c r="G48" s="1" t="s">
        <v>488</v>
      </c>
      <c r="H48" s="1" t="s">
        <v>489</v>
      </c>
      <c r="I48" s="1" t="s">
        <v>490</v>
      </c>
      <c r="J48" s="1" t="s">
        <v>491</v>
      </c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492</v>
      </c>
      <c r="B49" s="1">
        <v>0.0</v>
      </c>
      <c r="C49" s="1" t="s">
        <v>493</v>
      </c>
      <c r="D49" s="1" t="s">
        <v>494</v>
      </c>
      <c r="E49" s="1" t="s">
        <v>495</v>
      </c>
      <c r="F49" s="1" t="s">
        <v>496</v>
      </c>
      <c r="G49" s="1" t="s">
        <v>497</v>
      </c>
      <c r="H49" s="1" t="s">
        <v>498</v>
      </c>
      <c r="I49" s="1" t="s">
        <v>499</v>
      </c>
      <c r="J49" s="1" t="s">
        <v>500</v>
      </c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501</v>
      </c>
      <c r="B50" s="1">
        <v>0.0</v>
      </c>
      <c r="C50" s="1" t="s">
        <v>502</v>
      </c>
      <c r="D50" s="1" t="s">
        <v>503</v>
      </c>
      <c r="E50" s="1" t="s">
        <v>504</v>
      </c>
      <c r="F50" s="1" t="s">
        <v>505</v>
      </c>
      <c r="G50" s="1" t="s">
        <v>506</v>
      </c>
      <c r="H50" s="1" t="s">
        <v>507</v>
      </c>
      <c r="I50" s="1" t="s">
        <v>508</v>
      </c>
      <c r="J50" s="1" t="s">
        <v>509</v>
      </c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510</v>
      </c>
      <c r="B51" s="1">
        <v>0.0</v>
      </c>
      <c r="C51" s="1" t="s">
        <v>511</v>
      </c>
      <c r="D51" s="1" t="s">
        <v>512</v>
      </c>
      <c r="E51" s="1" t="s">
        <v>513</v>
      </c>
      <c r="F51" s="1" t="s">
        <v>514</v>
      </c>
      <c r="G51" s="1" t="s">
        <v>515</v>
      </c>
      <c r="H51" s="1" t="s">
        <v>516</v>
      </c>
      <c r="I51" s="1" t="s">
        <v>517</v>
      </c>
      <c r="J51" s="1" t="s">
        <v>518</v>
      </c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519</v>
      </c>
      <c r="B52" s="1">
        <v>0.0</v>
      </c>
      <c r="C52" s="1" t="s">
        <v>520</v>
      </c>
      <c r="D52" s="1" t="s">
        <v>521</v>
      </c>
      <c r="E52" s="1" t="s">
        <v>522</v>
      </c>
      <c r="F52" s="1" t="s">
        <v>523</v>
      </c>
      <c r="G52" s="1" t="s">
        <v>515</v>
      </c>
      <c r="H52" s="1" t="s">
        <v>516</v>
      </c>
      <c r="I52" s="1" t="s">
        <v>517</v>
      </c>
      <c r="J52" s="1" t="s">
        <v>518</v>
      </c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524</v>
      </c>
      <c r="B53" s="1">
        <v>0.0</v>
      </c>
      <c r="C53" s="1" t="s">
        <v>525</v>
      </c>
      <c r="D53" s="1" t="s">
        <v>526</v>
      </c>
      <c r="E53" s="1" t="s">
        <v>527</v>
      </c>
      <c r="F53" s="1" t="s">
        <v>528</v>
      </c>
      <c r="G53" s="1" t="s">
        <v>529</v>
      </c>
      <c r="H53" s="1" t="s">
        <v>530</v>
      </c>
      <c r="I53" s="1" t="s">
        <v>531</v>
      </c>
      <c r="J53" s="1" t="s">
        <v>532</v>
      </c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533</v>
      </c>
      <c r="B54" s="1">
        <v>0.0</v>
      </c>
      <c r="C54" s="1">
        <v>0.0</v>
      </c>
      <c r="D54" s="1">
        <v>0.0</v>
      </c>
      <c r="E54" s="1" t="s">
        <v>534</v>
      </c>
      <c r="F54" s="1" t="s">
        <v>535</v>
      </c>
      <c r="G54" s="1" t="s">
        <v>536</v>
      </c>
      <c r="H54" s="1" t="s">
        <v>537</v>
      </c>
      <c r="I54" s="1" t="s">
        <v>538</v>
      </c>
      <c r="J54" s="1" t="s">
        <v>539</v>
      </c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540</v>
      </c>
      <c r="B55" s="1">
        <v>0.0</v>
      </c>
      <c r="C55" s="1">
        <v>0.0</v>
      </c>
      <c r="D55" s="1" t="s">
        <v>541</v>
      </c>
      <c r="E55" s="1" t="s">
        <v>542</v>
      </c>
      <c r="F55" s="1" t="s">
        <v>543</v>
      </c>
      <c r="G55" s="1" t="s">
        <v>544</v>
      </c>
      <c r="H55" s="1">
        <v>0.0</v>
      </c>
      <c r="I55" s="1" t="s">
        <v>545</v>
      </c>
      <c r="J55" s="1">
        <v>0.0</v>
      </c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546</v>
      </c>
      <c r="B56" s="1">
        <v>0.0</v>
      </c>
      <c r="C56" s="1">
        <v>0.0</v>
      </c>
      <c r="D56" s="1">
        <v>0.0</v>
      </c>
      <c r="E56" s="1" t="s">
        <v>547</v>
      </c>
      <c r="F56" s="1" t="s">
        <v>548</v>
      </c>
      <c r="G56" s="1" t="s">
        <v>549</v>
      </c>
      <c r="H56" s="1">
        <v>0.0</v>
      </c>
      <c r="I56" s="1">
        <v>0.0</v>
      </c>
      <c r="J56" s="1" t="s">
        <v>550</v>
      </c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551</v>
      </c>
      <c r="B57" s="1">
        <v>0.0</v>
      </c>
      <c r="C57" s="1" t="s">
        <v>552</v>
      </c>
      <c r="D57" s="1" t="s">
        <v>553</v>
      </c>
      <c r="E57" s="1" t="s">
        <v>554</v>
      </c>
      <c r="F57" s="1" t="s">
        <v>555</v>
      </c>
      <c r="G57" s="1" t="s">
        <v>556</v>
      </c>
      <c r="H57" s="1" t="s">
        <v>557</v>
      </c>
      <c r="I57" s="1" t="s">
        <v>558</v>
      </c>
      <c r="J57" s="1" t="s">
        <v>559</v>
      </c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560</v>
      </c>
      <c r="B58" s="1">
        <v>0.0</v>
      </c>
      <c r="C58" s="1" t="s">
        <v>561</v>
      </c>
      <c r="D58" s="1" t="s">
        <v>562</v>
      </c>
      <c r="E58" s="1" t="s">
        <v>563</v>
      </c>
      <c r="F58" s="1" t="s">
        <v>564</v>
      </c>
      <c r="G58" s="1" t="s">
        <v>565</v>
      </c>
      <c r="H58" s="1" t="s">
        <v>566</v>
      </c>
      <c r="I58" s="1" t="s">
        <v>567</v>
      </c>
      <c r="J58" s="1" t="s">
        <v>568</v>
      </c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569</v>
      </c>
      <c r="B59" s="1">
        <v>0.0</v>
      </c>
      <c r="C59" s="1" t="s">
        <v>570</v>
      </c>
      <c r="D59" s="1" t="s">
        <v>571</v>
      </c>
      <c r="E59" s="1" t="s">
        <v>572</v>
      </c>
      <c r="F59" s="1" t="s">
        <v>573</v>
      </c>
      <c r="G59" s="1" t="s">
        <v>574</v>
      </c>
      <c r="H59" s="1" t="s">
        <v>575</v>
      </c>
      <c r="I59" s="1" t="s">
        <v>576</v>
      </c>
      <c r="J59" s="1" t="s">
        <v>577</v>
      </c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578</v>
      </c>
      <c r="B60" s="1">
        <v>0.0</v>
      </c>
      <c r="C60" s="1" t="s">
        <v>570</v>
      </c>
      <c r="D60" s="1" t="s">
        <v>571</v>
      </c>
      <c r="E60" s="1" t="s">
        <v>572</v>
      </c>
      <c r="F60" s="1" t="s">
        <v>573</v>
      </c>
      <c r="G60" s="1" t="s">
        <v>574</v>
      </c>
      <c r="H60" s="1" t="s">
        <v>575</v>
      </c>
      <c r="I60" s="1" t="s">
        <v>576</v>
      </c>
      <c r="J60" s="1" t="s">
        <v>577</v>
      </c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579</v>
      </c>
      <c r="B61" s="1">
        <v>0.0</v>
      </c>
      <c r="C61" s="1">
        <v>0.0</v>
      </c>
      <c r="D61" s="1" t="s">
        <v>580</v>
      </c>
      <c r="E61" s="1" t="s">
        <v>581</v>
      </c>
      <c r="F61" s="1" t="s">
        <v>582</v>
      </c>
      <c r="G61" s="1" t="s">
        <v>583</v>
      </c>
      <c r="H61" s="1" t="s">
        <v>584</v>
      </c>
      <c r="I61" s="1" t="s">
        <v>585</v>
      </c>
      <c r="J61" s="1" t="s">
        <v>586</v>
      </c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587</v>
      </c>
      <c r="B62" s="1">
        <v>0.0</v>
      </c>
      <c r="C62" s="1">
        <v>0.0</v>
      </c>
      <c r="D62" s="1" t="s">
        <v>588</v>
      </c>
      <c r="E62" s="1" t="s">
        <v>589</v>
      </c>
      <c r="F62" s="1" t="s">
        <v>590</v>
      </c>
      <c r="G62" s="1">
        <v>0.0</v>
      </c>
      <c r="H62" s="1">
        <v>0.0</v>
      </c>
      <c r="I62" s="1">
        <v>0.0</v>
      </c>
      <c r="J62" s="1">
        <v>0.0</v>
      </c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591</v>
      </c>
      <c r="B63" s="1">
        <v>0.0</v>
      </c>
      <c r="C63" s="1">
        <v>0.0</v>
      </c>
      <c r="D63" s="1" t="s">
        <v>592</v>
      </c>
      <c r="E63" s="1">
        <v>0.0</v>
      </c>
      <c r="F63" s="1" t="s">
        <v>593</v>
      </c>
      <c r="G63" s="1" t="s">
        <v>594</v>
      </c>
      <c r="H63" s="1" t="s">
        <v>595</v>
      </c>
      <c r="I63" s="1" t="s">
        <v>596</v>
      </c>
      <c r="J63" s="1" t="s">
        <v>597</v>
      </c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598</v>
      </c>
      <c r="B64" s="1">
        <v>0.0</v>
      </c>
      <c r="C64" s="1">
        <v>0.0</v>
      </c>
      <c r="D64" s="1" t="s">
        <v>599</v>
      </c>
      <c r="E64" s="1">
        <v>0.0</v>
      </c>
      <c r="F64" s="1" t="s">
        <v>506</v>
      </c>
      <c r="G64" s="1" t="s">
        <v>600</v>
      </c>
      <c r="H64" s="1" t="s">
        <v>601</v>
      </c>
      <c r="I64" s="1" t="s">
        <v>602</v>
      </c>
      <c r="J64" s="1" t="s">
        <v>603</v>
      </c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604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605</v>
      </c>
      <c r="B66" s="1">
        <v>0.0</v>
      </c>
      <c r="C66" s="1">
        <v>0.0</v>
      </c>
      <c r="D66" s="1">
        <v>0.0</v>
      </c>
      <c r="E66" s="1" t="s">
        <v>606</v>
      </c>
      <c r="F66" s="1" t="s">
        <v>607</v>
      </c>
      <c r="G66" s="1" t="s">
        <v>608</v>
      </c>
      <c r="H66" s="1" t="s">
        <v>609</v>
      </c>
      <c r="I66" s="1" t="s">
        <v>610</v>
      </c>
      <c r="J66" s="1" t="s">
        <v>611</v>
      </c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612</v>
      </c>
      <c r="B67" s="1">
        <v>0.0</v>
      </c>
      <c r="C67" s="1">
        <v>0.0</v>
      </c>
      <c r="D67" s="1">
        <v>0.0</v>
      </c>
      <c r="E67" s="1" t="s">
        <v>613</v>
      </c>
      <c r="F67" s="1" t="s">
        <v>614</v>
      </c>
      <c r="G67" s="1" t="s">
        <v>615</v>
      </c>
      <c r="H67" s="1" t="s">
        <v>616</v>
      </c>
      <c r="I67" s="1" t="s">
        <v>617</v>
      </c>
      <c r="J67" s="1" t="s">
        <v>618</v>
      </c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619</v>
      </c>
      <c r="B68" s="1">
        <v>0.0</v>
      </c>
      <c r="C68" s="1">
        <v>0.0</v>
      </c>
      <c r="D68" s="1">
        <v>0.0</v>
      </c>
      <c r="E68" s="1" t="s">
        <v>620</v>
      </c>
      <c r="F68" s="1" t="s">
        <v>621</v>
      </c>
      <c r="G68" s="1" t="s">
        <v>622</v>
      </c>
      <c r="H68" s="1" t="s">
        <v>623</v>
      </c>
      <c r="I68" s="1" t="s">
        <v>624</v>
      </c>
      <c r="J68" s="1" t="s">
        <v>625</v>
      </c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626</v>
      </c>
      <c r="B69" s="1">
        <v>0.0</v>
      </c>
      <c r="C69" s="1">
        <v>0.0</v>
      </c>
      <c r="D69" s="1" t="s">
        <v>627</v>
      </c>
      <c r="E69" s="1" t="s">
        <v>628</v>
      </c>
      <c r="F69" s="1" t="s">
        <v>629</v>
      </c>
      <c r="G69" s="1" t="s">
        <v>630</v>
      </c>
      <c r="H69" s="1" t="s">
        <v>631</v>
      </c>
      <c r="I69" s="1" t="s">
        <v>632</v>
      </c>
      <c r="J69" s="1" t="s">
        <v>633</v>
      </c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634</v>
      </c>
      <c r="B70" s="1">
        <v>0.0</v>
      </c>
      <c r="C70" s="1">
        <v>0.0</v>
      </c>
      <c r="D70" s="1" t="s">
        <v>635</v>
      </c>
      <c r="E70" s="1" t="s">
        <v>636</v>
      </c>
      <c r="F70" s="1" t="s">
        <v>637</v>
      </c>
      <c r="G70" s="1" t="s">
        <v>638</v>
      </c>
      <c r="H70" s="1" t="s">
        <v>639</v>
      </c>
      <c r="I70" s="1" t="s">
        <v>640</v>
      </c>
      <c r="J70" s="1" t="s">
        <v>641</v>
      </c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642</v>
      </c>
      <c r="B71" s="1">
        <v>0.0</v>
      </c>
      <c r="C71" s="1">
        <v>0.0</v>
      </c>
      <c r="D71" s="1" t="s">
        <v>643</v>
      </c>
      <c r="E71" s="1">
        <v>-24.0</v>
      </c>
      <c r="F71" s="1" t="s">
        <v>644</v>
      </c>
      <c r="G71" s="1" t="s">
        <v>645</v>
      </c>
      <c r="H71" s="1" t="s">
        <v>646</v>
      </c>
      <c r="I71" s="1" t="s">
        <v>647</v>
      </c>
      <c r="J71" s="1" t="s">
        <v>648</v>
      </c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649</v>
      </c>
      <c r="B72" s="1">
        <v>0.0</v>
      </c>
      <c r="C72" s="1">
        <v>0.0</v>
      </c>
      <c r="D72" s="1" t="s">
        <v>650</v>
      </c>
      <c r="E72" s="1" t="s">
        <v>651</v>
      </c>
      <c r="F72" s="1" t="s">
        <v>652</v>
      </c>
      <c r="G72" s="1" t="s">
        <v>653</v>
      </c>
      <c r="H72" s="1" t="s">
        <v>646</v>
      </c>
      <c r="I72" s="1" t="s">
        <v>647</v>
      </c>
      <c r="J72" s="1" t="s">
        <v>648</v>
      </c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654</v>
      </c>
      <c r="B73" s="1">
        <v>0.0</v>
      </c>
      <c r="C73" s="1">
        <v>0.0</v>
      </c>
      <c r="D73" s="1" t="s">
        <v>655</v>
      </c>
      <c r="E73" s="1" t="s">
        <v>656</v>
      </c>
      <c r="F73" s="1" t="s">
        <v>657</v>
      </c>
      <c r="G73" s="1" t="s">
        <v>658</v>
      </c>
      <c r="H73" s="1" t="s">
        <v>659</v>
      </c>
      <c r="I73" s="1" t="s">
        <v>660</v>
      </c>
      <c r="J73" s="1" t="s">
        <v>661</v>
      </c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662</v>
      </c>
      <c r="B74" s="1">
        <v>0.0</v>
      </c>
      <c r="C74" s="1">
        <v>0.0</v>
      </c>
      <c r="D74" s="1">
        <v>0.0</v>
      </c>
      <c r="E74" s="1">
        <v>0.0</v>
      </c>
      <c r="F74" s="1" t="s">
        <v>663</v>
      </c>
      <c r="G74" s="1" t="s">
        <v>664</v>
      </c>
      <c r="H74" s="1" t="s">
        <v>665</v>
      </c>
      <c r="I74" s="1" t="s">
        <v>666</v>
      </c>
      <c r="J74" s="1" t="s">
        <v>667</v>
      </c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668</v>
      </c>
      <c r="B75" s="1">
        <v>0.0</v>
      </c>
      <c r="C75" s="1">
        <v>0.0</v>
      </c>
      <c r="D75" s="1">
        <v>0.0</v>
      </c>
      <c r="E75" s="1" t="s">
        <v>669</v>
      </c>
      <c r="F75" s="1" t="s">
        <v>670</v>
      </c>
      <c r="G75" s="1" t="s">
        <v>671</v>
      </c>
      <c r="H75" s="1" t="s">
        <v>672</v>
      </c>
      <c r="I75" s="1" t="s">
        <v>673</v>
      </c>
      <c r="J75" s="1">
        <v>0.0</v>
      </c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674</v>
      </c>
      <c r="B76" s="1">
        <v>0.0</v>
      </c>
      <c r="C76" s="1">
        <v>0.0</v>
      </c>
      <c r="D76" s="1">
        <v>0.0</v>
      </c>
      <c r="E76" s="1">
        <v>0.0</v>
      </c>
      <c r="F76" s="1" t="s">
        <v>675</v>
      </c>
      <c r="G76" s="1" t="s">
        <v>676</v>
      </c>
      <c r="H76" s="1">
        <v>0.0</v>
      </c>
      <c r="I76" s="1" t="s">
        <v>677</v>
      </c>
      <c r="J76" s="1">
        <v>0.0</v>
      </c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678</v>
      </c>
      <c r="B77" s="1">
        <v>0.0</v>
      </c>
      <c r="C77" s="1">
        <v>0.0</v>
      </c>
      <c r="D77" s="1" t="s">
        <v>679</v>
      </c>
      <c r="E77" s="1" t="s">
        <v>680</v>
      </c>
      <c r="F77" s="1" t="s">
        <v>681</v>
      </c>
      <c r="G77" s="1" t="s">
        <v>682</v>
      </c>
      <c r="H77" s="1" t="s">
        <v>683</v>
      </c>
      <c r="I77" s="1" t="s">
        <v>684</v>
      </c>
      <c r="J77" s="1" t="s">
        <v>685</v>
      </c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686</v>
      </c>
      <c r="B78" s="1">
        <v>0.0</v>
      </c>
      <c r="C78" s="1">
        <v>0.0</v>
      </c>
      <c r="D78" s="1" t="s">
        <v>687</v>
      </c>
      <c r="E78" s="1" t="s">
        <v>688</v>
      </c>
      <c r="F78" s="1" t="s">
        <v>689</v>
      </c>
      <c r="G78" s="1" t="s">
        <v>690</v>
      </c>
      <c r="H78" s="1" t="s">
        <v>691</v>
      </c>
      <c r="I78" s="1" t="s">
        <v>692</v>
      </c>
      <c r="J78" s="1" t="s">
        <v>693</v>
      </c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694</v>
      </c>
      <c r="B79" s="1">
        <v>0.0</v>
      </c>
      <c r="C79" s="1">
        <v>0.0</v>
      </c>
      <c r="D79" s="1" t="s">
        <v>695</v>
      </c>
      <c r="E79" s="1" t="s">
        <v>696</v>
      </c>
      <c r="F79" s="1" t="s">
        <v>697</v>
      </c>
      <c r="G79" s="1" t="s">
        <v>698</v>
      </c>
      <c r="H79" s="1" t="s">
        <v>699</v>
      </c>
      <c r="I79" s="1" t="s">
        <v>700</v>
      </c>
      <c r="J79" s="1" t="s">
        <v>701</v>
      </c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702</v>
      </c>
      <c r="B80" s="1">
        <v>0.0</v>
      </c>
      <c r="C80" s="1">
        <v>0.0</v>
      </c>
      <c r="D80" s="1" t="s">
        <v>695</v>
      </c>
      <c r="E80" s="1" t="s">
        <v>696</v>
      </c>
      <c r="F80" s="1" t="s">
        <v>697</v>
      </c>
      <c r="G80" s="1" t="s">
        <v>698</v>
      </c>
      <c r="H80" s="1" t="s">
        <v>699</v>
      </c>
      <c r="I80" s="1" t="s">
        <v>700</v>
      </c>
      <c r="J80" s="1" t="s">
        <v>701</v>
      </c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703</v>
      </c>
      <c r="B81" s="1">
        <v>0.0</v>
      </c>
      <c r="C81" s="1">
        <v>0.0</v>
      </c>
      <c r="D81" s="1">
        <v>0.0</v>
      </c>
      <c r="E81" s="1" t="s">
        <v>704</v>
      </c>
      <c r="F81" s="1" t="s">
        <v>705</v>
      </c>
      <c r="G81" s="1" t="s">
        <v>706</v>
      </c>
      <c r="H81" s="1" t="s">
        <v>707</v>
      </c>
      <c r="I81" s="1" t="s">
        <v>708</v>
      </c>
      <c r="J81" s="1" t="s">
        <v>709</v>
      </c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710</v>
      </c>
      <c r="B82" s="1">
        <v>0.0</v>
      </c>
      <c r="C82" s="1">
        <v>0.0</v>
      </c>
      <c r="D82" s="1">
        <v>0.0</v>
      </c>
      <c r="E82" s="1" t="s">
        <v>711</v>
      </c>
      <c r="F82" s="1" t="s">
        <v>712</v>
      </c>
      <c r="G82" s="1">
        <v>0.0</v>
      </c>
      <c r="H82" s="1" t="s">
        <v>713</v>
      </c>
      <c r="I82" s="1">
        <v>0.0</v>
      </c>
      <c r="J82" s="1">
        <v>0.0</v>
      </c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714</v>
      </c>
      <c r="B83" s="1">
        <v>0.0</v>
      </c>
      <c r="C83" s="1">
        <v>0.0</v>
      </c>
      <c r="D83" s="1">
        <v>0.0</v>
      </c>
      <c r="E83" s="1" t="s">
        <v>715</v>
      </c>
      <c r="F83" s="1" t="s">
        <v>716</v>
      </c>
      <c r="G83" s="1" t="s">
        <v>717</v>
      </c>
      <c r="H83" s="1" t="s">
        <v>718</v>
      </c>
      <c r="I83" s="1" t="s">
        <v>719</v>
      </c>
      <c r="J83" s="1" t="s">
        <v>720</v>
      </c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721</v>
      </c>
      <c r="B84" s="1">
        <v>0.0</v>
      </c>
      <c r="C84" s="1">
        <v>0.0</v>
      </c>
      <c r="D84" s="1">
        <v>0.0</v>
      </c>
      <c r="E84" s="1" t="s">
        <v>722</v>
      </c>
      <c r="F84" s="1" t="s">
        <v>723</v>
      </c>
      <c r="G84" s="1" t="s">
        <v>724</v>
      </c>
      <c r="H84" s="1" t="s">
        <v>725</v>
      </c>
      <c r="I84" s="1" t="s">
        <v>726</v>
      </c>
      <c r="J84" s="1" t="s">
        <v>727</v>
      </c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728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729</v>
      </c>
      <c r="B86" s="1">
        <v>0.0</v>
      </c>
      <c r="C86" s="1">
        <v>0.0</v>
      </c>
      <c r="D86" s="1">
        <v>0.0</v>
      </c>
      <c r="E86" s="1">
        <v>0.0</v>
      </c>
      <c r="F86" s="1" t="s">
        <v>730</v>
      </c>
      <c r="G86" s="1" t="s">
        <v>731</v>
      </c>
      <c r="H86" s="1" t="s">
        <v>732</v>
      </c>
      <c r="I86" s="1" t="s">
        <v>733</v>
      </c>
      <c r="J86" s="1" t="s">
        <v>734</v>
      </c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735</v>
      </c>
      <c r="B87" s="1">
        <v>0.0</v>
      </c>
      <c r="C87" s="1">
        <v>0.0</v>
      </c>
      <c r="D87" s="1">
        <v>0.0</v>
      </c>
      <c r="E87" s="1">
        <v>0.0</v>
      </c>
      <c r="F87" s="1" t="s">
        <v>736</v>
      </c>
      <c r="G87" s="1" t="s">
        <v>737</v>
      </c>
      <c r="H87" s="1" t="s">
        <v>738</v>
      </c>
      <c r="I87" s="1" t="s">
        <v>739</v>
      </c>
      <c r="J87" s="1" t="s">
        <v>740</v>
      </c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741</v>
      </c>
      <c r="B88" s="1">
        <v>0.0</v>
      </c>
      <c r="C88" s="1">
        <v>0.0</v>
      </c>
      <c r="D88" s="1">
        <v>0.0</v>
      </c>
      <c r="E88" s="1">
        <v>0.0</v>
      </c>
      <c r="F88" s="1" t="s">
        <v>742</v>
      </c>
      <c r="G88" s="1" t="s">
        <v>743</v>
      </c>
      <c r="H88" s="1" t="s">
        <v>744</v>
      </c>
      <c r="I88" s="1" t="s">
        <v>223</v>
      </c>
      <c r="J88" s="1" t="s">
        <v>745</v>
      </c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746</v>
      </c>
      <c r="B89" s="1">
        <v>0.0</v>
      </c>
      <c r="C89" s="1">
        <v>0.0</v>
      </c>
      <c r="D89" s="1">
        <v>0.0</v>
      </c>
      <c r="E89" s="1" t="s">
        <v>747</v>
      </c>
      <c r="F89" s="1" t="s">
        <v>748</v>
      </c>
      <c r="G89" s="1" t="s">
        <v>749</v>
      </c>
      <c r="H89" s="1" t="s">
        <v>750</v>
      </c>
      <c r="I89" s="1" t="s">
        <v>751</v>
      </c>
      <c r="J89" s="1" t="s">
        <v>752</v>
      </c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753</v>
      </c>
      <c r="B90" s="1">
        <v>0.0</v>
      </c>
      <c r="C90" s="1">
        <v>0.0</v>
      </c>
      <c r="D90" s="1">
        <v>0.0</v>
      </c>
      <c r="E90" s="1" t="s">
        <v>754</v>
      </c>
      <c r="F90" s="1" t="s">
        <v>755</v>
      </c>
      <c r="G90" s="1" t="s">
        <v>756</v>
      </c>
      <c r="H90" s="1" t="s">
        <v>757</v>
      </c>
      <c r="I90" s="1" t="s">
        <v>758</v>
      </c>
      <c r="J90" s="1" t="s">
        <v>759</v>
      </c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760</v>
      </c>
      <c r="B91" s="1">
        <v>0.0</v>
      </c>
      <c r="C91" s="1">
        <v>0.0</v>
      </c>
      <c r="D91" s="1">
        <v>0.0</v>
      </c>
      <c r="E91" s="1" t="s">
        <v>761</v>
      </c>
      <c r="F91" s="1" t="s">
        <v>762</v>
      </c>
      <c r="G91" s="1" t="s">
        <v>763</v>
      </c>
      <c r="H91" s="1" t="s">
        <v>764</v>
      </c>
      <c r="I91" s="1" t="s">
        <v>765</v>
      </c>
      <c r="J91" s="1" t="s">
        <v>766</v>
      </c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767</v>
      </c>
      <c r="B92" s="1">
        <v>0.0</v>
      </c>
      <c r="C92" s="1">
        <v>0.0</v>
      </c>
      <c r="D92" s="1">
        <v>0.0</v>
      </c>
      <c r="E92" s="1" t="s">
        <v>768</v>
      </c>
      <c r="F92" s="1" t="s">
        <v>769</v>
      </c>
      <c r="G92" s="1" t="s">
        <v>770</v>
      </c>
      <c r="H92" s="1" t="s">
        <v>771</v>
      </c>
      <c r="I92" s="1" t="s">
        <v>765</v>
      </c>
      <c r="J92" s="1" t="s">
        <v>766</v>
      </c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772</v>
      </c>
      <c r="B93" s="1">
        <v>0.0</v>
      </c>
      <c r="C93" s="1">
        <v>0.0</v>
      </c>
      <c r="D93" s="1">
        <v>0.0</v>
      </c>
      <c r="E93" s="1" t="s">
        <v>773</v>
      </c>
      <c r="F93" s="1" t="s">
        <v>774</v>
      </c>
      <c r="G93" s="1" t="s">
        <v>775</v>
      </c>
      <c r="H93" s="1" t="s">
        <v>776</v>
      </c>
      <c r="I93" s="1" t="s">
        <v>777</v>
      </c>
      <c r="J93" s="1" t="s">
        <v>749</v>
      </c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778</v>
      </c>
      <c r="B94" s="1">
        <v>0.0</v>
      </c>
      <c r="C94" s="1">
        <v>0.0</v>
      </c>
      <c r="D94" s="1">
        <v>0.0</v>
      </c>
      <c r="E94" s="1">
        <v>0.0</v>
      </c>
      <c r="F94" s="1">
        <v>0.0</v>
      </c>
      <c r="G94" s="1" t="s">
        <v>779</v>
      </c>
      <c r="H94" s="1" t="s">
        <v>780</v>
      </c>
      <c r="I94" s="1" t="s">
        <v>781</v>
      </c>
      <c r="J94" s="1" t="s">
        <v>782</v>
      </c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783</v>
      </c>
      <c r="B95" s="1">
        <v>0.0</v>
      </c>
      <c r="C95" s="1">
        <v>0.0</v>
      </c>
      <c r="D95" s="1">
        <v>0.0</v>
      </c>
      <c r="E95" s="1">
        <v>0.0</v>
      </c>
      <c r="F95" s="1" t="s">
        <v>676</v>
      </c>
      <c r="G95" s="1" t="s">
        <v>784</v>
      </c>
      <c r="H95" s="1" t="s">
        <v>785</v>
      </c>
      <c r="I95" s="1" t="s">
        <v>786</v>
      </c>
      <c r="J95" s="1">
        <v>0.0</v>
      </c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787</v>
      </c>
      <c r="B96" s="1">
        <v>0.0</v>
      </c>
      <c r="C96" s="1">
        <v>0.0</v>
      </c>
      <c r="D96" s="1">
        <v>0.0</v>
      </c>
      <c r="E96" s="1">
        <v>0.0</v>
      </c>
      <c r="F96" s="1">
        <v>0.0</v>
      </c>
      <c r="G96" s="1" t="s">
        <v>788</v>
      </c>
      <c r="H96" s="1">
        <v>0.0</v>
      </c>
      <c r="I96" s="1" t="s">
        <v>789</v>
      </c>
      <c r="J96" s="1" t="s">
        <v>790</v>
      </c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791</v>
      </c>
      <c r="B97" s="1">
        <v>0.0</v>
      </c>
      <c r="C97" s="1">
        <v>0.0</v>
      </c>
      <c r="D97" s="1">
        <v>0.0</v>
      </c>
      <c r="E97" s="1" t="s">
        <v>792</v>
      </c>
      <c r="F97" s="1" t="s">
        <v>793</v>
      </c>
      <c r="G97" s="1" t="s">
        <v>794</v>
      </c>
      <c r="H97" s="1" t="s">
        <v>751</v>
      </c>
      <c r="I97" s="1" t="s">
        <v>795</v>
      </c>
      <c r="J97" s="1" t="s">
        <v>796</v>
      </c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797</v>
      </c>
      <c r="B98" s="1">
        <v>0.0</v>
      </c>
      <c r="C98" s="1">
        <v>0.0</v>
      </c>
      <c r="D98" s="1">
        <v>0.0</v>
      </c>
      <c r="E98" s="1" t="s">
        <v>798</v>
      </c>
      <c r="F98" s="1" t="s">
        <v>799</v>
      </c>
      <c r="G98" s="1" t="s">
        <v>800</v>
      </c>
      <c r="H98" s="1" t="s">
        <v>801</v>
      </c>
      <c r="I98" s="1" t="s">
        <v>802</v>
      </c>
      <c r="J98" s="1" t="s">
        <v>803</v>
      </c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804</v>
      </c>
      <c r="B99" s="1">
        <v>0.0</v>
      </c>
      <c r="C99" s="1">
        <v>0.0</v>
      </c>
      <c r="D99" s="1">
        <v>0.0</v>
      </c>
      <c r="E99" s="1" t="s">
        <v>805</v>
      </c>
      <c r="F99" s="1" t="s">
        <v>806</v>
      </c>
      <c r="G99" s="1" t="s">
        <v>807</v>
      </c>
      <c r="H99" s="1" t="s">
        <v>808</v>
      </c>
      <c r="I99" s="1" t="s">
        <v>809</v>
      </c>
      <c r="J99" s="1" t="s">
        <v>810</v>
      </c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811</v>
      </c>
      <c r="B100" s="1">
        <v>0.0</v>
      </c>
      <c r="C100" s="1">
        <v>0.0</v>
      </c>
      <c r="D100" s="1">
        <v>0.0</v>
      </c>
      <c r="E100" s="1" t="s">
        <v>805</v>
      </c>
      <c r="F100" s="1" t="s">
        <v>806</v>
      </c>
      <c r="G100" s="1" t="s">
        <v>807</v>
      </c>
      <c r="H100" s="1" t="s">
        <v>808</v>
      </c>
      <c r="I100" s="1" t="s">
        <v>809</v>
      </c>
      <c r="J100" s="1" t="s">
        <v>810</v>
      </c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812</v>
      </c>
      <c r="B101" s="1">
        <v>0.0</v>
      </c>
      <c r="C101" s="1">
        <v>0.0</v>
      </c>
      <c r="D101" s="1">
        <v>0.0</v>
      </c>
      <c r="E101" s="1">
        <v>0.0</v>
      </c>
      <c r="F101" s="1" t="s">
        <v>813</v>
      </c>
      <c r="G101" s="1" t="s">
        <v>814</v>
      </c>
      <c r="H101" s="1" t="s">
        <v>815</v>
      </c>
      <c r="I101" s="1" t="s">
        <v>816</v>
      </c>
      <c r="J101" s="1" t="s">
        <v>817</v>
      </c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818</v>
      </c>
      <c r="B102" s="1">
        <v>0.0</v>
      </c>
      <c r="C102" s="1">
        <v>0.0</v>
      </c>
      <c r="D102" s="1">
        <v>0.0</v>
      </c>
      <c r="E102" s="1">
        <v>0.0</v>
      </c>
      <c r="F102" s="1" t="s">
        <v>819</v>
      </c>
      <c r="G102" s="1">
        <v>0.0</v>
      </c>
      <c r="H102" s="1" t="s">
        <v>820</v>
      </c>
      <c r="I102" s="1">
        <v>0.0</v>
      </c>
      <c r="J102" s="1">
        <v>0.0</v>
      </c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821</v>
      </c>
      <c r="B103" s="1">
        <v>0.0</v>
      </c>
      <c r="C103" s="1">
        <v>0.0</v>
      </c>
      <c r="D103" s="1">
        <v>0.0</v>
      </c>
      <c r="E103" s="1">
        <v>0.0</v>
      </c>
      <c r="F103" s="1" t="s">
        <v>822</v>
      </c>
      <c r="G103" s="1" t="s">
        <v>823</v>
      </c>
      <c r="H103" s="1" t="s">
        <v>824</v>
      </c>
      <c r="I103" s="1" t="s">
        <v>825</v>
      </c>
      <c r="J103" s="1" t="s">
        <v>826</v>
      </c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827</v>
      </c>
      <c r="B104" s="1">
        <v>0.0</v>
      </c>
      <c r="C104" s="1">
        <v>0.0</v>
      </c>
      <c r="D104" s="1">
        <v>0.0</v>
      </c>
      <c r="E104" s="1">
        <v>0.0</v>
      </c>
      <c r="F104" s="1" t="s">
        <v>828</v>
      </c>
      <c r="G104" s="1" t="s">
        <v>829</v>
      </c>
      <c r="H104" s="1" t="s">
        <v>830</v>
      </c>
      <c r="I104" s="1" t="s">
        <v>831</v>
      </c>
      <c r="J104" s="1" t="s">
        <v>832</v>
      </c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833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834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>
        <v>0.0</v>
      </c>
      <c r="H106" s="1" t="s">
        <v>835</v>
      </c>
      <c r="I106" s="1" t="s">
        <v>836</v>
      </c>
      <c r="J106" s="1" t="s">
        <v>837</v>
      </c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838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>
        <v>0.0</v>
      </c>
      <c r="H107" s="1" t="s">
        <v>839</v>
      </c>
      <c r="I107" s="1" t="s">
        <v>840</v>
      </c>
      <c r="J107" s="1" t="s">
        <v>841</v>
      </c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842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>
        <v>0.0</v>
      </c>
      <c r="H108" s="1" t="s">
        <v>843</v>
      </c>
      <c r="I108" s="1" t="s">
        <v>844</v>
      </c>
      <c r="J108" s="1" t="s">
        <v>845</v>
      </c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846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847</v>
      </c>
      <c r="H109" s="1" t="s">
        <v>848</v>
      </c>
      <c r="I109" s="1" t="s">
        <v>849</v>
      </c>
      <c r="J109" s="1" t="s">
        <v>850</v>
      </c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851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852</v>
      </c>
      <c r="H110" s="1" t="s">
        <v>853</v>
      </c>
      <c r="I110" s="1" t="s">
        <v>854</v>
      </c>
      <c r="J110" s="1" t="s">
        <v>855</v>
      </c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856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857</v>
      </c>
      <c r="H111" s="1" t="s">
        <v>858</v>
      </c>
      <c r="I111" s="1" t="s">
        <v>859</v>
      </c>
      <c r="J111" s="1" t="s">
        <v>860</v>
      </c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861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857</v>
      </c>
      <c r="H112" s="1" t="s">
        <v>862</v>
      </c>
      <c r="I112" s="1" t="s">
        <v>863</v>
      </c>
      <c r="J112" s="1" t="s">
        <v>864</v>
      </c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865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866</v>
      </c>
      <c r="H113" s="1" t="s">
        <v>867</v>
      </c>
      <c r="I113" s="1" t="s">
        <v>868</v>
      </c>
      <c r="J113" s="1" t="s">
        <v>869</v>
      </c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870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>
        <v>0.0</v>
      </c>
      <c r="H114" s="1">
        <v>0.0</v>
      </c>
      <c r="I114" s="1" t="s">
        <v>871</v>
      </c>
      <c r="J114" s="1" t="s">
        <v>872</v>
      </c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873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>
        <v>0.0</v>
      </c>
      <c r="H115" s="1" t="s">
        <v>874</v>
      </c>
      <c r="I115" s="1" t="s">
        <v>875</v>
      </c>
      <c r="J115" s="1">
        <v>0.0</v>
      </c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876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>
        <v>0.0</v>
      </c>
      <c r="H116" s="1">
        <v>0.0</v>
      </c>
      <c r="I116" s="1" t="s">
        <v>877</v>
      </c>
      <c r="J116" s="1" t="s">
        <v>878</v>
      </c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879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 t="s">
        <v>880</v>
      </c>
      <c r="H117" s="1" t="s">
        <v>881</v>
      </c>
      <c r="I117" s="1" t="s">
        <v>882</v>
      </c>
      <c r="J117" s="1" t="s">
        <v>883</v>
      </c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884</v>
      </c>
      <c r="B118" s="1">
        <v>0.0</v>
      </c>
      <c r="C118" s="1">
        <v>0.0</v>
      </c>
      <c r="D118" s="1">
        <v>0.0</v>
      </c>
      <c r="E118" s="1">
        <v>0.0</v>
      </c>
      <c r="F118" s="1">
        <v>0.0</v>
      </c>
      <c r="G118" s="1" t="s">
        <v>885</v>
      </c>
      <c r="H118" s="1" t="s">
        <v>886</v>
      </c>
      <c r="I118" s="1" t="s">
        <v>887</v>
      </c>
      <c r="J118" s="1" t="s">
        <v>733</v>
      </c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888</v>
      </c>
      <c r="B119" s="1">
        <v>0.0</v>
      </c>
      <c r="C119" s="1">
        <v>0.0</v>
      </c>
      <c r="D119" s="1">
        <v>0.0</v>
      </c>
      <c r="E119" s="1">
        <v>0.0</v>
      </c>
      <c r="F119" s="1">
        <v>0.0</v>
      </c>
      <c r="G119" s="1" t="s">
        <v>889</v>
      </c>
      <c r="H119" s="1" t="s">
        <v>890</v>
      </c>
      <c r="I119" s="1" t="s">
        <v>891</v>
      </c>
      <c r="J119" s="1" t="s">
        <v>892</v>
      </c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893</v>
      </c>
      <c r="B120" s="1">
        <v>0.0</v>
      </c>
      <c r="C120" s="1">
        <v>0.0</v>
      </c>
      <c r="D120" s="1">
        <v>0.0</v>
      </c>
      <c r="E120" s="1">
        <v>0.0</v>
      </c>
      <c r="F120" s="1">
        <v>0.0</v>
      </c>
      <c r="G120" s="1" t="s">
        <v>889</v>
      </c>
      <c r="H120" s="1" t="s">
        <v>890</v>
      </c>
      <c r="I120" s="1" t="s">
        <v>891</v>
      </c>
      <c r="J120" s="1" t="s">
        <v>892</v>
      </c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894</v>
      </c>
      <c r="B121" s="1">
        <v>0.0</v>
      </c>
      <c r="C121" s="1">
        <v>0.0</v>
      </c>
      <c r="D121" s="1">
        <v>0.0</v>
      </c>
      <c r="E121" s="1">
        <v>0.0</v>
      </c>
      <c r="F121" s="1">
        <v>0.0</v>
      </c>
      <c r="G121" s="1">
        <v>0.0</v>
      </c>
      <c r="H121" s="1" t="s">
        <v>895</v>
      </c>
      <c r="I121" s="1" t="s">
        <v>896</v>
      </c>
      <c r="J121" s="1" t="s">
        <v>897</v>
      </c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898</v>
      </c>
      <c r="B122" s="1">
        <v>0.0</v>
      </c>
      <c r="C122" s="1">
        <v>0.0</v>
      </c>
      <c r="D122" s="1">
        <v>0.0</v>
      </c>
      <c r="E122" s="1">
        <v>0.0</v>
      </c>
      <c r="F122" s="1">
        <v>0.0</v>
      </c>
      <c r="G122" s="1">
        <v>0.0</v>
      </c>
      <c r="H122" s="1" t="s">
        <v>899</v>
      </c>
      <c r="I122" s="1">
        <v>0.0</v>
      </c>
      <c r="J122" s="1">
        <v>0.0</v>
      </c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900</v>
      </c>
      <c r="B123" s="1">
        <v>0.0</v>
      </c>
      <c r="C123" s="1">
        <v>0.0</v>
      </c>
      <c r="D123" s="1">
        <v>0.0</v>
      </c>
      <c r="E123" s="1">
        <v>0.0</v>
      </c>
      <c r="F123" s="1">
        <v>0.0</v>
      </c>
      <c r="G123" s="1">
        <v>0.0</v>
      </c>
      <c r="H123" s="1" t="s">
        <v>901</v>
      </c>
      <c r="I123" s="1" t="s">
        <v>902</v>
      </c>
      <c r="J123" s="1" t="s">
        <v>903</v>
      </c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904</v>
      </c>
      <c r="B124" s="1">
        <v>0.0</v>
      </c>
      <c r="C124" s="1">
        <v>0.0</v>
      </c>
      <c r="D124" s="1">
        <v>0.0</v>
      </c>
      <c r="E124" s="1">
        <v>0.0</v>
      </c>
      <c r="F124" s="1">
        <v>0.0</v>
      </c>
      <c r="G124" s="1">
        <v>0.0</v>
      </c>
      <c r="H124" s="1" t="s">
        <v>905</v>
      </c>
      <c r="I124" s="1" t="s">
        <v>906</v>
      </c>
      <c r="J124" s="1" t="s">
        <v>907</v>
      </c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 t="s">
        <v>908</v>
      </c>
      <c r="C1" s="1" t="s">
        <v>909</v>
      </c>
      <c r="D1" s="1" t="s">
        <v>910</v>
      </c>
      <c r="E1" s="1" t="s">
        <v>911</v>
      </c>
      <c r="F1" s="1" t="s">
        <v>912</v>
      </c>
      <c r="G1" s="1" t="s">
        <v>913</v>
      </c>
      <c r="H1" s="1" t="s">
        <v>914</v>
      </c>
      <c r="I1" s="1" t="s">
        <v>915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916</v>
      </c>
      <c r="B2" s="1" t="s">
        <v>917</v>
      </c>
      <c r="C2" s="1" t="s">
        <v>918</v>
      </c>
      <c r="D2" s="1" t="s">
        <v>919</v>
      </c>
      <c r="E2" s="1" t="s">
        <v>920</v>
      </c>
      <c r="F2" s="1" t="s">
        <v>921</v>
      </c>
      <c r="G2" s="1" t="s">
        <v>922</v>
      </c>
      <c r="H2" s="1" t="s">
        <v>922</v>
      </c>
      <c r="I2" s="1" t="s">
        <v>923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924</v>
      </c>
      <c r="B3" s="1" t="s">
        <v>923</v>
      </c>
      <c r="C3" s="1" t="s">
        <v>925</v>
      </c>
      <c r="D3" s="1" t="s">
        <v>926</v>
      </c>
      <c r="E3" s="1" t="s">
        <v>927</v>
      </c>
      <c r="F3" s="1" t="s">
        <v>928</v>
      </c>
      <c r="G3" s="1" t="s">
        <v>929</v>
      </c>
      <c r="H3" s="1" t="s">
        <v>930</v>
      </c>
      <c r="I3" s="1" t="s">
        <v>923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931</v>
      </c>
      <c r="B4" s="1" t="s">
        <v>917</v>
      </c>
      <c r="C4" s="1" t="s">
        <v>918</v>
      </c>
      <c r="D4" s="1" t="s">
        <v>919</v>
      </c>
      <c r="E4" s="1" t="s">
        <v>920</v>
      </c>
      <c r="F4" s="1" t="s">
        <v>921</v>
      </c>
      <c r="G4" s="1" t="s">
        <v>922</v>
      </c>
      <c r="H4" s="1" t="s">
        <v>922</v>
      </c>
      <c r="I4" s="1" t="s">
        <v>922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924</v>
      </c>
      <c r="B5" s="1" t="s">
        <v>923</v>
      </c>
      <c r="C5" s="1" t="s">
        <v>925</v>
      </c>
      <c r="D5" s="1" t="s">
        <v>926</v>
      </c>
      <c r="E5" s="1" t="s">
        <v>927</v>
      </c>
      <c r="F5" s="1" t="s">
        <v>928</v>
      </c>
      <c r="G5" s="1" t="s">
        <v>929</v>
      </c>
      <c r="H5" s="1" t="s">
        <v>930</v>
      </c>
      <c r="I5" s="1" t="s">
        <v>930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932</v>
      </c>
      <c r="B6" s="1" t="s">
        <v>933</v>
      </c>
      <c r="C6" s="1" t="s">
        <v>934</v>
      </c>
      <c r="D6" s="1" t="s">
        <v>935</v>
      </c>
      <c r="E6" s="1" t="s">
        <v>936</v>
      </c>
      <c r="F6" s="1" t="s">
        <v>937</v>
      </c>
      <c r="G6" s="1" t="s">
        <v>938</v>
      </c>
      <c r="H6" s="1" t="s">
        <v>939</v>
      </c>
      <c r="I6" s="1" t="s">
        <v>940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941</v>
      </c>
      <c r="B7" s="1" t="s">
        <v>942</v>
      </c>
      <c r="C7" s="1" t="s">
        <v>923</v>
      </c>
      <c r="D7" s="1" t="s">
        <v>923</v>
      </c>
      <c r="E7" s="1" t="s">
        <v>923</v>
      </c>
      <c r="F7" s="1" t="s">
        <v>923</v>
      </c>
      <c r="G7" s="1" t="s">
        <v>923</v>
      </c>
      <c r="H7" s="1" t="s">
        <v>923</v>
      </c>
      <c r="I7" s="1" t="s">
        <v>923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943</v>
      </c>
      <c r="B8" s="1" t="s">
        <v>923</v>
      </c>
      <c r="C8" s="1" t="s">
        <v>944</v>
      </c>
      <c r="D8" s="1" t="s">
        <v>945</v>
      </c>
      <c r="E8" s="1" t="s">
        <v>946</v>
      </c>
      <c r="F8" s="1" t="s">
        <v>945</v>
      </c>
      <c r="G8" s="1" t="s">
        <v>945</v>
      </c>
      <c r="H8" s="1" t="s">
        <v>945</v>
      </c>
      <c r="I8" s="1" t="s">
        <v>947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948</v>
      </c>
      <c r="B9" s="1" t="s">
        <v>946</v>
      </c>
      <c r="C9" s="1" t="s">
        <v>949</v>
      </c>
      <c r="D9" s="1" t="s">
        <v>950</v>
      </c>
      <c r="E9" s="1" t="s">
        <v>951</v>
      </c>
      <c r="F9" s="1" t="s">
        <v>952</v>
      </c>
      <c r="G9" s="1" t="s">
        <v>953</v>
      </c>
      <c r="H9" s="1" t="s">
        <v>954</v>
      </c>
      <c r="I9" s="1" t="s">
        <v>955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956</v>
      </c>
      <c r="B10" s="1" t="s">
        <v>947</v>
      </c>
      <c r="C10" s="1" t="s">
        <v>947</v>
      </c>
      <c r="D10" s="1" t="s">
        <v>947</v>
      </c>
      <c r="E10" s="1" t="s">
        <v>947</v>
      </c>
      <c r="F10" s="1" t="s">
        <v>947</v>
      </c>
      <c r="G10" s="1" t="s">
        <v>953</v>
      </c>
      <c r="H10" s="1" t="s">
        <v>954</v>
      </c>
      <c r="I10" s="1" t="s">
        <v>955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957</v>
      </c>
      <c r="B11" s="1" t="s">
        <v>945</v>
      </c>
      <c r="C11" s="1" t="s">
        <v>945</v>
      </c>
      <c r="D11" s="1" t="s">
        <v>923</v>
      </c>
      <c r="E11" s="1" t="s">
        <v>923</v>
      </c>
      <c r="F11" s="1" t="s">
        <v>923</v>
      </c>
      <c r="G11" s="1" t="s">
        <v>958</v>
      </c>
      <c r="H11" s="1" t="s">
        <v>959</v>
      </c>
      <c r="I11" s="1" t="s">
        <v>960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961</v>
      </c>
      <c r="B12" s="1" t="s">
        <v>945</v>
      </c>
      <c r="C12" s="1" t="s">
        <v>945</v>
      </c>
      <c r="D12" s="1" t="s">
        <v>923</v>
      </c>
      <c r="E12" s="1" t="s">
        <v>945</v>
      </c>
      <c r="F12" s="1" t="s">
        <v>945</v>
      </c>
      <c r="G12" s="1" t="s">
        <v>962</v>
      </c>
      <c r="H12" s="1" t="s">
        <v>963</v>
      </c>
      <c r="I12" s="1" t="s">
        <v>964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965</v>
      </c>
      <c r="B13" s="1" t="s">
        <v>923</v>
      </c>
      <c r="C13" s="1" t="s">
        <v>966</v>
      </c>
      <c r="D13" s="1" t="s">
        <v>923</v>
      </c>
      <c r="E13" s="1" t="s">
        <v>923</v>
      </c>
      <c r="F13" s="1" t="s">
        <v>923</v>
      </c>
      <c r="G13" s="1" t="s">
        <v>923</v>
      </c>
      <c r="H13" s="1" t="s">
        <v>923</v>
      </c>
      <c r="I13" s="1" t="s">
        <v>923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967</v>
      </c>
      <c r="B14" s="1" t="s">
        <v>923</v>
      </c>
      <c r="C14" s="1" t="s">
        <v>968</v>
      </c>
      <c r="D14" s="1" t="s">
        <v>923</v>
      </c>
      <c r="E14" s="1" t="s">
        <v>923</v>
      </c>
      <c r="F14" s="1" t="s">
        <v>923</v>
      </c>
      <c r="G14" s="1" t="s">
        <v>923</v>
      </c>
      <c r="H14" s="1" t="s">
        <v>923</v>
      </c>
      <c r="I14" s="1" t="s">
        <v>923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969</v>
      </c>
      <c r="B15" s="1" t="s">
        <v>923</v>
      </c>
      <c r="C15" s="1" t="s">
        <v>923</v>
      </c>
      <c r="D15" s="1" t="s">
        <v>923</v>
      </c>
      <c r="E15" s="1" t="s">
        <v>923</v>
      </c>
      <c r="F15" s="1" t="s">
        <v>923</v>
      </c>
      <c r="G15" s="1" t="s">
        <v>923</v>
      </c>
      <c r="H15" s="1" t="s">
        <v>923</v>
      </c>
      <c r="I15" s="1" t="s">
        <v>923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970</v>
      </c>
      <c r="B16" s="1" t="s">
        <v>923</v>
      </c>
      <c r="C16" s="1" t="s">
        <v>923</v>
      </c>
      <c r="D16" s="1" t="s">
        <v>923</v>
      </c>
      <c r="E16" s="1" t="s">
        <v>923</v>
      </c>
      <c r="F16" s="1" t="s">
        <v>923</v>
      </c>
      <c r="G16" s="1" t="s">
        <v>923</v>
      </c>
      <c r="H16" s="1" t="s">
        <v>923</v>
      </c>
      <c r="I16" s="1" t="s">
        <v>923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971</v>
      </c>
      <c r="B17" s="1" t="s">
        <v>150</v>
      </c>
      <c r="C17" s="1" t="s">
        <v>151</v>
      </c>
      <c r="D17" s="1" t="s">
        <v>152</v>
      </c>
      <c r="E17" s="1" t="s">
        <v>153</v>
      </c>
      <c r="F17" s="1" t="s">
        <v>154</v>
      </c>
      <c r="G17" s="1" t="s">
        <v>972</v>
      </c>
      <c r="H17" s="1" t="s">
        <v>973</v>
      </c>
      <c r="I17" s="1" t="s">
        <v>974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975</v>
      </c>
      <c r="B18" s="1" t="s">
        <v>923</v>
      </c>
      <c r="C18" s="1" t="s">
        <v>923</v>
      </c>
      <c r="D18" s="1" t="s">
        <v>923</v>
      </c>
      <c r="E18" s="1" t="s">
        <v>923</v>
      </c>
      <c r="F18" s="1" t="s">
        <v>923</v>
      </c>
      <c r="G18" s="1" t="s">
        <v>923</v>
      </c>
      <c r="H18" s="1" t="s">
        <v>923</v>
      </c>
      <c r="I18" s="1" t="s">
        <v>923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976</v>
      </c>
      <c r="B19" s="1" t="s">
        <v>977</v>
      </c>
      <c r="C19" s="1" t="s">
        <v>978</v>
      </c>
      <c r="D19" s="1" t="s">
        <v>979</v>
      </c>
      <c r="E19" s="1" t="s">
        <v>980</v>
      </c>
      <c r="F19" s="1" t="s">
        <v>981</v>
      </c>
      <c r="G19" s="1" t="s">
        <v>982</v>
      </c>
      <c r="H19" s="1" t="s">
        <v>983</v>
      </c>
      <c r="I19" s="1" t="s">
        <v>984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985</v>
      </c>
      <c r="B20" s="1" t="s">
        <v>986</v>
      </c>
      <c r="C20" s="1" t="s">
        <v>987</v>
      </c>
      <c r="D20" s="1" t="s">
        <v>923</v>
      </c>
      <c r="E20" s="1" t="s">
        <v>923</v>
      </c>
      <c r="F20" s="1" t="s">
        <v>923</v>
      </c>
      <c r="G20" s="1" t="s">
        <v>988</v>
      </c>
      <c r="H20" s="1" t="s">
        <v>989</v>
      </c>
      <c r="I20" s="1" t="s">
        <v>990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991</v>
      </c>
      <c r="B21" s="1" t="s">
        <v>992</v>
      </c>
      <c r="C21" s="1" t="s">
        <v>993</v>
      </c>
      <c r="D21" s="1" t="s">
        <v>923</v>
      </c>
      <c r="E21" s="1" t="s">
        <v>994</v>
      </c>
      <c r="F21" s="1" t="s">
        <v>878</v>
      </c>
      <c r="G21" s="1" t="s">
        <v>995</v>
      </c>
      <c r="H21" s="1" t="s">
        <v>996</v>
      </c>
      <c r="I21" s="1" t="s">
        <v>997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998</v>
      </c>
      <c r="B22" s="1" t="s">
        <v>999</v>
      </c>
      <c r="C22" s="1" t="s">
        <v>1000</v>
      </c>
      <c r="D22" s="1" t="s">
        <v>923</v>
      </c>
      <c r="E22" s="1" t="s">
        <v>1001</v>
      </c>
      <c r="F22" s="1" t="s">
        <v>1002</v>
      </c>
      <c r="G22" s="1" t="s">
        <v>1003</v>
      </c>
      <c r="H22" s="1" t="s">
        <v>1004</v>
      </c>
      <c r="I22" s="1" t="s">
        <v>1005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110</v>
      </c>
      <c r="B23" s="1" t="s">
        <v>923</v>
      </c>
      <c r="C23" s="1" t="s">
        <v>923</v>
      </c>
      <c r="D23" s="1" t="s">
        <v>923</v>
      </c>
      <c r="E23" s="1" t="s">
        <v>923</v>
      </c>
      <c r="F23" s="1" t="s">
        <v>923</v>
      </c>
      <c r="G23" s="1" t="s">
        <v>923</v>
      </c>
      <c r="H23" s="1" t="s">
        <v>923</v>
      </c>
      <c r="I23" s="1" t="s">
        <v>923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1006</v>
      </c>
      <c r="B24" s="1" t="s">
        <v>1007</v>
      </c>
      <c r="C24" s="1" t="s">
        <v>1008</v>
      </c>
      <c r="D24" s="1" t="s">
        <v>1009</v>
      </c>
      <c r="E24" s="1" t="s">
        <v>1010</v>
      </c>
      <c r="F24" s="1" t="s">
        <v>1011</v>
      </c>
      <c r="G24" s="1" t="s">
        <v>1012</v>
      </c>
      <c r="H24" s="1" t="s">
        <v>1012</v>
      </c>
      <c r="I24" s="1" t="s">
        <v>1012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1013</v>
      </c>
      <c r="B25" s="1" t="s">
        <v>1014</v>
      </c>
      <c r="C25" s="1" t="s">
        <v>1015</v>
      </c>
      <c r="D25" s="1" t="s">
        <v>1016</v>
      </c>
      <c r="E25" s="1" t="s">
        <v>1017</v>
      </c>
      <c r="F25" s="1" t="s">
        <v>1018</v>
      </c>
      <c r="G25" s="1" t="s">
        <v>1019</v>
      </c>
      <c r="H25" s="1" t="s">
        <v>1019</v>
      </c>
      <c r="I25" s="1" t="s">
        <v>923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1020</v>
      </c>
      <c r="B26" s="1" t="s">
        <v>1021</v>
      </c>
      <c r="C26" s="1" t="s">
        <v>1022</v>
      </c>
      <c r="D26" s="1" t="s">
        <v>1023</v>
      </c>
      <c r="E26" s="1" t="s">
        <v>1024</v>
      </c>
      <c r="F26" s="1" t="s">
        <v>1025</v>
      </c>
      <c r="G26" s="1" t="s">
        <v>923</v>
      </c>
      <c r="H26" s="1" t="s">
        <v>923</v>
      </c>
      <c r="I26" s="1" t="s">
        <v>923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1026</v>
      </c>
      <c r="B2" s="1" t="s">
        <v>1027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1028</v>
      </c>
      <c r="B3" s="1" t="s">
        <v>1029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1030</v>
      </c>
      <c r="B4" s="1" t="s">
        <v>1031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1032</v>
      </c>
      <c r="B5" s="1" t="s">
        <v>1033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1034</v>
      </c>
      <c r="B6" s="1" t="s">
        <v>1035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1036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1037</v>
      </c>
      <c r="B8" s="1" t="s">
        <v>1038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1039</v>
      </c>
      <c r="B9" s="1" t="s">
        <v>1040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1041</v>
      </c>
      <c r="B10" s="4" t="s">
        <v>1042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1043</v>
      </c>
      <c r="B11" s="1" t="s">
        <v>1044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1045</v>
      </c>
      <c r="B12" s="1" t="s">
        <v>1046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1047</v>
      </c>
      <c r="B13" s="1" t="s">
        <v>1044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1048</v>
      </c>
      <c r="B14" s="1" t="s">
        <v>1049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1050</v>
      </c>
      <c r="B15" s="1" t="s">
        <v>1051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1052</v>
      </c>
      <c r="B16" s="1" t="s">
        <v>1049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1053</v>
      </c>
      <c r="B17" s="1" t="s">
        <v>1054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1055</v>
      </c>
      <c r="B18" s="1">
        <v>26.0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1056</v>
      </c>
      <c r="B19" s="1" t="s">
        <v>1057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1058</v>
      </c>
      <c r="B20" s="1">
        <v>1.7039808E9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1059</v>
      </c>
      <c r="B21" s="1">
        <v>86400.0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1060</v>
      </c>
      <c r="B22" s="1">
        <v>4.0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1061</v>
      </c>
      <c r="B23" s="1">
        <v>1.01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1062</v>
      </c>
      <c r="B24" s="1">
        <v>0.9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1063</v>
      </c>
      <c r="B25" s="1">
        <v>0.65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1064</v>
      </c>
      <c r="B26" s="1">
        <v>0.92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1065</v>
      </c>
      <c r="B27" s="1">
        <v>1.01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1066</v>
      </c>
      <c r="B28" s="1">
        <v>0.9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1067</v>
      </c>
      <c r="B29" s="1">
        <v>0.65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1068</v>
      </c>
      <c r="B30" s="1">
        <v>0.92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1069</v>
      </c>
      <c r="B31" s="1">
        <v>0.165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1070</v>
      </c>
      <c r="B32" s="1">
        <v>65.65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1071</v>
      </c>
      <c r="B33" s="1">
        <v>2450515.0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1072</v>
      </c>
      <c r="B34" s="1">
        <v>2450515.0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1073</v>
      </c>
      <c r="B35" s="1">
        <v>307783.0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1074</v>
      </c>
      <c r="B36" s="1">
        <v>306010.0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1075</v>
      </c>
      <c r="B37" s="1">
        <v>306010.0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1076</v>
      </c>
      <c r="B38" s="1">
        <v>0.6503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1077</v>
      </c>
      <c r="B39" s="1">
        <v>0.6705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1078</v>
      </c>
      <c r="B40" s="1">
        <v>300.0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1079</v>
      </c>
      <c r="B41" s="1">
        <v>300.0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1080</v>
      </c>
      <c r="B42" s="1">
        <v>5.082708E7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1081</v>
      </c>
      <c r="B43" s="1">
        <v>0.41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1082</v>
      </c>
      <c r="B44" s="1">
        <v>1.78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1083</v>
      </c>
      <c r="B45" s="1">
        <v>8.50941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1084</v>
      </c>
      <c r="B46" s="1">
        <v>1.09966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1085</v>
      </c>
      <c r="B47" s="1">
        <v>0.99074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1086</v>
      </c>
      <c r="B48" s="1" t="s">
        <v>1087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1088</v>
      </c>
      <c r="B49" s="1">
        <v>2.94099232E8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1089</v>
      </c>
      <c r="B50" s="1">
        <v>-2.35651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1090</v>
      </c>
      <c r="B51" s="1">
        <v>5.126601E7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1091</v>
      </c>
      <c r="B52" s="1">
        <v>7.7421296E7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1092</v>
      </c>
      <c r="B53" s="1">
        <v>2697584.0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1093</v>
      </c>
      <c r="B54" s="1">
        <v>2561711.0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1094</v>
      </c>
      <c r="B55" s="1">
        <v>1.7276544E9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1095</v>
      </c>
      <c r="B56" s="1">
        <v>1.7303328E9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1096</v>
      </c>
      <c r="B57" s="1">
        <v>0.0348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1097</v>
      </c>
      <c r="B58" s="1">
        <v>0.34519002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1098</v>
      </c>
      <c r="B59" s="1">
        <v>0.07514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1099</v>
      </c>
      <c r="B60" s="1">
        <v>9.67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1100</v>
      </c>
      <c r="B61" s="1">
        <v>0.052399997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1101</v>
      </c>
      <c r="B62" s="1">
        <v>8.00236E7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1102</v>
      </c>
      <c r="B63" s="1">
        <v>0.003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1103</v>
      </c>
      <c r="B64" s="1">
        <v>218.83333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1104</v>
      </c>
      <c r="B65" s="1">
        <v>1.7039808E9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1105</v>
      </c>
      <c r="B66" s="1">
        <v>1.7356032E9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1106</v>
      </c>
      <c r="B67" s="1">
        <v>1.7197056E9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1107</v>
      </c>
      <c r="B68" s="1">
        <v>-1.4075533E7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1108</v>
      </c>
      <c r="B69" s="1">
        <v>-0.25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1109</v>
      </c>
      <c r="B70" s="1">
        <v>0.12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1110</v>
      </c>
      <c r="B71" s="1">
        <v>49.238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1111</v>
      </c>
      <c r="B72" s="1">
        <v>-15.113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1112</v>
      </c>
      <c r="B73" s="1">
        <v>-0.38787878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1113</v>
      </c>
      <c r="B74" s="1">
        <v>0.25443196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1114</v>
      </c>
      <c r="B75" s="1" t="s">
        <v>1115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1116</v>
      </c>
      <c r="B76" s="1" t="s">
        <v>1117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1118</v>
      </c>
      <c r="B77" s="1" t="s">
        <v>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1119</v>
      </c>
      <c r="B78" s="1" t="s">
        <v>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1120</v>
      </c>
      <c r="B79" s="1" t="s">
        <v>1121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1122</v>
      </c>
      <c r="B80" s="1" t="s">
        <v>1121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1123</v>
      </c>
      <c r="B81" s="1">
        <v>1.4988294E9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1124</v>
      </c>
      <c r="B82" s="1" t="s">
        <v>1125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1126</v>
      </c>
      <c r="B83" s="1" t="s">
        <v>1127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1128</v>
      </c>
      <c r="B84" s="1" t="s">
        <v>1129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1130</v>
      </c>
      <c r="B85" s="1" t="s">
        <v>1131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1132</v>
      </c>
      <c r="B86" s="1">
        <v>-1.8E7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1133</v>
      </c>
      <c r="B87" s="1">
        <v>0.6565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1134</v>
      </c>
      <c r="B88" s="1">
        <v>4.0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1135</v>
      </c>
      <c r="B89" s="1">
        <v>4.0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1136</v>
      </c>
      <c r="B90" s="1">
        <v>4.0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1137</v>
      </c>
      <c r="B91" s="1">
        <v>4.0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1138</v>
      </c>
      <c r="B92" s="1">
        <v>1.5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1139</v>
      </c>
      <c r="B93" s="1" t="s">
        <v>1140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1141</v>
      </c>
      <c r="B94" s="1">
        <v>2.0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1142</v>
      </c>
      <c r="B95" s="1">
        <v>554416.0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1143</v>
      </c>
      <c r="B96" s="1">
        <v>0.007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1144</v>
      </c>
      <c r="B97" s="1">
        <v>-1.9460312E7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1145</v>
      </c>
      <c r="B98" s="1">
        <v>2.08705632E8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1146</v>
      </c>
      <c r="B99" s="1">
        <v>0.029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1147</v>
      </c>
      <c r="B100" s="1">
        <v>0.231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1148</v>
      </c>
      <c r="B101" s="1">
        <v>5973044.0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1149</v>
      </c>
      <c r="B102" s="1">
        <v>0.079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1150</v>
      </c>
      <c r="B103" s="1">
        <v>-0.091409996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1151</v>
      </c>
      <c r="B104" s="1">
        <v>-9722444.0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1152</v>
      </c>
      <c r="B105" s="1">
        <v>-1.7166722E7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1153</v>
      </c>
      <c r="B106" s="1">
        <v>-0.998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1154</v>
      </c>
      <c r="B107" s="1">
        <v>-0.407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1155</v>
      </c>
      <c r="B108" s="1">
        <v>-1521.2255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1156</v>
      </c>
      <c r="B109" s="1" t="s">
        <v>1087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1157</v>
      </c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10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2015.0</v>
      </c>
      <c r="C2" s="3">
        <v>2016.0</v>
      </c>
      <c r="D2" s="3">
        <v>2017.0</v>
      </c>
      <c r="E2" s="3">
        <v>2018.0</v>
      </c>
      <c r="F2" s="3">
        <v>2019.0</v>
      </c>
      <c r="G2" s="3">
        <v>2020.0</v>
      </c>
      <c r="H2" s="3">
        <v>2021.0</v>
      </c>
      <c r="I2" s="3">
        <v>2022.0</v>
      </c>
      <c r="J2" s="3">
        <v>2023.0</v>
      </c>
      <c r="K2" s="3">
        <v>2024.0</v>
      </c>
      <c r="L2" s="3">
        <v>2025.0</v>
      </c>
      <c r="M2" s="3">
        <v>2026.0</v>
      </c>
      <c r="N2" s="3">
        <v>2027.0</v>
      </c>
      <c r="O2" s="3">
        <v>2028.0</v>
      </c>
      <c r="P2" s="3">
        <v>2029.0</v>
      </c>
      <c r="Q2" s="3">
        <v>2030.0</v>
      </c>
      <c r="R2" s="5">
        <v>2031.0</v>
      </c>
      <c r="S2" s="5">
        <v>2032.0</v>
      </c>
      <c r="T2" s="5">
        <v>2033.0</v>
      </c>
      <c r="U2" s="5">
        <v>2034.0</v>
      </c>
      <c r="V2" s="5">
        <v>2035.0</v>
      </c>
      <c r="W2" s="2"/>
      <c r="X2" s="1"/>
      <c r="Y2" s="2"/>
      <c r="Z2" s="2"/>
    </row>
    <row r="3">
      <c r="A3" s="3" t="s">
        <v>56</v>
      </c>
      <c r="B3" s="1">
        <v>0.0</v>
      </c>
      <c r="C3" s="1">
        <v>2.0</v>
      </c>
      <c r="D3" s="1">
        <v>1.0</v>
      </c>
      <c r="E3" s="1">
        <v>-15.0</v>
      </c>
      <c r="F3" s="1">
        <v>-7.0</v>
      </c>
      <c r="G3" s="1">
        <v>-7.0</v>
      </c>
      <c r="H3" s="1">
        <v>-17.0</v>
      </c>
      <c r="I3" s="1">
        <v>-5.0</v>
      </c>
      <c r="J3" s="1">
        <v>-37.0</v>
      </c>
      <c r="K3" s="1">
        <f>IF(J3*FORECAST(K2,B3:J3,B2:J2)&gt;0,FORECAST(K2,B3:J3,B2:J2),J3)*$X$1</f>
        <v>-25.86111111</v>
      </c>
      <c r="L3" s="1">
        <f>IF(K3*FORECAST(L2,B3:K3,B2:K2)&gt;0,FORECAST(L2,B3:K3,B2:K2),K3)*$X$1</f>
        <v>-29.14444444</v>
      </c>
      <c r="M3" s="1">
        <f>IF(L3*FORECAST(M2,B3:L3,B2:L2)&gt;0,FORECAST(M2,B3:L3,B2:L2),L3)*$X$1</f>
        <v>-32.42777778</v>
      </c>
      <c r="N3" s="1">
        <f>IF(M3*FORECAST(N2,B3:M3,B2:M2)&gt;0,FORECAST(N2,B3:M3,B2:M2),M3)*$X$1</f>
        <v>-35.71111111</v>
      </c>
      <c r="O3" s="1">
        <f>IF(N3*FORECAST(O2,B3:N3,B2:N2)&gt;0,FORECAST(O2,B3:N3,B2:N2),N3)*$X$1</f>
        <v>-38.99444444</v>
      </c>
      <c r="P3" s="1">
        <f>IF(O3*FORECAST(P2,B3:O3,B2:O2)&gt;0,FORECAST(P2,B3:O3,B2:O2),O3)*$X$1</f>
        <v>-42.27777778</v>
      </c>
      <c r="Q3" s="1">
        <f>IF(P3*FORECAST(Q2,B3:P3,B2:P2)&gt;0,FORECAST(Q2,B3:P3,B2:P2),P3)*$X$1</f>
        <v>-45.56111111</v>
      </c>
      <c r="R3" s="5">
        <f>IF(Q3*FORECAST(R2,B3:Q3,B2:Q2)&gt;0,FORECAST(R2,B3:Q3,B2:Q2),Q3)*$X$1</f>
        <v>-48.84444444</v>
      </c>
      <c r="S3" s="5">
        <f>IF(R3*FORECAST(S2,B3:R3,B2:R2)&gt;0,FORECAST(S2,B3:R3,B2:R2),R3)*$X$1</f>
        <v>-52.12777778</v>
      </c>
      <c r="T3" s="5">
        <f>IF(S3*FORECAST(T2,B3:S3,B2:S2)&gt;0,FORECAST(T2,B3:S3,B2:S2),S3)*$X$1</f>
        <v>-55.41111111</v>
      </c>
      <c r="U3" s="5">
        <f>IF(T3*FORECAST(U2,B3:T3,B2:T2)&gt;0,FORECAST(U2,B3:T3,B2:T2),T3)*$X$1</f>
        <v>-58.69444444</v>
      </c>
      <c r="V3" s="5">
        <f>IF(U3*FORECAST(V2,B3:U3,B2:U2)&gt;0,FORECAST(V2,B3:U3,B2:U2),U3)*$X$1</f>
        <v>-61.97777778</v>
      </c>
      <c r="W3" s="2"/>
      <c r="X3" s="2"/>
      <c r="Y3" s="2"/>
      <c r="Z3" s="2"/>
    </row>
    <row r="4">
      <c r="A4" s="3" t="s">
        <v>109</v>
      </c>
      <c r="B4" s="1">
        <v>2.0</v>
      </c>
      <c r="C4" s="1">
        <v>8.0</v>
      </c>
      <c r="D4" s="1">
        <v>14.0</v>
      </c>
      <c r="E4" s="1">
        <v>19.0</v>
      </c>
      <c r="F4" s="1">
        <v>33.0</v>
      </c>
      <c r="G4" s="1">
        <v>20.0</v>
      </c>
      <c r="H4" s="1">
        <v>4.0</v>
      </c>
      <c r="I4" s="1">
        <v>14.0</v>
      </c>
      <c r="J4" s="1">
        <v>55.0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1158</v>
      </c>
      <c r="B5" s="1">
        <v>0.0</v>
      </c>
      <c r="C5" s="1">
        <v>0.0</v>
      </c>
      <c r="D5" s="1">
        <v>79.0</v>
      </c>
      <c r="E5" s="1">
        <v>3.0</v>
      </c>
      <c r="F5" s="1">
        <v>24.0</v>
      </c>
      <c r="G5" s="1">
        <v>29.0</v>
      </c>
      <c r="H5" s="1">
        <v>55.0</v>
      </c>
      <c r="I5" s="1">
        <v>66.0</v>
      </c>
      <c r="J5" s="1">
        <v>75.0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1159</v>
      </c>
      <c r="L7" s="1">
        <f>IF(V3*FORECAST(V2,B3:V3,B2:V2)&gt;0,FORECAST(V2,B3:V3,B2:V2),U3)*$X$1 * (1+0.02)/(0.0781-0.02)</f>
        <v>-1088.078026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1160</v>
      </c>
      <c r="L8" s="6">
        <f t="array" ref="L8">NPV(0.0781,L3:V3)</f>
        <v>-310.6897211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1161</v>
      </c>
      <c r="L9" s="6">
        <f t="array" ref="L9">NPV(0.0781,L16:V16)</f>
        <v>-475.7847671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1162</v>
      </c>
      <c r="L10" s="6">
        <f>L8 + L9</f>
        <v>-786.4744882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110</v>
      </c>
      <c r="L11" s="1">
        <v>55.0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1163</v>
      </c>
      <c r="L12" s="6">
        <f>L10 - L11</f>
        <v>-841.4744882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1164</v>
      </c>
      <c r="L13" s="1">
        <v>75.0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-11.21965984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5">
        <v>0.0</v>
      </c>
      <c r="T16" s="5">
        <v>0.0</v>
      </c>
      <c r="U16" s="5">
        <v>0.0</v>
      </c>
      <c r="V16" s="5">
        <f>IF(V3*FORECAST(V2,B3:V3,B2:V2)&gt;0,FORECAST(V2,B3:V3,B2:V2),U3)*$X$1 * (1+0.02)/(0.0781-0.02)</f>
        <v>-1088.078026</v>
      </c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2015.0</v>
      </c>
      <c r="C2" s="3">
        <v>2016.0</v>
      </c>
      <c r="D2" s="3">
        <v>2017.0</v>
      </c>
      <c r="E2" s="3">
        <v>2018.0</v>
      </c>
      <c r="F2" s="3">
        <v>2019.0</v>
      </c>
      <c r="G2" s="3">
        <v>2020.0</v>
      </c>
      <c r="H2" s="3">
        <v>2021.0</v>
      </c>
      <c r="I2" s="3">
        <v>2022.0</v>
      </c>
      <c r="J2" s="3">
        <v>2023.0</v>
      </c>
      <c r="K2" s="3">
        <v>2024.0</v>
      </c>
      <c r="L2" s="3">
        <v>2025.0</v>
      </c>
      <c r="M2" s="3">
        <v>2026.0</v>
      </c>
      <c r="N2" s="3">
        <v>2027.0</v>
      </c>
      <c r="O2" s="3">
        <v>2028.0</v>
      </c>
      <c r="P2" s="3">
        <v>2029.0</v>
      </c>
      <c r="Q2" s="3">
        <v>2030.0</v>
      </c>
      <c r="R2" s="5">
        <v>2031.0</v>
      </c>
      <c r="S2" s="5">
        <v>2032.0</v>
      </c>
      <c r="T2" s="5">
        <v>2033.0</v>
      </c>
      <c r="U2" s="5">
        <v>2034.0</v>
      </c>
      <c r="V2" s="5">
        <v>2035.0</v>
      </c>
      <c r="W2" s="2"/>
      <c r="X2" s="1"/>
      <c r="Y2" s="2"/>
      <c r="Z2" s="2"/>
    </row>
    <row r="3">
      <c r="A3" s="3" t="s">
        <v>18</v>
      </c>
      <c r="B3" s="1">
        <v>-9.0</v>
      </c>
      <c r="C3" s="1">
        <v>-22.0</v>
      </c>
      <c r="D3" s="1">
        <v>-14.0</v>
      </c>
      <c r="E3" s="1">
        <v>-12.0</v>
      </c>
      <c r="F3" s="1">
        <v>-70.0</v>
      </c>
      <c r="G3" s="1">
        <v>-10.0</v>
      </c>
      <c r="H3" s="1">
        <v>-32.0</v>
      </c>
      <c r="I3" s="1">
        <v>-1.0</v>
      </c>
      <c r="J3" s="1">
        <v>-11.0</v>
      </c>
      <c r="K3" s="1">
        <f>IF(J3*FORECAST(K2,B3:J3,B2:J2)&gt;0,FORECAST(K2,B3:J3,B2:J2),J3)*$X$1</f>
        <v>-18.36111111</v>
      </c>
      <c r="L3" s="1">
        <f>IF(K3*FORECAST(L2,B3:K3,B2:K2)&gt;0,FORECAST(L2,B3:K3,B2:K2),K3)*$X$1</f>
        <v>-18.01111111</v>
      </c>
      <c r="M3" s="1">
        <f>IF(L3*FORECAST(M2,B3:L3,B2:L2)&gt;0,FORECAST(M2,B3:L3,B2:L2),L3)*$X$1</f>
        <v>-17.66111111</v>
      </c>
      <c r="N3" s="1">
        <f>IF(M3*FORECAST(N2,B3:M3,B2:M2)&gt;0,FORECAST(N2,B3:M3,B2:M2),M3)*$X$1</f>
        <v>-17.31111111</v>
      </c>
      <c r="O3" s="1">
        <f>IF(N3*FORECAST(O2,B3:N3,B2:N2)&gt;0,FORECAST(O2,B3:N3,B2:N2),N3)*$X$1</f>
        <v>-16.96111111</v>
      </c>
      <c r="P3" s="1">
        <f>IF(O3*FORECAST(P2,B3:O3,B2:O2)&gt;0,FORECAST(P2,B3:O3,B2:O2),O3)*$X$1</f>
        <v>-16.61111111</v>
      </c>
      <c r="Q3" s="1">
        <f>IF(P3*FORECAST(Q2,B3:P3,B2:P2)&gt;0,FORECAST(Q2,B3:P3,B2:P2),P3)*$X$1</f>
        <v>-16.26111111</v>
      </c>
      <c r="R3" s="5">
        <f>IF(Q3*FORECAST(R2,B3:Q3,B2:Q2)&gt;0,FORECAST(R2,B3:Q3,B2:Q2),Q3)*$X$1</f>
        <v>-15.91111111</v>
      </c>
      <c r="S3" s="5">
        <f>IF(R3*FORECAST(S2,B3:R3,B2:R2)&gt;0,FORECAST(S2,B3:R3,B2:R2),R3)*$X$1</f>
        <v>-15.56111111</v>
      </c>
      <c r="T3" s="5">
        <f>IF(S3*FORECAST(T2,B3:S3,B2:S2)&gt;0,FORECAST(T2,B3:S3,B2:S2),S3)*$X$1</f>
        <v>-15.21111111</v>
      </c>
      <c r="U3" s="5">
        <f>IF(T3*FORECAST(U2,B3:T3,B2:T2)&gt;0,FORECAST(U2,B3:T3,B2:T2),T3)*$X$1</f>
        <v>-14.86111111</v>
      </c>
      <c r="V3" s="5">
        <f>IF(U3*FORECAST(V2,B3:U3,B2:U2)&gt;0,FORECAST(V2,B3:U3,B2:U2),U3)*$X$1</f>
        <v>-14.51111111</v>
      </c>
      <c r="W3" s="2"/>
      <c r="X3" s="2"/>
      <c r="Y3" s="2"/>
      <c r="Z3" s="2"/>
    </row>
    <row r="4">
      <c r="A4" s="3" t="s">
        <v>109</v>
      </c>
      <c r="B4" s="1">
        <v>2.0</v>
      </c>
      <c r="C4" s="1">
        <v>8.0</v>
      </c>
      <c r="D4" s="1">
        <v>14.0</v>
      </c>
      <c r="E4" s="1">
        <v>19.0</v>
      </c>
      <c r="F4" s="1">
        <v>33.0</v>
      </c>
      <c r="G4" s="1">
        <v>20.0</v>
      </c>
      <c r="H4" s="1">
        <v>4.0</v>
      </c>
      <c r="I4" s="1">
        <v>14.0</v>
      </c>
      <c r="J4" s="1">
        <v>55.0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1158</v>
      </c>
      <c r="B5" s="1">
        <v>0.0</v>
      </c>
      <c r="C5" s="1">
        <v>0.0</v>
      </c>
      <c r="D5" s="1">
        <v>79.0</v>
      </c>
      <c r="E5" s="1">
        <v>3.0</v>
      </c>
      <c r="F5" s="1">
        <v>24.0</v>
      </c>
      <c r="G5" s="1">
        <v>29.0</v>
      </c>
      <c r="H5" s="1">
        <v>55.0</v>
      </c>
      <c r="I5" s="1">
        <v>66.0</v>
      </c>
      <c r="J5" s="1">
        <v>75.0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1159</v>
      </c>
      <c r="L7" s="1">
        <f>IF(V3*FORECAST(V2,B3:V3,B2:V2)&gt;0,FORECAST(V2,B3:V3,B2:V2),U3)*$X$1 * (1+0.02)/(0.0781-0.02)</f>
        <v>-254.7561675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1160</v>
      </c>
      <c r="L8" s="6">
        <f t="array" ref="L8">NPV(0.0781,L3:V3)</f>
        <v>-119.0401634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1161</v>
      </c>
      <c r="L9" s="6">
        <f t="array" ref="L9">NPV(0.0781,L16:V16)</f>
        <v>-111.3974374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1162</v>
      </c>
      <c r="L10" s="6">
        <f>L8 + L9</f>
        <v>-230.4376008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110</v>
      </c>
      <c r="L11" s="1">
        <v>55.0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1163</v>
      </c>
      <c r="L12" s="6">
        <f>L10 - L11</f>
        <v>-285.4376008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1164</v>
      </c>
      <c r="L13" s="1">
        <v>75.0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-3.805834678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5">
        <v>0.0</v>
      </c>
      <c r="T16" s="5">
        <v>0.0</v>
      </c>
      <c r="U16" s="5">
        <v>0.0</v>
      </c>
      <c r="V16" s="5">
        <f>IF(V3*FORECAST(V2,B3:V3,B2:V2)&gt;0,FORECAST(V2,B3:V3,B2:V2),U3)*$X$1 * (1+0.02)/(0.0781-0.02)</f>
        <v>-254.7561675</v>
      </c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