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<sst xmlns="http://schemas.openxmlformats.org/spreadsheetml/2006/main" count="419" uniqueCount="347">
  <si>
    <t>ticker</t>
  </si>
  <si>
    <t>APXIF</t>
  </si>
  <si>
    <t>nombre</t>
  </si>
  <si>
    <t>APX ACQUISITION CORP I</t>
  </si>
  <si>
    <t>empresa</t>
  </si>
  <si>
    <t>Investment Holding Companies</t>
  </si>
  <si>
    <t>Open</t>
  </si>
  <si>
    <t>Target Price</t>
  </si>
  <si>
    <t>Upside</t>
  </si>
  <si>
    <t>-329.34%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</si>
  <si>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</si>
  <si>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</si>
  <si>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</si>
  <si>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</si>
  <si>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</si>
  <si>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</si>
  <si>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</si>
  <si>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</si>
  <si>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</si>
  <si>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Amortization of Deferred Charges, Total - (CF)</t>
  </si>
  <si>
    <t>Other Operating Activities, Total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</si>
  <si>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</si>
  <si>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</si>
  <si>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</si>
  <si>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</si>
  <si>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</si>
  <si>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</si>
  <si>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</si>
  <si>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</si>
  <si>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</si>
  <si>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</si>
  <si>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</si>
  <si>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</si>
  <si>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</si>
  <si>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</si>
  <si>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</si>
  <si>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</si>
  <si>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</si>
  <si>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</si>
  <si>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</si>
  <si>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</si>
  <si>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</si>
  <si>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</si>
  <si>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</si>
  <si>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</si>
  <si>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</si>
  <si>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Total Current Assets</t>
  </si>
  <si>
    <t>Other Long-Term Assets, Total</t>
  </si>
  <si>
    <t>Total Assets</t>
  </si>
  <si>
    <t>Liabilities</t>
  </si>
  <si>
    <t>Accrued Expenses, Total</t>
  </si>
  <si>
    <t>Short-term Borrowings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</si>
  <si>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</si>
  <si>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</si>
  <si>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</si>
  <si>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</si>
  <si>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</si>
  <si>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</si>
  <si>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</si>
  <si>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</si>
  <si>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</si>
  <si>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</si>
  <si>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</si>
  <si>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-0.64</t>
  </si>
  <si>
    <t>-0.03</t>
  </si>
  <si>
    <t>-0.16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</si>
  <si>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</si>
  <si>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</si>
  <si>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</si>
  <si>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</si>
  <si>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</si>
  <si>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</si>
  <si>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</si>
  <si>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</si>
  <si>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</si>
  <si>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</si>
  <si>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</si>
  <si>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</si>
  <si>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</si>
  <si>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</si>
  <si>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</si>
  <si>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</si>
  <si>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</si>
  <si>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</si>
  <si>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</si>
  <si>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</si>
  <si>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</si>
  <si>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</si>
  <si>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</si>
  <si>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</si>
  <si>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0.6</t>
  </si>
  <si>
    <t>0.35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</si>
  <si>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</si>
  <si>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</si>
  <si>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</si>
  <si>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</si>
  <si>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</si>
  <si>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</si>
  <si>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0.36</t>
  </si>
  <si>
    <t>0.08</t>
  </si>
  <si>
    <t>Normalized Diluted EPS</t>
  </si>
  <si>
    <t>EBITA</t>
  </si>
  <si>
    <t>EBIT</t>
  </si>
  <si>
    <t>Normalized Net Income</t>
  </si>
  <si>
    <t>Profitability</t>
  </si>
  <si>
    <t>Return on Assets</t>
  </si>
  <si>
    <t>-0.39</t>
  </si>
  <si>
    <t>-0.9</t>
  </si>
  <si>
    <t>Return on Total Capital</t>
  </si>
  <si>
    <t>7.89</t>
  </si>
  <si>
    <t>132.36</t>
  </si>
  <si>
    <t>Return On Equity %</t>
  </si>
  <si>
    <t>-144.82</t>
  </si>
  <si>
    <t>-392.58</t>
  </si>
  <si>
    <t>Return on Common Equity</t>
  </si>
  <si>
    <t>Short Term Liquidity</t>
  </si>
  <si>
    <t>Current Ratio</t>
  </si>
  <si>
    <t>3.42</t>
  </si>
  <si>
    <t>0.73</t>
  </si>
  <si>
    <t>0.39</t>
  </si>
  <si>
    <t>Quick Ratio</t>
  </si>
  <si>
    <t>2.95</t>
  </si>
  <si>
    <t>0.55</t>
  </si>
  <si>
    <t>Operating Cash Flow to Current Liabilities</t>
  </si>
  <si>
    <t>-1.34</t>
  </si>
  <si>
    <t>-0.72</t>
  </si>
  <si>
    <t>1.44</t>
  </si>
  <si>
    <t>Long Term Solvency</t>
  </si>
  <si>
    <t>Total Debt/Equity</t>
  </si>
  <si>
    <t>-32.21</t>
  </si>
  <si>
    <t>Total Debt / Total Capital</t>
  </si>
  <si>
    <t>-47.52</t>
  </si>
  <si>
    <t>Total Liabilities / Total Assets</t>
  </si>
  <si>
    <t>107.75</t>
  </si>
  <si>
    <t>100.31</t>
  </si>
  <si>
    <t>102.58</t>
  </si>
  <si>
    <t>EBIT / Interest Expense</t>
  </si>
  <si>
    <t>-21.19</t>
  </si>
  <si>
    <t>Growth Over Prior Year</t>
  </si>
  <si>
    <t>EBITA, 1 Yr. Growth %</t>
  </si>
  <si>
    <t>-5.42</t>
  </si>
  <si>
    <t>55.96</t>
  </si>
  <si>
    <t>EBIT, 1 Yr. Growth %</t>
  </si>
  <si>
    <t>Earnings From Cont. Operations, 1 Yr. Growth %</t>
  </si>
  <si>
    <t>417.01</t>
  </si>
  <si>
    <t>-68.27</t>
  </si>
  <si>
    <t>Net Income, 1 Yr. Growth %</t>
  </si>
  <si>
    <t>Normalized Net Income, 1 Yr. Growth %</t>
  </si>
  <si>
    <t>406.98</t>
  </si>
  <si>
    <t>-87.58</t>
  </si>
  <si>
    <t>Diluted EPS Before Extra, 1 Yr. Growth %</t>
  </si>
  <si>
    <t>-44.52</t>
  </si>
  <si>
    <t>Total Assets, 1 Yr. Growth %</t>
  </si>
  <si>
    <t>0.74</t>
  </si>
  <si>
    <t>-64.99</t>
  </si>
  <si>
    <t>Tangible Book Value, 1 Yr. Growth %</t>
  </si>
  <si>
    <t>-96.78</t>
  </si>
  <si>
    <t>192.59</t>
  </si>
  <si>
    <t>Common Equity, 1 Yr. Growth %</t>
  </si>
  <si>
    <t>Cash From Operations, 1 Yr. Growth %</t>
  </si>
  <si>
    <t>25.06</t>
  </si>
  <si>
    <t>-298.87</t>
  </si>
  <si>
    <t>Levered Free Cash Flow, 1 Yr. Growth %</t>
  </si>
  <si>
    <t>37.88</t>
  </si>
  <si>
    <t>Unlevered Free Cash Flow, 1 Yr. Growth %</t>
  </si>
  <si>
    <t>41.57</t>
  </si>
  <si>
    <t>Compound Annual Growth Rate Over Two Years</t>
  </si>
  <si>
    <t>EBITA, 2 Yr. CAGR %</t>
  </si>
  <si>
    <t>21.45</t>
  </si>
  <si>
    <t>EBIT, 2 Yr. CAGR %</t>
  </si>
  <si>
    <t>Earnings From Cont. Operations, 2 Yr. CAGR %</t>
  </si>
  <si>
    <t>30.93</t>
  </si>
  <si>
    <t>Net Income, 2 Yr. CAGR %</t>
  </si>
  <si>
    <t>Normalized Net Income, 2 Yr. CAGR %</t>
  </si>
  <si>
    <t>-18.85</t>
  </si>
  <si>
    <t>Total Assets, 2 Yr. CAGR %</t>
  </si>
  <si>
    <t>-40.52</t>
  </si>
  <si>
    <t>Tangible Book Value, 2 Yr. CAGR %</t>
  </si>
  <si>
    <t>-69.33</t>
  </si>
  <si>
    <t>Common Equity, 2 Yr. CAGR %</t>
  </si>
  <si>
    <t>Cash From Operations, 2 Yr. CAGR %</t>
  </si>
  <si>
    <t>57.71</t>
  </si>
  <si>
    <t>2022</t>
  </si>
  <si>
    <t>2023</t>
  </si>
  <si>
    <t>Capitalization
                                    1</t>
  </si>
  <si>
    <t>221.6</t>
  </si>
  <si>
    <t>113</t>
  </si>
  <si>
    <t>Change</t>
  </si>
  <si>
    <t>-</t>
  </si>
  <si>
    <t>-48.98%</t>
  </si>
  <si>
    <t>Enterprise Value (EV)
                                    1</t>
  </si>
  <si>
    <t>221.1</t>
  </si>
  <si>
    <t>113.6</t>
  </si>
  <si>
    <t>-48.65%</t>
  </si>
  <si>
    <t>P/E ratio</t>
  </si>
  <si>
    <t>17.3x</t>
  </si>
  <si>
    <t>32.4x</t>
  </si>
  <si>
    <t>PBR</t>
  </si>
  <si>
    <t>-401x</t>
  </si>
  <si>
    <t>-68.6x</t>
  </si>
  <si>
    <t>PEG</t>
  </si>
  <si>
    <t>-0.8x</t>
  </si>
  <si>
    <t>Capitalization / Revenue</t>
  </si>
  <si>
    <t>EV / Revenue</t>
  </si>
  <si>
    <t>EV / EBITDA</t>
  </si>
  <si>
    <t>EV / EBIT</t>
  </si>
  <si>
    <t>-198x</t>
  </si>
  <si>
    <t>-65.1x</t>
  </si>
  <si>
    <t>EV / FCF</t>
  </si>
  <si>
    <t>-856,546,573x</t>
  </si>
  <si>
    <t>-98,507,595x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</si>
  <si>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</si>
  <si>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</si>
  <si>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</si>
  <si>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</si>
  <si>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</si>
  <si>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0.5953</t>
  </si>
  <si>
    <t>0.3452</t>
  </si>
  <si>
    <t>Distribution rate</t>
  </si>
  <si>
    <t>Net sales</t>
  </si>
  <si>
    <t>EBITDA</t>
  </si>
  <si>
    <t>EBIT
                                    1</t>
  </si>
  <si>
    <t>-1.119</t>
  </si>
  <si>
    <t>-1.745</t>
  </si>
  <si>
    <t>Net income
                                    1</t>
  </si>
  <si>
    <t>12.84</t>
  </si>
  <si>
    <t>4.256</t>
  </si>
  <si>
    <t>Net Debt
                                    1</t>
  </si>
  <si>
    <t>-0.4132</t>
  </si>
  <si>
    <t>0.5124</t>
  </si>
  <si>
    <t>Reference price
                                    2</t>
  </si>
  <si>
    <t>10.28</t>
  </si>
  <si>
    <t>11.18</t>
  </si>
  <si>
    <t>Nbr of stocks (in thousands)</t>
  </si>
  <si>
    <t>21,563</t>
  </si>
  <si>
    <t>10,112</t>
  </si>
  <si>
    <t>Announcement Date</t>
  </si>
  <si>
    <t>3/31/23</t>
  </si>
  <si>
    <t>9/13/24</t>
  </si>
  <si>
    <t>address1</t>
  </si>
  <si>
    <t>714 Westview Avenue</t>
  </si>
  <si>
    <t>city</t>
  </si>
  <si>
    <t>Nashville</t>
  </si>
  <si>
    <t>state</t>
  </si>
  <si>
    <t>TN</t>
  </si>
  <si>
    <t>zip</t>
  </si>
  <si>
    <t>37205</t>
  </si>
  <si>
    <t>country</t>
  </si>
  <si>
    <t>phone</t>
  </si>
  <si>
    <t>202 465 5882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</si>
  <si>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</si>
  <si>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</si>
  <si>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</si>
  <si>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</si>
  <si>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</si>
  <si>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</si>
  <si>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</si>
  <si>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</si>
  <si>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</si>
  <si>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</si>
  <si>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</si>
  <si>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APx Acquisition Corp. I. does not have significant operations. It intends to effect a merger, share exchange, asset acquisition, share purchase, reorganization, or similar business combination with one or more businesses or entities. The company was incorporated in 2021 and is based in Nashville, Tennessee.</t>
  </si>
  <si>
    <t>companyOfficers</t>
  </si>
  <si>
    <t>[{'maxAge': 1, 'name': 'Mr. Kyle Philip Bransfield', 'age': 38, 'title': 'Chairman of the Board &amp; CEO', 'yearBorn': 1985, 'exercisedValue': 0, 'unexercisedValue': 0}, {'maxAge': 1, 'name': 'Mr. Xavier  Martinez', 'age': 30, 'title': 'Chief Financial Officer', 'yearBorn': 1993, 'exercisedValue': 0, 'unexercisedValue': 0}]</t>
  </si>
  <si>
    <t>maxAge</t>
  </si>
  <si>
    <t>priceHint</t>
  </si>
  <si>
    <t>open</t>
  </si>
  <si>
    <t>dayLow</t>
  </si>
  <si>
    <t>dayHigh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</si>
  <si>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</si>
  <si>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</si>
  <si>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</si>
  <si>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</si>
  <si>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</si>
  <si>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</si>
  <si>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</si>
  <si>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</si>
  <si>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marketCap</t>
  </si>
  <si>
    <t>fiftyTwoWeekLow</t>
  </si>
  <si>
    <t>fiftyTwoWeekHigh</t>
  </si>
  <si>
    <t>fiftyDayAverage</t>
  </si>
  <si>
    <t>twoHundredDayAverage</t>
  </si>
  <si>
    <t>trailingAnnualDividendYield</t>
  </si>
  <si>
    <t>NaN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</si>
  <si>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</si>
  <si>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</si>
  <si>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</si>
  <si>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</si>
  <si>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</si>
  <si>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</si>
  <si>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</si>
  <si>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</si>
  <si>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</si>
  <si>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</si>
  <si>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</si>
  <si>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</si>
  <si>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</si>
  <si>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</si>
  <si>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</si>
  <si>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</si>
  <si>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</si>
  <si>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</si>
  <si>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</si>
  <si>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</si>
  <si>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</si>
  <si>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52WeekChange</t>
  </si>
  <si>
    <t>SandP52WeekChange</t>
  </si>
  <si>
    <t>exchange</t>
  </si>
  <si>
    <t>NGM</t>
  </si>
  <si>
    <t>quoteType</t>
  </si>
  <si>
    <t>EQUITY</t>
  </si>
  <si>
    <t>symbol</t>
  </si>
  <si>
    <t>APXI</t>
  </si>
  <si>
    <t>underlyingSymbol</t>
  </si>
  <si>
    <t>shortName</t>
  </si>
  <si>
    <t>APx Acquisition Corp. I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</si>
  <si>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</si>
  <si>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</si>
  <si>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</si>
  <si>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</si>
  <si>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</si>
  <si>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</si>
  <si>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</si>
  <si>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8915677d-174c-31d8-9639-a1929dbdb941</t>
  </si>
  <si>
    <t>messageBoardId</t>
  </si>
  <si>
    <t>finmb_1759131636</t>
  </si>
  <si>
    <t>gmtOffSetMilliseconds</t>
  </si>
  <si>
    <t>currentPrice</t>
  </si>
  <si>
    <t>recommendationKey</t>
  </si>
  <si>
    <t>none</t>
  </si>
  <si>
    <t>totalCash</t>
  </si>
  <si>
    <t>totalDebt</t>
  </si>
  <si>
    <t>quickRatio</t>
  </si>
  <si>
    <t>currentRatio</t>
  </si>
  <si>
    <t>returnOnAssets</t>
  </si>
  <si>
    <t>freeCashflow</t>
  </si>
  <si>
    <t>operatingCashflow</t>
  </si>
  <si>
    <t>earningsGrowth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</si>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</sst>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-27.29177627655619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1.17930424E8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-0.163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2.0</v>
      </c>
      <c r="C2" s="1">
        <v>12.0</v>
      </c>
      <c r="D2" s="1">
        <v>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8.0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-2.0</v>
      </c>
      <c r="C4" s="1">
        <v>-13.0</v>
      </c>
      <c r="D4" s="1">
        <v>-4.0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42.0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5.0</v>
      </c>
      <c r="C6" s="1">
        <v>15.0</v>
      </c>
      <c r="D6" s="1">
        <v>43.0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-43.0</v>
      </c>
      <c r="C7" s="1">
        <v>-54.0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-264.0</v>
      </c>
      <c r="C8" s="1">
        <v>0.0</v>
      </c>
      <c r="D8" s="1">
        <v>120.0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-264.0</v>
      </c>
      <c r="C9" s="1">
        <v>0.0</v>
      </c>
      <c r="D9" s="1">
        <v>120.0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-1.0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272.0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-122.0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-6.0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266.0</v>
      </c>
      <c r="C17" s="1">
        <v>0.0</v>
      </c>
      <c r="D17" s="1">
        <v>-121.0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1.0</v>
      </c>
      <c r="C18" s="1">
        <v>-54.0</v>
      </c>
      <c r="D18" s="1">
        <v>-40.0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-25.0</v>
      </c>
      <c r="D20" s="1">
        <v>-1.0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-25.0</v>
      </c>
      <c r="D21" s="1">
        <v>-1.0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-44.0</v>
      </c>
      <c r="D22" s="1">
        <v>9.0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52.0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</v>
      </c>
      <c r="B3" s="1">
        <v>95.0</v>
      </c>
      <c r="C3" s="1">
        <v>41.0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42</v>
      </c>
      <c r="B4" s="1">
        <v>95.0</v>
      </c>
      <c r="C4" s="1">
        <v>41.0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</v>
      </c>
      <c r="B5" s="1">
        <v>0.0</v>
      </c>
      <c r="C5" s="1">
        <v>0.0</v>
      </c>
      <c r="D5" s="1">
        <v>28.0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44</v>
      </c>
      <c r="B6" s="1">
        <v>0.0</v>
      </c>
      <c r="C6" s="1">
        <v>0.0</v>
      </c>
      <c r="D6" s="1">
        <v>28.0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45</v>
      </c>
      <c r="B7" s="1">
        <v>15.0</v>
      </c>
      <c r="C7" s="1">
        <v>13.0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46</v>
      </c>
      <c r="B8" s="1">
        <v>1.0</v>
      </c>
      <c r="C8" s="1">
        <v>55.0</v>
      </c>
      <c r="D8" s="1">
        <v>29.0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47</v>
      </c>
      <c r="B9" s="1">
        <v>176.0</v>
      </c>
      <c r="C9" s="1">
        <v>178.0</v>
      </c>
      <c r="D9" s="1">
        <v>62.0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48</v>
      </c>
      <c r="B10" s="1">
        <v>177.0</v>
      </c>
      <c r="C10" s="1">
        <v>179.0</v>
      </c>
      <c r="D10" s="1">
        <v>62.0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</v>
      </c>
      <c r="B12" s="1">
        <v>32.0</v>
      </c>
      <c r="C12" s="1">
        <v>75.0</v>
      </c>
      <c r="D12" s="1">
        <v>22.0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</v>
      </c>
      <c r="B13" s="1">
        <v>0.0</v>
      </c>
      <c r="C13" s="1">
        <v>0.0</v>
      </c>
      <c r="D13" s="1">
        <v>52.0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52</v>
      </c>
      <c r="B14" s="1">
        <v>32.0</v>
      </c>
      <c r="C14" s="1">
        <v>75.0</v>
      </c>
      <c r="D14" s="1">
        <v>74.0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53</v>
      </c>
      <c r="B15" s="1">
        <v>191.0</v>
      </c>
      <c r="C15" s="1">
        <v>178.0</v>
      </c>
      <c r="D15" s="1">
        <v>63.0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</v>
      </c>
      <c r="B16" s="1">
        <v>191.0</v>
      </c>
      <c r="C16" s="1">
        <v>179.0</v>
      </c>
      <c r="D16" s="1">
        <v>64.0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</v>
      </c>
      <c r="B17" s="1">
        <v>431.0</v>
      </c>
      <c r="C17" s="1">
        <v>431.0</v>
      </c>
      <c r="D17" s="1">
        <v>431.0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</v>
      </c>
      <c r="B18" s="1">
        <v>-13.0</v>
      </c>
      <c r="C18" s="1">
        <v>-55.0</v>
      </c>
      <c r="D18" s="1">
        <v>-1.0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</v>
      </c>
      <c r="B19" s="1">
        <v>-13.0</v>
      </c>
      <c r="C19" s="1">
        <v>-55.0</v>
      </c>
      <c r="D19" s="1">
        <v>-1.0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58</v>
      </c>
      <c r="B20" s="1">
        <v>-13.0</v>
      </c>
      <c r="C20" s="1">
        <v>-55.0</v>
      </c>
      <c r="D20" s="1">
        <v>-1.0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59</v>
      </c>
      <c r="B21" s="1">
        <v>177.0</v>
      </c>
      <c r="C21" s="1">
        <v>179.0</v>
      </c>
      <c r="D21" s="1">
        <v>62.0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60</v>
      </c>
      <c r="B23" s="1">
        <v>21.0</v>
      </c>
      <c r="C23" s="1">
        <v>10.0</v>
      </c>
      <c r="D23" s="1">
        <v>9.0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61</v>
      </c>
      <c r="B24" s="1">
        <v>21.0</v>
      </c>
      <c r="C24" s="1">
        <v>21.0</v>
      </c>
      <c r="D24" s="1">
        <v>9.0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62</v>
      </c>
      <c r="B25" s="1" t="s">
        <v>63</v>
      </c>
      <c r="C25" s="1" t="s">
        <v>64</v>
      </c>
      <c r="D25" s="1" t="s">
        <v>65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</v>
      </c>
      <c r="B26" s="1">
        <v>-13.0</v>
      </c>
      <c r="C26" s="1">
        <v>-55.0</v>
      </c>
      <c r="D26" s="1">
        <v>-1.0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67</v>
      </c>
      <c r="B27" s="1" t="s">
        <v>63</v>
      </c>
      <c r="C27" s="1" t="s">
        <v>64</v>
      </c>
      <c r="D27" s="1" t="s">
        <v>65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68</v>
      </c>
      <c r="B28" s="1" t="s">
        <v>69</v>
      </c>
      <c r="C28" s="1" t="s">
        <v>69</v>
      </c>
      <c r="D28" s="1">
        <v>52.0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70</v>
      </c>
      <c r="B29" s="1">
        <v>-95.0</v>
      </c>
      <c r="C29" s="1">
        <v>-41.0</v>
      </c>
      <c r="D29" s="1">
        <v>51.0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71</v>
      </c>
      <c r="B30" s="1">
        <v>3.0</v>
      </c>
      <c r="C30" s="1">
        <v>3.0</v>
      </c>
      <c r="D30" s="1">
        <v>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72</v>
      </c>
      <c r="B31" s="1">
        <v>2.0</v>
      </c>
      <c r="C31" s="1">
        <v>2.0</v>
      </c>
      <c r="D31" s="1">
        <v>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</v>
      </c>
      <c r="B2" s="1">
        <v>1.0</v>
      </c>
      <c r="C2" s="1">
        <v>1.0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</v>
      </c>
      <c r="B3" s="1">
        <v>1.0</v>
      </c>
      <c r="C3" s="1">
        <v>1.0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</v>
      </c>
      <c r="B4" s="1">
        <v>-1.0</v>
      </c>
      <c r="C4" s="1">
        <v>-1.0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76</v>
      </c>
      <c r="B5" s="1">
        <v>0.0</v>
      </c>
      <c r="C5" s="1">
        <v>0.0</v>
      </c>
      <c r="D5" s="1">
        <v>-8.0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77</v>
      </c>
      <c r="B6" s="1">
        <v>0.0</v>
      </c>
      <c r="C6" s="1">
        <v>2.0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78</v>
      </c>
      <c r="B7" s="1">
        <v>0.0</v>
      </c>
      <c r="C7" s="1">
        <v>2.0</v>
      </c>
      <c r="D7" s="1">
        <v>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79</v>
      </c>
      <c r="B8" s="1">
        <v>3.0</v>
      </c>
      <c r="C8" s="1">
        <v>11.0</v>
      </c>
      <c r="D8" s="1">
        <v>-56.0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</v>
      </c>
      <c r="B9" s="1">
        <v>2.0</v>
      </c>
      <c r="C9" s="1">
        <v>12.0</v>
      </c>
      <c r="D9" s="1">
        <v>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81</v>
      </c>
      <c r="B10" s="1">
        <v>0.0</v>
      </c>
      <c r="C10" s="1">
        <v>24.0</v>
      </c>
      <c r="D10" s="1">
        <v>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82</v>
      </c>
      <c r="B11" s="1">
        <v>2.0</v>
      </c>
      <c r="C11" s="1">
        <v>12.0</v>
      </c>
      <c r="D11" s="1">
        <v>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83</v>
      </c>
      <c r="B12" s="1">
        <v>2.0</v>
      </c>
      <c r="C12" s="1">
        <v>12.0</v>
      </c>
      <c r="D12" s="1">
        <v>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84</v>
      </c>
      <c r="B13" s="1">
        <v>2.0</v>
      </c>
      <c r="C13" s="1">
        <v>12.0</v>
      </c>
      <c r="D13" s="1">
        <v>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</v>
      </c>
      <c r="B14" s="1">
        <v>2.0</v>
      </c>
      <c r="C14" s="1">
        <v>12.0</v>
      </c>
      <c r="D14" s="1">
        <v>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86</v>
      </c>
      <c r="B15" s="1">
        <v>2.0</v>
      </c>
      <c r="C15" s="1">
        <v>12.0</v>
      </c>
      <c r="D15" s="1">
        <v>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87</v>
      </c>
      <c r="B16" s="1">
        <v>2.0</v>
      </c>
      <c r="C16" s="1">
        <v>12.0</v>
      </c>
      <c r="D16" s="1">
        <v>4.0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88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89</v>
      </c>
      <c r="B18" s="1">
        <v>0.0</v>
      </c>
      <c r="C18" s="1" t="s">
        <v>90</v>
      </c>
      <c r="D18" s="1" t="s">
        <v>91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92</v>
      </c>
      <c r="B19" s="1">
        <v>0.0</v>
      </c>
      <c r="C19" s="1" t="s">
        <v>90</v>
      </c>
      <c r="D19" s="1" t="s">
        <v>91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93</v>
      </c>
      <c r="B20" s="1">
        <v>5.0</v>
      </c>
      <c r="C20" s="1">
        <v>21.0</v>
      </c>
      <c r="D20" s="1">
        <v>12.0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94</v>
      </c>
      <c r="B21" s="1">
        <v>0.0</v>
      </c>
      <c r="C21" s="1" t="s">
        <v>90</v>
      </c>
      <c r="D21" s="1" t="s">
        <v>91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95</v>
      </c>
      <c r="B22" s="1">
        <v>0.0</v>
      </c>
      <c r="C22" s="1" t="s">
        <v>90</v>
      </c>
      <c r="D22" s="1" t="s">
        <v>91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</v>
      </c>
      <c r="B23" s="1">
        <v>5.0</v>
      </c>
      <c r="C23" s="1">
        <v>21.0</v>
      </c>
      <c r="D23" s="1">
        <v>12.0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97</v>
      </c>
      <c r="B24" s="1">
        <v>0.0</v>
      </c>
      <c r="C24" s="1" t="s">
        <v>98</v>
      </c>
      <c r="D24" s="1" t="s">
        <v>99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100</v>
      </c>
      <c r="B25" s="1">
        <v>0.0</v>
      </c>
      <c r="C25" s="1" t="s">
        <v>98</v>
      </c>
      <c r="D25" s="1" t="s">
        <v>99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101</v>
      </c>
      <c r="B27" s="1">
        <v>-1.0</v>
      </c>
      <c r="C27" s="1">
        <v>-1.0</v>
      </c>
      <c r="D27" s="1">
        <v>-1.0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102</v>
      </c>
      <c r="B28" s="1">
        <v>-1.0</v>
      </c>
      <c r="C28" s="1">
        <v>-1.0</v>
      </c>
      <c r="D28" s="1">
        <v>-1.0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103</v>
      </c>
      <c r="B29" s="1">
        <v>1.0</v>
      </c>
      <c r="C29" s="1">
        <v>7.0</v>
      </c>
      <c r="D29" s="1">
        <v>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0.0</v>
      </c>
      <c r="C3" s="1" t="s">
        <v>106</v>
      </c>
      <c r="D3" s="1" t="s">
        <v>107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</v>
      </c>
      <c r="B4" s="1">
        <v>0.0</v>
      </c>
      <c r="C4" s="1" t="s">
        <v>109</v>
      </c>
      <c r="D4" s="1" t="s">
        <v>110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0.0</v>
      </c>
      <c r="C5" s="1" t="s">
        <v>112</v>
      </c>
      <c r="D5" s="1" t="s">
        <v>113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0.0</v>
      </c>
      <c r="C6" s="1" t="s">
        <v>112</v>
      </c>
      <c r="D6" s="1" t="s">
        <v>113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 t="s">
        <v>117</v>
      </c>
      <c r="C8" s="1" t="s">
        <v>118</v>
      </c>
      <c r="D8" s="1" t="s">
        <v>119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</v>
      </c>
      <c r="B9" s="1" t="s">
        <v>121</v>
      </c>
      <c r="C9" s="1" t="s">
        <v>122</v>
      </c>
      <c r="D9" s="1" t="s">
        <v>119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</v>
      </c>
      <c r="B10" s="1" t="s">
        <v>124</v>
      </c>
      <c r="C10" s="1" t="s">
        <v>125</v>
      </c>
      <c r="D10" s="1" t="s">
        <v>126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0.0</v>
      </c>
      <c r="C12" s="1">
        <v>0.0</v>
      </c>
      <c r="D12" s="1" t="s">
        <v>129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0.0</v>
      </c>
      <c r="C13" s="1">
        <v>0.0</v>
      </c>
      <c r="D13" s="1" t="s">
        <v>131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 t="s">
        <v>133</v>
      </c>
      <c r="C14" s="1" t="s">
        <v>134</v>
      </c>
      <c r="D14" s="1" t="s">
        <v>135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</v>
      </c>
      <c r="B15" s="1">
        <v>0.0</v>
      </c>
      <c r="C15" s="1">
        <v>0.0</v>
      </c>
      <c r="D15" s="1" t="s">
        <v>137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</v>
      </c>
      <c r="B17" s="1">
        <v>0.0</v>
      </c>
      <c r="C17" s="1" t="s">
        <v>140</v>
      </c>
      <c r="D17" s="1" t="s">
        <v>141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0.0</v>
      </c>
      <c r="C18" s="1" t="s">
        <v>140</v>
      </c>
      <c r="D18" s="1" t="s">
        <v>141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0.0</v>
      </c>
      <c r="C19" s="1" t="s">
        <v>144</v>
      </c>
      <c r="D19" s="1" t="s">
        <v>145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0.0</v>
      </c>
      <c r="C20" s="1" t="s">
        <v>144</v>
      </c>
      <c r="D20" s="1" t="s">
        <v>145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0.0</v>
      </c>
      <c r="C21" s="1" t="s">
        <v>148</v>
      </c>
      <c r="D21" s="1" t="s">
        <v>149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0.0</v>
      </c>
      <c r="C22" s="1">
        <v>0.0</v>
      </c>
      <c r="D22" s="1" t="s">
        <v>151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0.0</v>
      </c>
      <c r="C23" s="1" t="s">
        <v>153</v>
      </c>
      <c r="D23" s="1" t="s">
        <v>154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</v>
      </c>
      <c r="B24" s="1">
        <v>0.0</v>
      </c>
      <c r="C24" s="1" t="s">
        <v>156</v>
      </c>
      <c r="D24" s="1" t="s">
        <v>157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0.0</v>
      </c>
      <c r="C25" s="1" t="s">
        <v>156</v>
      </c>
      <c r="D25" s="1" t="s">
        <v>157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0.0</v>
      </c>
      <c r="C26" s="1" t="s">
        <v>160</v>
      </c>
      <c r="D26" s="1" t="s">
        <v>161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162</v>
      </c>
      <c r="B27" s="1">
        <v>0.0</v>
      </c>
      <c r="C27" s="1">
        <v>0.0</v>
      </c>
      <c r="D27" s="1" t="s">
        <v>163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164</v>
      </c>
      <c r="B28" s="1">
        <v>0.0</v>
      </c>
      <c r="C28" s="1">
        <v>0.0</v>
      </c>
      <c r="D28" s="1" t="s">
        <v>165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>
        <v>0.0</v>
      </c>
      <c r="C30" s="1">
        <v>0.0</v>
      </c>
      <c r="D30" s="1" t="s">
        <v>168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>
        <v>0.0</v>
      </c>
      <c r="C31" s="1">
        <v>0.0</v>
      </c>
      <c r="D31" s="1" t="s">
        <v>168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>
        <v>0.0</v>
      </c>
      <c r="C32" s="1">
        <v>0.0</v>
      </c>
      <c r="D32" s="1" t="s">
        <v>171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1">
        <v>0.0</v>
      </c>
      <c r="C33" s="1">
        <v>0.0</v>
      </c>
      <c r="D33" s="1" t="s">
        <v>171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173</v>
      </c>
      <c r="B34" s="1">
        <v>0.0</v>
      </c>
      <c r="C34" s="1">
        <v>0.0</v>
      </c>
      <c r="D34" s="1" t="s">
        <v>174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1">
        <v>0.0</v>
      </c>
      <c r="C35" s="1">
        <v>0.0</v>
      </c>
      <c r="D35" s="1" t="s">
        <v>176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>
        <v>0.0</v>
      </c>
      <c r="C36" s="1">
        <v>0.0</v>
      </c>
      <c r="D36" s="1" t="s">
        <v>178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179</v>
      </c>
      <c r="B37" s="1">
        <v>0.0</v>
      </c>
      <c r="C37" s="1">
        <v>0.0</v>
      </c>
      <c r="D37" s="1" t="s">
        <v>178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180</v>
      </c>
      <c r="B38" s="1">
        <v>0.0</v>
      </c>
      <c r="C38" s="1">
        <v>0.0</v>
      </c>
      <c r="D38" s="1" t="s">
        <v>181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182</v>
      </c>
      <c r="C1" s="1" t="s">
        <v>183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184</v>
      </c>
      <c r="B2" s="1" t="s">
        <v>185</v>
      </c>
      <c r="C2" s="1" t="s">
        <v>186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187</v>
      </c>
      <c r="B3" s="1" t="s">
        <v>188</v>
      </c>
      <c r="C3" s="1" t="s">
        <v>189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190</v>
      </c>
      <c r="B4" s="1" t="s">
        <v>191</v>
      </c>
      <c r="C4" s="1" t="s">
        <v>192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187</v>
      </c>
      <c r="B5" s="1" t="s">
        <v>188</v>
      </c>
      <c r="C5" s="1" t="s">
        <v>193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194</v>
      </c>
      <c r="B6" s="1" t="s">
        <v>195</v>
      </c>
      <c r="C6" s="1" t="s">
        <v>196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197</v>
      </c>
      <c r="B7" s="1" t="s">
        <v>198</v>
      </c>
      <c r="C7" s="1" t="s">
        <v>199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200</v>
      </c>
      <c r="B8" s="1" t="s">
        <v>188</v>
      </c>
      <c r="C8" s="1" t="s">
        <v>201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202</v>
      </c>
      <c r="B9" s="1" t="s">
        <v>188</v>
      </c>
      <c r="C9" s="1" t="s">
        <v>188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203</v>
      </c>
      <c r="B10" s="1" t="s">
        <v>188</v>
      </c>
      <c r="C10" s="1" t="s">
        <v>188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204</v>
      </c>
      <c r="B11" s="1" t="s">
        <v>188</v>
      </c>
      <c r="C11" s="1" t="s">
        <v>188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205</v>
      </c>
      <c r="B12" s="1" t="s">
        <v>206</v>
      </c>
      <c r="C12" s="1" t="s">
        <v>207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208</v>
      </c>
      <c r="B13" s="1" t="s">
        <v>209</v>
      </c>
      <c r="C13" s="1" t="s">
        <v>210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211</v>
      </c>
      <c r="B14" s="1" t="s">
        <v>212</v>
      </c>
      <c r="C14" s="1" t="s">
        <v>212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213</v>
      </c>
      <c r="B15" s="1" t="s">
        <v>188</v>
      </c>
      <c r="C15" s="1" t="s">
        <v>188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214</v>
      </c>
      <c r="B16" s="1" t="s">
        <v>188</v>
      </c>
      <c r="C16" s="1" t="s">
        <v>188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215</v>
      </c>
      <c r="B17" s="1" t="s">
        <v>216</v>
      </c>
      <c r="C17" s="1" t="s">
        <v>217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218</v>
      </c>
      <c r="B18" s="1" t="s">
        <v>188</v>
      </c>
      <c r="C18" s="1" t="s">
        <v>188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219</v>
      </c>
      <c r="B19" s="1" t="s">
        <v>188</v>
      </c>
      <c r="C19" s="1" t="s">
        <v>188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220</v>
      </c>
      <c r="B20" s="1" t="s">
        <v>188</v>
      </c>
      <c r="C20" s="1" t="s">
        <v>188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221</v>
      </c>
      <c r="B21" s="1" t="s">
        <v>222</v>
      </c>
      <c r="C21" s="1" t="s">
        <v>223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224</v>
      </c>
      <c r="B22" s="1" t="s">
        <v>225</v>
      </c>
      <c r="C22" s="1" t="s">
        <v>226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227</v>
      </c>
      <c r="B23" s="1" t="s">
        <v>228</v>
      </c>
      <c r="C23" s="1" t="s">
        <v>229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230</v>
      </c>
      <c r="B24" s="1" t="s">
        <v>231</v>
      </c>
      <c r="C24" s="1" t="s">
        <v>232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233</v>
      </c>
      <c r="B25" s="1" t="s">
        <v>234</v>
      </c>
      <c r="C25" s="1" t="s">
        <v>235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236</v>
      </c>
      <c r="B26" s="1" t="s">
        <v>237</v>
      </c>
      <c r="C26" s="1" t="s">
        <v>238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239</v>
      </c>
      <c r="B2" s="1" t="s">
        <v>240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241</v>
      </c>
      <c r="B3" s="1" t="s">
        <v>242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243</v>
      </c>
      <c r="B4" s="1" t="s">
        <v>244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245</v>
      </c>
      <c r="B5" s="1" t="s">
        <v>246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247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248</v>
      </c>
      <c r="B7" s="1" t="s">
        <v>249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250</v>
      </c>
      <c r="B8" s="1" t="s">
        <v>251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252</v>
      </c>
      <c r="B9" s="1" t="s">
        <v>253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254</v>
      </c>
      <c r="B10" s="1" t="s">
        <v>251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255</v>
      </c>
      <c r="B11" s="1" t="s">
        <v>256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257</v>
      </c>
      <c r="B12" s="1" t="s">
        <v>258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259</v>
      </c>
      <c r="B13" s="1" t="s">
        <v>256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260</v>
      </c>
      <c r="B14" s="1" t="s">
        <v>261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262</v>
      </c>
      <c r="B15" s="1" t="s">
        <v>263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264</v>
      </c>
      <c r="B16" s="1">
        <v>86400.0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265</v>
      </c>
      <c r="B17" s="1">
        <v>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266</v>
      </c>
      <c r="B18" s="1">
        <v>11.9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267</v>
      </c>
      <c r="B19" s="1">
        <v>11.9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268</v>
      </c>
      <c r="B20" s="1">
        <v>11.9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269</v>
      </c>
      <c r="B21" s="1">
        <v>11.9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270</v>
      </c>
      <c r="B22" s="1">
        <v>11.9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271</v>
      </c>
      <c r="B23" s="1">
        <v>11.9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272</v>
      </c>
      <c r="B24" s="1">
        <v>0.005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273</v>
      </c>
      <c r="B25" s="1">
        <v>108.181816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274</v>
      </c>
      <c r="B26" s="1">
        <v>1372.0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275</v>
      </c>
      <c r="B27" s="1">
        <v>1372.0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276</v>
      </c>
      <c r="B28" s="1">
        <v>2683.0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277</v>
      </c>
      <c r="B29" s="1">
        <v>1.17930424E8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278</v>
      </c>
      <c r="B30" s="1">
        <v>11.24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279</v>
      </c>
      <c r="B31" s="1">
        <v>12.89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280</v>
      </c>
      <c r="B32" s="1">
        <v>11.873114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281</v>
      </c>
      <c r="B33" s="1">
        <v>11.664015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282</v>
      </c>
      <c r="B34" s="1" t="s">
        <v>283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284</v>
      </c>
      <c r="B35" s="1" t="s">
        <v>285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286</v>
      </c>
      <c r="B36" s="1">
        <v>1.19060464E8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287</v>
      </c>
      <c r="B37" s="1">
        <v>3992789.0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288</v>
      </c>
      <c r="B38" s="1">
        <v>9910120.0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289</v>
      </c>
      <c r="B39" s="1">
        <v>413.0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290</v>
      </c>
      <c r="B40" s="1">
        <v>17.0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291</v>
      </c>
      <c r="B41" s="1">
        <v>1.7276544E9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292</v>
      </c>
      <c r="B42" s="1">
        <v>1.7303328E9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293</v>
      </c>
      <c r="B43" s="1">
        <v>0.43515998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294</v>
      </c>
      <c r="B44" s="1">
        <v>0.52249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295</v>
      </c>
      <c r="B45" s="1">
        <v>0.07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296</v>
      </c>
      <c r="B46" s="1">
        <v>2.0E-4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297</v>
      </c>
      <c r="B47" s="1">
        <v>9910120.0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298</v>
      </c>
      <c r="B48" s="1">
        <v>-0.163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299</v>
      </c>
      <c r="B49" s="1">
        <v>1.7039808E9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300</v>
      </c>
      <c r="B50" s="1">
        <v>1.7356032E9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301</v>
      </c>
      <c r="B51" s="1">
        <v>1.7197056E9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302</v>
      </c>
      <c r="B52" s="1">
        <v>1.831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303</v>
      </c>
      <c r="B53" s="1">
        <v>2443999.0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304</v>
      </c>
      <c r="B54" s="1">
        <v>0.11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305</v>
      </c>
      <c r="B55" s="1">
        <v>0.05871892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306</v>
      </c>
      <c r="B56" s="1">
        <v>0.23713636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307</v>
      </c>
      <c r="B57" s="1" t="s">
        <v>308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309</v>
      </c>
      <c r="B58" s="1" t="s">
        <v>310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311</v>
      </c>
      <c r="B59" s="1" t="s">
        <v>312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313</v>
      </c>
      <c r="B60" s="1" t="s">
        <v>312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314</v>
      </c>
      <c r="B61" s="1" t="s">
        <v>315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316</v>
      </c>
      <c r="B62" s="1" t="s">
        <v>315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317</v>
      </c>
      <c r="B63" s="1">
        <v>1.6433802E9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318</v>
      </c>
      <c r="B64" s="1" t="s">
        <v>319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320</v>
      </c>
      <c r="B65" s="1" t="s">
        <v>321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322</v>
      </c>
      <c r="B66" s="1" t="s">
        <v>323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324</v>
      </c>
      <c r="B67" s="1" t="s">
        <v>325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326</v>
      </c>
      <c r="B68" s="1">
        <v>-1.8E7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327</v>
      </c>
      <c r="B69" s="1">
        <v>11.9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328</v>
      </c>
      <c r="B70" s="1" t="s">
        <v>329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330</v>
      </c>
      <c r="B71" s="1">
        <v>168.0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331</v>
      </c>
      <c r="B72" s="1">
        <v>1427460.0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332</v>
      </c>
      <c r="B73" s="1">
        <v>0.096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333</v>
      </c>
      <c r="B74" s="1">
        <v>0.096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334</v>
      </c>
      <c r="B75" s="1">
        <v>-0.01723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335</v>
      </c>
      <c r="B76" s="1">
        <v>-1540949.0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336</v>
      </c>
      <c r="B77" s="1">
        <v>1230856.0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337</v>
      </c>
      <c r="B78" s="1">
        <v>2.105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338</v>
      </c>
      <c r="B79" s="1" t="s">
        <v>285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339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37</v>
      </c>
      <c r="B3" s="1">
        <v>0.0</v>
      </c>
      <c r="C3" s="1">
        <v>-25.0</v>
      </c>
      <c r="D3" s="1">
        <v>-1.0</v>
      </c>
      <c r="E3" s="1">
        <f>IF(D3*FORECAST(E2,B3:D3,B2:D2)&gt;0,FORECAST(E2,B3:D3,B2:D2),D3)*$X$1</f>
        <v>-9.666666667</v>
      </c>
      <c r="F3" s="1">
        <f>IF(E3*FORECAST(F2,B3:E3,B2:E2)&gt;0,FORECAST(F2,B3:E3,B2:E2),E3)*$X$1</f>
        <v>-10.16666667</v>
      </c>
      <c r="G3" s="1">
        <f>IF(F3*FORECAST(G2,B3:F3,B2:F2)&gt;0,FORECAST(G2,B3:F3,B2:F2),F3)*$X$1</f>
        <v>-10.66666667</v>
      </c>
      <c r="H3" s="1">
        <f>IF(G3*FORECAST(H2,B3:G3,B2:G2)&gt;0,FORECAST(H2,B3:G3,B2:G2),G3)*$X$1</f>
        <v>-11.16666667</v>
      </c>
      <c r="I3" s="1">
        <f>IF(H3*FORECAST(I2,B3:H3,B2:H2)&gt;0,FORECAST(I2,B3:H3,B2:H2),H3)*$X$1</f>
        <v>-11.66666667</v>
      </c>
      <c r="J3" s="1">
        <f>IF(I3*FORECAST(J2,B3:I3,B2:I2)&gt;0,FORECAST(J2,B3:I3,B2:I2),I3)*$X$1</f>
        <v>-12.16666667</v>
      </c>
      <c r="K3" s="1">
        <f>IF(J3*FORECAST(K2,B3:J3,B2:J2)&gt;0,FORECAST(K2,B3:J3,B2:J2),J3)*$X$1</f>
        <v>-12.66666667</v>
      </c>
      <c r="L3" s="4">
        <f>IF(K3*FORECAST(L2,B3:K3,B2:K2)&gt;0,FORECAST(L2,B3:K3,B2:K2),K3)*$X$1</f>
        <v>-13.16666667</v>
      </c>
      <c r="M3" s="4">
        <f>IF(L3*FORECAST(M2,B3:L3,B2:L2)&gt;0,FORECAST(M2,B3:L3,B2:L2),L3)*$X$1</f>
        <v>-13.66666667</v>
      </c>
      <c r="N3" s="4">
        <f>IF(M3*FORECAST(N2,B3:M3,B2:M2)&gt;0,FORECAST(N2,B3:M3,B2:M2),M3)*$X$1</f>
        <v>-14.16666667</v>
      </c>
      <c r="O3" s="4">
        <f>IF(N3*FORECAST(O2,B3:N3,B2:N2)&gt;0,FORECAST(O2,B3:N3,B2:N2),N3)*$X$1</f>
        <v>-14.66666667</v>
      </c>
      <c r="P3" s="4">
        <f>IF(O3*FORECAST(P2,B3:O3,B2:O2)&gt;0,FORECAST(P2,B3:O3,B2:O2),O3)*$X$1</f>
        <v>-15.16666667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</v>
      </c>
      <c r="B4" s="1">
        <v>-95.0</v>
      </c>
      <c r="C4" s="1">
        <v>-41.0</v>
      </c>
      <c r="D4" s="1">
        <v>51.0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340</v>
      </c>
      <c r="B5" s="1">
        <v>5.0</v>
      </c>
      <c r="C5" s="1">
        <v>21.0</v>
      </c>
      <c r="D5" s="1">
        <v>12.0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341</v>
      </c>
      <c r="L7" s="1">
        <f>IF(P3*FORECAST(P2,B3:P3,B2:P2)&gt;0,FORECAST(P2,B3:P3,B2:P2),O3)*$X$1 * (1+0.02)/(0.0789-0.02)</f>
        <v>-262.6485569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342</v>
      </c>
      <c r="L8" s="5">
        <f t="array" ref="L8">NPV(0.0789,F3:P3)</f>
        <v>-88.21761344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343</v>
      </c>
      <c r="L9" s="5">
        <f t="array" ref="L9">NPV(0.0789,F16:P16)</f>
        <v>-113.9152571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344</v>
      </c>
      <c r="L10" s="5">
        <f>L8 + L9</f>
        <v>-202.1328706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70</v>
      </c>
      <c r="L11" s="1">
        <v>51.0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345</v>
      </c>
      <c r="L12" s="5">
        <f>L10 - L11</f>
        <v>-253.1328706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346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-21.09440588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-262.6485569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2.0</v>
      </c>
      <c r="C3" s="1">
        <v>12.0</v>
      </c>
      <c r="D3" s="1">
        <v>4.0</v>
      </c>
      <c r="E3" s="1">
        <f>IF(D3*FORECAST(E2,B3:D3,B2:D2)&gt;0,FORECAST(E2,B3:D3,B2:D2),D3)*$X$1</f>
        <v>8</v>
      </c>
      <c r="F3" s="1">
        <f>IF(E3*FORECAST(F2,B3:E3,B2:E2)&gt;0,FORECAST(F2,B3:E3,B2:E2),E3)*$X$1</f>
        <v>9</v>
      </c>
      <c r="G3" s="1">
        <f>IF(F3*FORECAST(G2,B3:F3,B2:F2)&gt;0,FORECAST(G2,B3:F3,B2:F2),F3)*$X$1</f>
        <v>10</v>
      </c>
      <c r="H3" s="1">
        <f>IF(G3*FORECAST(H2,B3:G3,B2:G2)&gt;0,FORECAST(H2,B3:G3,B2:G2),G3)*$X$1</f>
        <v>11</v>
      </c>
      <c r="I3" s="1">
        <f>IF(H3*FORECAST(I2,B3:H3,B2:H2)&gt;0,FORECAST(I2,B3:H3,B2:H2),H3)*$X$1</f>
        <v>12</v>
      </c>
      <c r="J3" s="1">
        <f>IF(I3*FORECAST(J2,B3:I3,B2:I2)&gt;0,FORECAST(J2,B3:I3,B2:I2),I3)*$X$1</f>
        <v>13</v>
      </c>
      <c r="K3" s="1">
        <f>IF(J3*FORECAST(K2,B3:J3,B2:J2)&gt;0,FORECAST(K2,B3:J3,B2:J2),J3)*$X$1</f>
        <v>14</v>
      </c>
      <c r="L3" s="4">
        <f>IF(K3*FORECAST(L2,B3:K3,B2:K2)&gt;0,FORECAST(L2,B3:K3,B2:K2),K3)*$X$1</f>
        <v>15</v>
      </c>
      <c r="M3" s="4">
        <f>IF(L3*FORECAST(M2,B3:L3,B2:L2)&gt;0,FORECAST(M2,B3:L3,B2:L2),L3)*$X$1</f>
        <v>16</v>
      </c>
      <c r="N3" s="4">
        <f>IF(M3*FORECAST(N2,B3:M3,B2:M2)&gt;0,FORECAST(N2,B3:M3,B2:M2),M3)*$X$1</f>
        <v>17</v>
      </c>
      <c r="O3" s="4">
        <f>IF(N3*FORECAST(O2,B3:N3,B2:N2)&gt;0,FORECAST(O2,B3:N3,B2:N2),N3)*$X$1</f>
        <v>18</v>
      </c>
      <c r="P3" s="4">
        <f>IF(O3*FORECAST(P2,B3:O3,B2:O2)&gt;0,FORECAST(P2,B3:O3,B2:O2),O3)*$X$1</f>
        <v>19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</v>
      </c>
      <c r="B4" s="1">
        <v>-95.0</v>
      </c>
      <c r="C4" s="1">
        <v>-41.0</v>
      </c>
      <c r="D4" s="1">
        <v>51.0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340</v>
      </c>
      <c r="B5" s="1">
        <v>5.0</v>
      </c>
      <c r="C5" s="1">
        <v>21.0</v>
      </c>
      <c r="D5" s="1">
        <v>12.0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341</v>
      </c>
      <c r="L7" s="1">
        <f>IF(P3*FORECAST(P2,B3:P3,B2:P2)&gt;0,FORECAST(P2,B3:P3,B2:P2),O3)*$X$1 * (1+0.02)/(0.0789-0.02)</f>
        <v>329.0322581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342</v>
      </c>
      <c r="L8" s="5">
        <f t="array" ref="L8">NPV(0.0789,F3:P3)</f>
        <v>95.09341289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343</v>
      </c>
      <c r="L9" s="5">
        <f t="array" ref="L9">NPV(0.0789,F16:P16)</f>
        <v>142.7070254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344</v>
      </c>
      <c r="L10" s="5">
        <f>L8 + L9</f>
        <v>237.8004383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70</v>
      </c>
      <c r="L11" s="1">
        <v>51.0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345</v>
      </c>
      <c r="L12" s="5">
        <f>L10 - L11</f>
        <v>186.8004383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346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15.56670319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329.0322581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