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<sst xmlns="http://schemas.openxmlformats.org/spreadsheetml/2006/main" count="637" uniqueCount="491">
  <si>
    <t>ticker</t>
  </si>
  <si>
    <t>APRE</t>
  </si>
  <si>
    <t>nombre</t>
  </si>
  <si>
    <t>APREA THERAPEUTICS INC</t>
  </si>
  <si>
    <t>empresa</t>
  </si>
  <si>
    <t>Biotechnology &amp; Medical Research</t>
  </si>
  <si>
    <t>Open</t>
  </si>
  <si>
    <t>Target Price</t>
  </si>
  <si>
    <t>Upside</t>
  </si>
  <si>
    <t>-5747.49%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</si>
  <si>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</si>
  <si>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</si>
  <si>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</si>
  <si>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</si>
  <si>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</si>
  <si>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</si>
  <si>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</si>
  <si>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</si>
  <si>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</si>
  <si>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</si>
  <si>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</si>
  <si>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</si>
  <si>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</si>
  <si>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</si>
  <si>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</si>
  <si>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</si>
  <si>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</si>
  <si>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</si>
  <si>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</si>
  <si>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</si>
  <si>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</si>
  <si>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</si>
  <si>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</si>
  <si>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</si>
  <si>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</si>
  <si>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</si>
  <si>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</si>
  <si>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</si>
  <si>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</si>
  <si>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</si>
  <si>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</si>
  <si>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</si>
  <si>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</si>
  <si>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</si>
  <si>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</si>
  <si>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</si>
  <si>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</si>
  <si>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</si>
  <si>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</si>
  <si>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</si>
  <si>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</si>
  <si>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</si>
  <si>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</si>
  <si>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</si>
  <si>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Total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</si>
  <si>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</si>
  <si>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</si>
  <si>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</si>
  <si>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</si>
  <si>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</si>
  <si>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</si>
  <si>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</si>
  <si>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</si>
  <si>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</si>
  <si>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</si>
  <si>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</si>
  <si>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</si>
  <si>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</si>
  <si>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45.97</t>
  </si>
  <si>
    <t>9.66</t>
  </si>
  <si>
    <t>4.54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</si>
  <si>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</si>
  <si>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</si>
  <si>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</si>
  <si>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</si>
  <si>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</si>
  <si>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</si>
  <si>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</si>
  <si>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</si>
  <si>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</si>
  <si>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</si>
  <si>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</si>
  <si>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</si>
  <si>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</si>
  <si>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</si>
  <si>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</si>
  <si>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</si>
  <si>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</si>
  <si>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</si>
  <si>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</si>
  <si>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</si>
  <si>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EBT, Excl. Unusual Items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</si>
  <si>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</si>
  <si>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</si>
  <si>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</si>
  <si>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</si>
  <si>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</si>
  <si>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</si>
  <si>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</si>
  <si>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</si>
  <si>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</si>
  <si>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-50.61</t>
  </si>
  <si>
    <t>-34.88</t>
  </si>
  <si>
    <t>-67.99</t>
  </si>
  <si>
    <t>-3.95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</si>
  <si>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</si>
  <si>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</si>
  <si>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</si>
  <si>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</si>
  <si>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</si>
  <si>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</si>
  <si>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-31.63</t>
  </si>
  <si>
    <t>-21.8</t>
  </si>
  <si>
    <t>-13.82</t>
  </si>
  <si>
    <t>-2.47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</si>
  <si>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</si>
  <si>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</si>
  <si>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</si>
  <si>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</si>
  <si>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</si>
  <si>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</si>
  <si>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</si>
  <si>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</si>
  <si>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</si>
  <si>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</si>
  <si>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Other (Total)</t>
  </si>
  <si>
    <t>Total Stock-Based Compensation</t>
  </si>
  <si>
    <t>Profitability</t>
  </si>
  <si>
    <t>Return on Assets</t>
  </si>
  <si>
    <t>-53.71</t>
  </si>
  <si>
    <t>-36.62</t>
  </si>
  <si>
    <t>Return on Total Capital</t>
  </si>
  <si>
    <t>-60.94</t>
  </si>
  <si>
    <t>-42.77</t>
  </si>
  <si>
    <t>Return On Equity %</t>
  </si>
  <si>
    <t>-294.69</t>
  </si>
  <si>
    <t>-63.19</t>
  </si>
  <si>
    <t>Return on Common Equity</t>
  </si>
  <si>
    <t>-299.83</t>
  </si>
  <si>
    <t>-67.08</t>
  </si>
  <si>
    <t>Margin Analysis</t>
  </si>
  <si>
    <t>Gross Profit Margin %</t>
  </si>
  <si>
    <t>SG&amp;A Margin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</si>
  <si>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</si>
  <si>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</si>
  <si>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</si>
  <si>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</si>
  <si>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</si>
  <si>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</si>
  <si>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</si>
  <si>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Levered Free Cash Flow Margin</t>
  </si>
  <si>
    <t>Unlevered Free Cash Flow Margin</t>
  </si>
  <si>
    <t>Asset Turnover</t>
  </si>
  <si>
    <t>0.02</t>
  </si>
  <si>
    <t>Fixed Assets Turnover</t>
  </si>
  <si>
    <t>12.86</t>
  </si>
  <si>
    <t>Short Term Liquidity</t>
  </si>
  <si>
    <t>Current Ratio</t>
  </si>
  <si>
    <t>7.73</t>
  </si>
  <si>
    <t>9.42</t>
  </si>
  <si>
    <t>5.14</t>
  </si>
  <si>
    <t>Quick Ratio</t>
  </si>
  <si>
    <t>7.25</t>
  </si>
  <si>
    <t>8.99</t>
  </si>
  <si>
    <t>4.93</t>
  </si>
  <si>
    <t>Operating Cash Flow to Current Liabilities</t>
  </si>
  <si>
    <t>-5.15</t>
  </si>
  <si>
    <t>-7.81</t>
  </si>
  <si>
    <t>-2.78</t>
  </si>
  <si>
    <t>Average Days Payable Outstanding</t>
  </si>
  <si>
    <t>60.13</t>
  </si>
  <si>
    <t>Long Term Solvency</t>
  </si>
  <si>
    <t>Total Debt/Equity</t>
  </si>
  <si>
    <t>0.38</t>
  </si>
  <si>
    <t>Total Debt / Total Capital</t>
  </si>
  <si>
    <t>Total Liabilities / Total Assets</t>
  </si>
  <si>
    <t>12.88</t>
  </si>
  <si>
    <t>10.62</t>
  </si>
  <si>
    <t>19.36</t>
  </si>
  <si>
    <t>Total Debt / EBITDA</t>
  </si>
  <si>
    <t>-0.01</t>
  </si>
  <si>
    <t>Net Debt / EBITDA</t>
  </si>
  <si>
    <t>1.43</t>
  </si>
  <si>
    <t>0.77</t>
  </si>
  <si>
    <t>1.4</t>
  </si>
  <si>
    <t>Total Debt / (EBITDA - Capex)</t>
  </si>
  <si>
    <t>Net Debt / (EBITDA - Capex)</t>
  </si>
  <si>
    <t>1.39</t>
  </si>
  <si>
    <t>Growth Over Prior Year</t>
  </si>
  <si>
    <t>Gross Profit, 1 Yr. Growth %</t>
  </si>
  <si>
    <t>-57.05</t>
  </si>
  <si>
    <t>EBITDA, 1 Yr. Growth %</t>
  </si>
  <si>
    <t>-29.08</t>
  </si>
  <si>
    <t>-0.18</t>
  </si>
  <si>
    <t>-58.61</t>
  </si>
  <si>
    <t>EBITA, 1 Yr. Growth %</t>
  </si>
  <si>
    <t>-29.09</t>
  </si>
  <si>
    <t>-0.2</t>
  </si>
  <si>
    <t>-58.6</t>
  </si>
  <si>
    <t>EBIT, 1 Yr. Growth %</t>
  </si>
  <si>
    <t>Earnings From Cont. Operations, 1 Yr. Growth %</t>
  </si>
  <si>
    <t>-30.58</t>
  </si>
  <si>
    <t>203.45</t>
  </si>
  <si>
    <t>-87.32</t>
  </si>
  <si>
    <t>Net Income, 1 Yr. Growth %</t>
  </si>
  <si>
    <t>Normalized Net Income, 1 Yr. Growth %</t>
  </si>
  <si>
    <t>-1.31</t>
  </si>
  <si>
    <t>-61.01</t>
  </si>
  <si>
    <t>Diluted EPS Before Extra, 1 Yr. Growth %</t>
  </si>
  <si>
    <t>-31.07</t>
  </si>
  <si>
    <t>94.9</t>
  </si>
  <si>
    <t>-94.19</t>
  </si>
  <si>
    <t>Net Property, Plant and Equip., 1 Yr. Growth %</t>
  </si>
  <si>
    <t>-98.89</t>
  </si>
  <si>
    <t>Total Assets, 1 Yr. Growth %</t>
  </si>
  <si>
    <t>-46.93</t>
  </si>
  <si>
    <t>-24.89</t>
  </si>
  <si>
    <t>Tangible Book Value, 1 Yr. Growth %</t>
  </si>
  <si>
    <t>-48.2</t>
  </si>
  <si>
    <t>-33.89</t>
  </si>
  <si>
    <t>Common Equity, 1 Yr. Growth %</t>
  </si>
  <si>
    <t>Cash From Operations, 1 Yr. Growth %</t>
  </si>
  <si>
    <t>-9.85</t>
  </si>
  <si>
    <t>-33.63</t>
  </si>
  <si>
    <t>-51.31</t>
  </si>
  <si>
    <t>Levered Free Cash Flow, 1 Yr. Growth %</t>
  </si>
  <si>
    <t>-3.75</t>
  </si>
  <si>
    <t>Unlevered Free Cash Flow, 1 Yr. Growth %</t>
  </si>
  <si>
    <t>Compound Annual Growth Rate Over Two Years</t>
  </si>
  <si>
    <t>Gross Profit, 2 Yr. CAGR %</t>
  </si>
  <si>
    <t>-45.71</t>
  </si>
  <si>
    <t>EBITDA, 2 Yr. CAGR %</t>
  </si>
  <si>
    <t>-15.86</t>
  </si>
  <si>
    <t>-35.72</t>
  </si>
  <si>
    <t>EBITA, 2 Yr. CAGR %</t>
  </si>
  <si>
    <t>-15.88</t>
  </si>
  <si>
    <t>EBIT, 2 Yr. CAGR %</t>
  </si>
  <si>
    <t>Earnings From Cont. Operations, 2 Yr. CAGR %</t>
  </si>
  <si>
    <t>45.14</t>
  </si>
  <si>
    <t>-37.97</t>
  </si>
  <si>
    <t>Net Income, 2 Yr. CAGR %</t>
  </si>
  <si>
    <t>Normalized Net Income, 2 Yr. CAGR %</t>
  </si>
  <si>
    <t>-17.23</t>
  </si>
  <si>
    <t>Diluted EPS Before Extra, 2 Yr. CAGR %</t>
  </si>
  <si>
    <t>15.9</t>
  </si>
  <si>
    <t>-66.35</t>
  </si>
  <si>
    <t>Net Property, Plant and Equip., 2 Yr. CAGR %</t>
  </si>
  <si>
    <t>-35.08</t>
  </si>
  <si>
    <t>Total Assets, 2 Yr. CAGR %</t>
  </si>
  <si>
    <t>-36.86</t>
  </si>
  <si>
    <t>Tangible Book Value, 2 Yr. CAGR %</t>
  </si>
  <si>
    <t>-41.48</t>
  </si>
  <si>
    <t>Common Equity, 2 Yr. CAGR %</t>
  </si>
  <si>
    <t>Cash From Operations, 2 Yr. CAGR %</t>
  </si>
  <si>
    <t>-22.65</t>
  </si>
  <si>
    <t>-43.16</t>
  </si>
  <si>
    <t>Compound Annual Growth Rate Over Three Years</t>
  </si>
  <si>
    <t>EBITDA, 3 Yr. CAGR %</t>
  </si>
  <si>
    <t>-33.58</t>
  </si>
  <si>
    <t>EBITA, 3 Yr. CAGR %</t>
  </si>
  <si>
    <t>EBIT, 3 Yr. CAGR %</t>
  </si>
  <si>
    <t>Earnings From Cont. Operations, 3 Yr. CAGR %</t>
  </si>
  <si>
    <t>-35.6</t>
  </si>
  <si>
    <t>Net Income, 3 Yr. CAGR %</t>
  </si>
  <si>
    <t>Normalized Net Income, 3 Yr. CAGR %</t>
  </si>
  <si>
    <t>Diluted EPS Before Extra, 3 Yr. CAGR %</t>
  </si>
  <si>
    <t>-57.27</t>
  </si>
  <si>
    <t>Cash From Operations, 3 Yr. CAGR %</t>
  </si>
  <si>
    <t>-33.71</t>
  </si>
  <si>
    <t>Capital Expenditures, 3 Yr. CAGR %</t>
  </si>
  <si>
    <t>53.56</t>
  </si>
  <si>
    <t>2022</t>
  </si>
  <si>
    <t>2023</t>
  </si>
  <si>
    <t>2024</t>
  </si>
  <si>
    <t>2025</t>
  </si>
  <si>
    <t>2026</t>
  </si>
  <si>
    <t>Capitalization
                                    1</t>
  </si>
  <si>
    <t>17.54</t>
  </si>
  <si>
    <t>17.56</t>
  </si>
  <si>
    <t>17.88</t>
  </si>
  <si>
    <t>-</t>
  </si>
  <si>
    <t>Change</t>
  </si>
  <si>
    <t>0.11%</t>
  </si>
  <si>
    <t>1.81%</t>
  </si>
  <si>
    <t>0%</t>
  </si>
  <si>
    <t>Enterprise Value (EV)</t>
  </si>
  <si>
    <t>P/E ratio</t>
  </si>
  <si>
    <t>-0.1x</t>
  </si>
  <si>
    <t>-1.19x</t>
  </si>
  <si>
    <t>-1.25x</t>
  </si>
  <si>
    <t>-1.87x</t>
  </si>
  <si>
    <t>-1.89x</t>
  </si>
  <si>
    <t>PBR</t>
  </si>
  <si>
    <t>PEG</t>
  </si>
  <si>
    <t>-0x</t>
  </si>
  <si>
    <t>0x</t>
  </si>
  <si>
    <t>0.1x</t>
  </si>
  <si>
    <t>2.22x</t>
  </si>
  <si>
    <t>Capitalization / Revenue</t>
  </si>
  <si>
    <t>30.1x</t>
  </si>
  <si>
    <t>16.1x</t>
  </si>
  <si>
    <t>28.2x</t>
  </si>
  <si>
    <t>EV / Revenue</t>
  </si>
  <si>
    <t>EV / EBITDA</t>
  </si>
  <si>
    <t>-1.13x</t>
  </si>
  <si>
    <t>-1x</t>
  </si>
  <si>
    <t>-0.89x</t>
  </si>
  <si>
    <t>EV / EBIT</t>
  </si>
  <si>
    <t>-1.04x</t>
  </si>
  <si>
    <t>-0.92x</t>
  </si>
  <si>
    <t>-0.86x</t>
  </si>
  <si>
    <t>EV / FCF</t>
  </si>
  <si>
    <t>-0.15x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</si>
  <si>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</si>
  <si>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</si>
  <si>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</si>
  <si>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</si>
  <si>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</si>
  <si>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-2.625</t>
  </si>
  <si>
    <t>-1.76</t>
  </si>
  <si>
    <t>-1.745</t>
  </si>
  <si>
    <t>Distribution rate</t>
  </si>
  <si>
    <t>Net sales
                                    1</t>
  </si>
  <si>
    <t>0.5832</t>
  </si>
  <si>
    <t>1.108</t>
  </si>
  <si>
    <t>0.6333</t>
  </si>
  <si>
    <t>EBITDA
                                    1</t>
  </si>
  <si>
    <t>-113.4</t>
  </si>
  <si>
    <t>-15.46</t>
  </si>
  <si>
    <t>-15.8</t>
  </si>
  <si>
    <t>-17.9</t>
  </si>
  <si>
    <t>-20.2</t>
  </si>
  <si>
    <t>EBIT
                                    1</t>
  </si>
  <si>
    <t>-15.47</t>
  </si>
  <si>
    <t>-17.26</t>
  </si>
  <si>
    <t>-19.39</t>
  </si>
  <si>
    <t>-20.74</t>
  </si>
  <si>
    <t>Net income
                                    1</t>
  </si>
  <si>
    <t>-112.7</t>
  </si>
  <si>
    <t>-14.29</t>
  </si>
  <si>
    <t>-16.57</t>
  </si>
  <si>
    <t>-19.34</t>
  </si>
  <si>
    <t>-20.6</t>
  </si>
  <si>
    <t>Reference price
                                    2</t>
  </si>
  <si>
    <t>6.620</t>
  </si>
  <si>
    <t>4.700</t>
  </si>
  <si>
    <t>3.290</t>
  </si>
  <si>
    <t>Nbr of stocks (in thousands)</t>
  </si>
  <si>
    <t>2,650</t>
  </si>
  <si>
    <t>3,737</t>
  </si>
  <si>
    <t>5,435</t>
  </si>
  <si>
    <t>Announcement Date</t>
  </si>
  <si>
    <t>3/30/23</t>
  </si>
  <si>
    <t>3/26/24</t>
  </si>
  <si>
    <t>address1</t>
  </si>
  <si>
    <t>3805 Old Easton Road</t>
  </si>
  <si>
    <t>city</t>
  </si>
  <si>
    <t>Doylestown</t>
  </si>
  <si>
    <t>state</t>
  </si>
  <si>
    <t>PA</t>
  </si>
  <si>
    <t>zip</t>
  </si>
  <si>
    <t>18902</t>
  </si>
  <si>
    <t>country</t>
  </si>
  <si>
    <t>phone</t>
  </si>
  <si>
    <t>617 463 9385</t>
  </si>
  <si>
    <t>website</t>
  </si>
  <si>
    <t>https://www.aprea.com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</si>
  <si>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</si>
  <si>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</si>
  <si>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</si>
  <si>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</si>
  <si>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</si>
  <si>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</si>
  <si>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</si>
  <si>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</si>
  <si>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</si>
  <si>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</si>
  <si>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</si>
  <si>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Aprea Therapeutics, Inc., a clinical-stage biopharmaceutical company, focuses on developing and commercializing novel synthetic lethality-based cancer therapeutics that targets DNA damage response pathways. Its lead product candidate is the ATRN-119 that is in Phase I clinical trials for treating advanced solid tumors. The company is also developing ATRN-1051 for the treatment of ovarian cancer; and APRE-DDRi for the treatment of advanced solid tumors. The company is headquartered in Doylestown, Pennsylvania.</t>
  </si>
  <si>
    <t>fullTimeEmployees</t>
  </si>
  <si>
    <t>companyOfficers</t>
  </si>
  <si>
    <t>[{'maxAge': 1, 'name': 'Dr. Oren  Gilad Ph.D.', 'age': 55, 'title': 'Co-Founder, CEO, President &amp; Director', 'yearBorn': 1968, 'fiscalYear': 2023, 'totalPay': 796950, 'exercisedValue': 0, 'unexercisedValue': 0}, {'maxAge': 1, 'name': 'Mr. John P. Hamill CPA', 'age': 59, 'title': 'Senior VP, CFO, Principal Accounting Officer &amp; Secretary', 'yearBorn': 1964, 'fiscalYear': 2023, 'totalPay': 610230, 'exercisedValue': 0, 'unexercisedValue': 0}, {'maxAge': 1, 'name': 'Dr. Dansu  Li Ph.D.', 'title': 'Head of Technology', 'fiscalYear': 2023, 'exercisedValue': 0, 'unexercisedValue': 0}, {'maxAge': 1, 'name': 'Dr. Lars B. Abrahmsen Ph.D.', 'age': 66, 'title': 'Senior VP &amp; Chief Scientific Officer', 'yearBorn': 1957, 'fiscalYear': 2023, 'exercisedValue': 0, 'unexercisedValue': 0}, {'maxAge': 1, 'name': 'Mr. Brian  Wiley', 'age': 55, 'title': 'Senior Vice President of Corporate Development &amp; Strategy', 'yearBorn': 1968, 'fiscalYear': 2023, 'exercisedValue': 0, 'unexercisedValue': 0}, {'maxAge': 1, 'name': 'Dr. Michel  Afargan Ph.D.', 'title': 'Head of Pharmacology Development', 'fiscalYear': 2023, 'exercisedValue': 0, 'unexercisedValue': 0}, {'maxAge': 1, 'name': "Mr. Ze'ev  Weiss B.Sc., C.P.A.", 'age': 61, 'title': 'Chief Business Advisor', 'yearBorn': 1962, 'fiscalYear': 2023, 'exercisedValue': 0, 'unexercisedValue': 0}, {'maxAge': 1, 'name': 'Dr. Nadeem Q. Mirza M.D., M.P.H.', 'title': 'Executive Officer', 'fiscalYear': 2023, 'exercisedValue': 0, 'unexercisedValue': 0}, {'maxAge': 1, 'name': 'Ms. Andrea  Epstein', 'title': 'Controller',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</si>
  <si>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</si>
  <si>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</si>
  <si>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</si>
  <si>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</si>
  <si>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</si>
  <si>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</si>
  <si>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</si>
  <si>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</si>
  <si>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</si>
  <si>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</si>
  <si>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</si>
  <si>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</si>
  <si>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</si>
  <si>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</si>
  <si>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</si>
  <si>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</si>
  <si>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</si>
  <si>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</si>
  <si>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</si>
  <si>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</si>
  <si>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</si>
  <si>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</si>
  <si>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</si>
  <si>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</si>
  <si>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</si>
  <si>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</si>
  <si>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</si>
  <si>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</si>
  <si>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</si>
  <si>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</si>
  <si>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</si>
  <si>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</si>
  <si>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</si>
  <si>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</si>
  <si>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</si>
  <si>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</si>
  <si>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</si>
  <si>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</si>
  <si>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</si>
  <si>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</si>
  <si>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</si>
  <si>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</si>
  <si>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</si>
  <si>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</si>
  <si>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</si>
  <si>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</si>
  <si>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</si>
  <si>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</si>
  <si>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</si>
  <si>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</si>
  <si>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</si>
  <si>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</si>
  <si>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</si>
  <si>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</si>
  <si>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</si>
  <si>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</si>
  <si>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</si>
  <si>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</si>
  <si>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</si>
  <si>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</si>
  <si>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</si>
  <si>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</si>
  <si>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</si>
  <si>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</si>
  <si>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</si>
  <si>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</si>
  <si>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</si>
  <si>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Aprea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</si>
  <si>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</si>
  <si>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</si>
  <si>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</si>
  <si>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</si>
  <si>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</si>
  <si>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</si>
  <si>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</si>
  <si>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9a8f76c4-98d0-37f2-b77b-05a35baa6936</t>
  </si>
  <si>
    <t>messageBoardId</t>
  </si>
  <si>
    <t>finmb_329831339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</si>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</sst>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pre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-181.284552721205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1.9402592E7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4.537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-3.6804123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-53.0</v>
      </c>
      <c r="C2" s="1">
        <v>-37.0</v>
      </c>
      <c r="D2" s="1">
        <v>-113.0</v>
      </c>
      <c r="E2" s="1">
        <v>-14.0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23.0</v>
      </c>
      <c r="C3" s="1">
        <v>27.0</v>
      </c>
      <c r="D3" s="1">
        <v>18.0</v>
      </c>
      <c r="E3" s="1">
        <v>0.0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23.0</v>
      </c>
      <c r="C4" s="1">
        <v>27.0</v>
      </c>
      <c r="D4" s="1">
        <v>18.0</v>
      </c>
      <c r="E4" s="1">
        <v>0.0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72.0</v>
      </c>
      <c r="E5" s="1">
        <v>0.0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4.0</v>
      </c>
      <c r="C6" s="1">
        <v>7.0</v>
      </c>
      <c r="D6" s="1">
        <v>16.0</v>
      </c>
      <c r="E6" s="1">
        <v>44.0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89.0</v>
      </c>
      <c r="C7" s="1">
        <v>-31.0</v>
      </c>
      <c r="D7" s="1">
        <v>-28.0</v>
      </c>
      <c r="E7" s="1">
        <v>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2.0</v>
      </c>
      <c r="C8" s="1">
        <v>-2.0</v>
      </c>
      <c r="D8" s="1">
        <v>-85.0</v>
      </c>
      <c r="E8" s="1">
        <v>82.0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52.0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-5.0</v>
      </c>
      <c r="D10" s="1">
        <v>-90.0</v>
      </c>
      <c r="E10" s="1">
        <v>26.0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-41.0</v>
      </c>
      <c r="C11" s="1">
        <v>-37.0</v>
      </c>
      <c r="D11" s="1">
        <v>-25.0</v>
      </c>
      <c r="E11" s="1">
        <v>-12.0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-2.0</v>
      </c>
      <c r="C12" s="1">
        <v>0.0</v>
      </c>
      <c r="D12" s="1">
        <v>0.0</v>
      </c>
      <c r="E12" s="1">
        <v>-9.0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-2.0</v>
      </c>
      <c r="C13" s="1">
        <v>0.0</v>
      </c>
      <c r="D13" s="1">
        <v>0.0</v>
      </c>
      <c r="E13" s="1">
        <v>-9.0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15.0</v>
      </c>
      <c r="C14" s="1">
        <v>1.0</v>
      </c>
      <c r="D14" s="1">
        <v>68.0</v>
      </c>
      <c r="E14" s="1">
        <v>5.0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-64.0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15.0</v>
      </c>
      <c r="C16" s="1">
        <v>1.0</v>
      </c>
      <c r="D16" s="1">
        <v>68.0</v>
      </c>
      <c r="E16" s="1">
        <v>5.0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60.0</v>
      </c>
      <c r="C17" s="1">
        <v>0.0</v>
      </c>
      <c r="D17" s="1">
        <v>3.0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-41.0</v>
      </c>
      <c r="C18" s="1">
        <v>-35.0</v>
      </c>
      <c r="D18" s="1">
        <v>-24.0</v>
      </c>
      <c r="E18" s="1">
        <v>-7.0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-7.0</v>
      </c>
      <c r="E20" s="1">
        <v>-7.0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-7.0</v>
      </c>
      <c r="E21" s="1">
        <v>-7.0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1.0</v>
      </c>
      <c r="E22" s="1">
        <v>-1.0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</v>
      </c>
      <c r="B3" s="1">
        <v>0.0</v>
      </c>
      <c r="C3" s="1">
        <v>53.0</v>
      </c>
      <c r="D3" s="1">
        <v>28.0</v>
      </c>
      <c r="E3" s="1">
        <v>21.0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</v>
      </c>
      <c r="B4" s="1">
        <v>0.0</v>
      </c>
      <c r="C4" s="1">
        <v>53.0</v>
      </c>
      <c r="D4" s="1">
        <v>28.0</v>
      </c>
      <c r="E4" s="1">
        <v>21.0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42</v>
      </c>
      <c r="B5" s="1">
        <v>0.0</v>
      </c>
      <c r="C5" s="1">
        <v>3.0</v>
      </c>
      <c r="D5" s="1">
        <v>1.0</v>
      </c>
      <c r="E5" s="1">
        <v>91.0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43</v>
      </c>
      <c r="B6" s="1">
        <v>0.0</v>
      </c>
      <c r="C6" s="1">
        <v>56.0</v>
      </c>
      <c r="D6" s="1">
        <v>30.0</v>
      </c>
      <c r="E6" s="1">
        <v>22.0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44</v>
      </c>
      <c r="B7" s="1">
        <v>0.0</v>
      </c>
      <c r="C7" s="1">
        <v>32.0</v>
      </c>
      <c r="D7" s="1">
        <v>4.0</v>
      </c>
      <c r="E7" s="1">
        <v>13.0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45</v>
      </c>
      <c r="B8" s="1">
        <v>0.0</v>
      </c>
      <c r="C8" s="1">
        <v>-11.0</v>
      </c>
      <c r="D8" s="1">
        <v>-4.0</v>
      </c>
      <c r="E8" s="1">
        <v>-5.0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46</v>
      </c>
      <c r="B9" s="1">
        <v>0.0</v>
      </c>
      <c r="C9" s="1">
        <v>21.0</v>
      </c>
      <c r="D9" s="1">
        <v>0.0</v>
      </c>
      <c r="E9" s="1">
        <v>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47</v>
      </c>
      <c r="B10" s="1">
        <v>0.0</v>
      </c>
      <c r="C10" s="1">
        <v>2.0</v>
      </c>
      <c r="D10" s="1">
        <v>0.0</v>
      </c>
      <c r="E10" s="1">
        <v>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48</v>
      </c>
      <c r="B11" s="1">
        <v>0.0</v>
      </c>
      <c r="C11" s="1">
        <v>56.0</v>
      </c>
      <c r="D11" s="1">
        <v>30.0</v>
      </c>
      <c r="E11" s="1">
        <v>22.0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</v>
      </c>
      <c r="B13" s="1">
        <v>0.0</v>
      </c>
      <c r="C13" s="1">
        <v>1.0</v>
      </c>
      <c r="D13" s="1">
        <v>84.0</v>
      </c>
      <c r="E13" s="1">
        <v>1.0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51</v>
      </c>
      <c r="B14" s="1">
        <v>0.0</v>
      </c>
      <c r="C14" s="1">
        <v>5.0</v>
      </c>
      <c r="D14" s="1">
        <v>2.0</v>
      </c>
      <c r="E14" s="1">
        <v>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52</v>
      </c>
      <c r="B15" s="1">
        <v>0.0</v>
      </c>
      <c r="C15" s="1">
        <v>19.0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53</v>
      </c>
      <c r="B16" s="1">
        <v>0.0</v>
      </c>
      <c r="C16" s="1">
        <v>0.0</v>
      </c>
      <c r="D16" s="1">
        <v>0.0</v>
      </c>
      <c r="E16" s="1">
        <v>52.0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</v>
      </c>
      <c r="B17" s="1">
        <v>0.0</v>
      </c>
      <c r="C17" s="1">
        <v>7.0</v>
      </c>
      <c r="D17" s="1">
        <v>3.0</v>
      </c>
      <c r="E17" s="1">
        <v>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</v>
      </c>
      <c r="B18" s="1">
        <v>0.0</v>
      </c>
      <c r="C18" s="1">
        <v>7.0</v>
      </c>
      <c r="D18" s="1">
        <v>3.0</v>
      </c>
      <c r="E18" s="1">
        <v>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56</v>
      </c>
      <c r="B19" s="1">
        <v>0.0</v>
      </c>
      <c r="C19" s="1">
        <v>0.0</v>
      </c>
      <c r="D19" s="1">
        <v>1.0</v>
      </c>
      <c r="E19" s="1">
        <v>1.0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57</v>
      </c>
      <c r="B20" s="1">
        <v>0.0</v>
      </c>
      <c r="C20" s="1">
        <v>0.0</v>
      </c>
      <c r="D20" s="1">
        <v>1.0</v>
      </c>
      <c r="E20" s="1">
        <v>1.0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58</v>
      </c>
      <c r="B21" s="1">
        <v>0.0</v>
      </c>
      <c r="C21" s="1">
        <v>0.0</v>
      </c>
      <c r="D21" s="1">
        <v>0.0</v>
      </c>
      <c r="E21" s="1">
        <v>0.0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59</v>
      </c>
      <c r="B22" s="1">
        <v>0.0</v>
      </c>
      <c r="C22" s="1">
        <v>241.0</v>
      </c>
      <c r="D22" s="1">
        <v>330.0</v>
      </c>
      <c r="E22" s="1">
        <v>336.0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60</v>
      </c>
      <c r="B23" s="1">
        <v>0.0</v>
      </c>
      <c r="C23" s="1">
        <v>-181.0</v>
      </c>
      <c r="D23" s="1">
        <v>-294.0</v>
      </c>
      <c r="E23" s="1">
        <v>-308.0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61</v>
      </c>
      <c r="B24" s="1">
        <v>0.0</v>
      </c>
      <c r="C24" s="1">
        <v>-10.0</v>
      </c>
      <c r="D24" s="1">
        <v>-10.0</v>
      </c>
      <c r="E24" s="1">
        <v>-10.0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62</v>
      </c>
      <c r="B25" s="1">
        <v>0.0</v>
      </c>
      <c r="C25" s="1">
        <v>49.0</v>
      </c>
      <c r="D25" s="1">
        <v>25.0</v>
      </c>
      <c r="E25" s="1">
        <v>16.0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</v>
      </c>
      <c r="B26" s="1">
        <v>0.0</v>
      </c>
      <c r="C26" s="1">
        <v>49.0</v>
      </c>
      <c r="D26" s="1">
        <v>26.0</v>
      </c>
      <c r="E26" s="1">
        <v>18.0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64</v>
      </c>
      <c r="B27" s="1">
        <v>0.0</v>
      </c>
      <c r="C27" s="1">
        <v>56.0</v>
      </c>
      <c r="D27" s="1">
        <v>30.0</v>
      </c>
      <c r="E27" s="1">
        <v>22.0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65</v>
      </c>
      <c r="B29" s="1">
        <v>1.0</v>
      </c>
      <c r="C29" s="1">
        <v>1.0</v>
      </c>
      <c r="D29" s="1">
        <v>3.0</v>
      </c>
      <c r="E29" s="1">
        <v>5.0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66</v>
      </c>
      <c r="B30" s="1">
        <v>1.0</v>
      </c>
      <c r="C30" s="1">
        <v>1.0</v>
      </c>
      <c r="D30" s="1">
        <v>2.0</v>
      </c>
      <c r="E30" s="1">
        <v>3.0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67</v>
      </c>
      <c r="B31" s="1">
        <v>0.0</v>
      </c>
      <c r="C31" s="1" t="s">
        <v>68</v>
      </c>
      <c r="D31" s="1" t="s">
        <v>69</v>
      </c>
      <c r="E31" s="1" t="s">
        <v>70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71</v>
      </c>
      <c r="B32" s="1">
        <v>0.0</v>
      </c>
      <c r="C32" s="1">
        <v>49.0</v>
      </c>
      <c r="D32" s="1">
        <v>25.0</v>
      </c>
      <c r="E32" s="1">
        <v>16.0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72</v>
      </c>
      <c r="B33" s="1">
        <v>0.0</v>
      </c>
      <c r="C33" s="1" t="s">
        <v>68</v>
      </c>
      <c r="D33" s="1" t="s">
        <v>69</v>
      </c>
      <c r="E33" s="1" t="s">
        <v>70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73</v>
      </c>
      <c r="B34" s="1">
        <v>0.0</v>
      </c>
      <c r="C34" s="1">
        <v>19.0</v>
      </c>
      <c r="D34" s="1" t="s">
        <v>74</v>
      </c>
      <c r="E34" s="1" t="s">
        <v>74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>
        <v>0.0</v>
      </c>
      <c r="C35" s="1">
        <v>-52.0</v>
      </c>
      <c r="D35" s="1">
        <v>-28.0</v>
      </c>
      <c r="E35" s="1">
        <v>-21.0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2.0</v>
      </c>
      <c r="C36" s="1">
        <v>2.0</v>
      </c>
      <c r="D36" s="1">
        <v>2.0</v>
      </c>
      <c r="E36" s="1">
        <v>64.0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77</v>
      </c>
      <c r="B37" s="1">
        <v>0.0</v>
      </c>
      <c r="C37" s="1">
        <v>0.0</v>
      </c>
      <c r="D37" s="1">
        <v>0.0</v>
      </c>
      <c r="E37" s="1">
        <v>3.0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>
        <v>0.0</v>
      </c>
      <c r="C38" s="1">
        <v>14.0</v>
      </c>
      <c r="D38" s="1">
        <v>4.0</v>
      </c>
      <c r="E38" s="1">
        <v>13.0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>
        <v>0.0</v>
      </c>
      <c r="C39" s="1">
        <v>0.0</v>
      </c>
      <c r="D39" s="1">
        <v>9.0</v>
      </c>
      <c r="E39" s="1">
        <v>7.0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80</v>
      </c>
      <c r="B2" s="1">
        <v>0.0</v>
      </c>
      <c r="C2" s="1">
        <v>0.0</v>
      </c>
      <c r="D2" s="1">
        <v>0.0</v>
      </c>
      <c r="E2" s="1">
        <v>58.0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81</v>
      </c>
      <c r="B3" s="1">
        <v>0.0</v>
      </c>
      <c r="C3" s="1">
        <v>0.0</v>
      </c>
      <c r="D3" s="1">
        <v>0.0</v>
      </c>
      <c r="E3" s="1">
        <v>58.0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82</v>
      </c>
      <c r="B4" s="1">
        <v>0.0</v>
      </c>
      <c r="C4" s="1">
        <v>0.0</v>
      </c>
      <c r="D4" s="1">
        <v>0.0</v>
      </c>
      <c r="E4" s="1">
        <v>7.0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83</v>
      </c>
      <c r="B5" s="1">
        <v>0.0</v>
      </c>
      <c r="C5" s="1">
        <v>0.0</v>
      </c>
      <c r="D5" s="1">
        <v>0.0</v>
      </c>
      <c r="E5" s="1">
        <v>-7.0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84</v>
      </c>
      <c r="B6" s="1">
        <v>14.0</v>
      </c>
      <c r="C6" s="1">
        <v>13.0</v>
      </c>
      <c r="D6" s="1">
        <v>20.0</v>
      </c>
      <c r="E6" s="1">
        <v>8.0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85</v>
      </c>
      <c r="B7" s="1">
        <v>37.0</v>
      </c>
      <c r="C7" s="1">
        <v>23.0</v>
      </c>
      <c r="D7" s="1">
        <v>16.0</v>
      </c>
      <c r="E7" s="1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</v>
      </c>
      <c r="B8" s="1">
        <v>52.0</v>
      </c>
      <c r="C8" s="1">
        <v>37.0</v>
      </c>
      <c r="D8" s="1">
        <v>37.0</v>
      </c>
      <c r="E8" s="1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</v>
      </c>
      <c r="B9" s="1">
        <v>-52.0</v>
      </c>
      <c r="C9" s="1">
        <v>-37.0</v>
      </c>
      <c r="D9" s="1">
        <v>-37.0</v>
      </c>
      <c r="E9" s="1">
        <v>-15.0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88</v>
      </c>
      <c r="B10" s="1">
        <v>22.0</v>
      </c>
      <c r="C10" s="1">
        <v>0.0</v>
      </c>
      <c r="D10" s="1">
        <v>44.0</v>
      </c>
      <c r="E10" s="1">
        <v>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89</v>
      </c>
      <c r="B11" s="1">
        <v>22.0</v>
      </c>
      <c r="C11" s="1">
        <v>0.0</v>
      </c>
      <c r="D11" s="1">
        <v>44.0</v>
      </c>
      <c r="E11" s="1">
        <v>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90</v>
      </c>
      <c r="B12" s="1">
        <v>-89.0</v>
      </c>
      <c r="C12" s="1">
        <v>31.0</v>
      </c>
      <c r="D12" s="1">
        <v>28.0</v>
      </c>
      <c r="E12" s="1">
        <v>-3.0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91</v>
      </c>
      <c r="B13" s="1">
        <v>-53.0</v>
      </c>
      <c r="C13" s="1">
        <v>-37.0</v>
      </c>
      <c r="D13" s="1">
        <v>-36.0</v>
      </c>
      <c r="E13" s="1">
        <v>-14.0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92</v>
      </c>
      <c r="B14" s="1">
        <v>0.0</v>
      </c>
      <c r="C14" s="1">
        <v>0.0</v>
      </c>
      <c r="D14" s="1">
        <v>-76.0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93</v>
      </c>
      <c r="B15" s="1">
        <v>-53.0</v>
      </c>
      <c r="C15" s="1">
        <v>-37.0</v>
      </c>
      <c r="D15" s="1">
        <v>-113.0</v>
      </c>
      <c r="E15" s="1">
        <v>-14.0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94</v>
      </c>
      <c r="B16" s="1">
        <v>-53.0</v>
      </c>
      <c r="C16" s="1">
        <v>-37.0</v>
      </c>
      <c r="D16" s="1">
        <v>-113.0</v>
      </c>
      <c r="E16" s="1">
        <v>-14.0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</v>
      </c>
      <c r="B17" s="1">
        <v>-53.0</v>
      </c>
      <c r="C17" s="1">
        <v>-37.0</v>
      </c>
      <c r="D17" s="1">
        <v>-113.0</v>
      </c>
      <c r="E17" s="1">
        <v>-14.0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96</v>
      </c>
      <c r="B18" s="1">
        <v>-53.0</v>
      </c>
      <c r="C18" s="1">
        <v>-37.0</v>
      </c>
      <c r="D18" s="1">
        <v>-113.0</v>
      </c>
      <c r="E18" s="1">
        <v>-14.0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</v>
      </c>
      <c r="B19" s="1">
        <v>-53.0</v>
      </c>
      <c r="C19" s="1">
        <v>-37.0</v>
      </c>
      <c r="D19" s="1">
        <v>-113.0</v>
      </c>
      <c r="E19" s="1">
        <v>-14.0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</v>
      </c>
      <c r="B20" s="1">
        <v>-53.0</v>
      </c>
      <c r="C20" s="1">
        <v>-37.0</v>
      </c>
      <c r="D20" s="1">
        <v>-113.0</v>
      </c>
      <c r="E20" s="1">
        <v>-14.0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99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100</v>
      </c>
      <c r="B22" s="1" t="s">
        <v>101</v>
      </c>
      <c r="C22" s="1" t="s">
        <v>102</v>
      </c>
      <c r="D22" s="1" t="s">
        <v>103</v>
      </c>
      <c r="E22" s="1" t="s">
        <v>104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105</v>
      </c>
      <c r="B23" s="1" t="s">
        <v>101</v>
      </c>
      <c r="C23" s="1" t="s">
        <v>102</v>
      </c>
      <c r="D23" s="1" t="s">
        <v>103</v>
      </c>
      <c r="E23" s="1" t="s">
        <v>104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106</v>
      </c>
      <c r="B24" s="1">
        <v>1.0</v>
      </c>
      <c r="C24" s="1">
        <v>1.0</v>
      </c>
      <c r="D24" s="1">
        <v>1.0</v>
      </c>
      <c r="E24" s="1">
        <v>3.0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107</v>
      </c>
      <c r="B25" s="1" t="s">
        <v>101</v>
      </c>
      <c r="C25" s="1" t="s">
        <v>102</v>
      </c>
      <c r="D25" s="1" t="s">
        <v>103</v>
      </c>
      <c r="E25" s="1" t="s">
        <v>104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108</v>
      </c>
      <c r="B26" s="1" t="s">
        <v>101</v>
      </c>
      <c r="C26" s="1" t="s">
        <v>102</v>
      </c>
      <c r="D26" s="1" t="s">
        <v>103</v>
      </c>
      <c r="E26" s="1" t="s">
        <v>104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109</v>
      </c>
      <c r="B27" s="1">
        <v>1.0</v>
      </c>
      <c r="C27" s="1">
        <v>1.0</v>
      </c>
      <c r="D27" s="1">
        <v>1.0</v>
      </c>
      <c r="E27" s="1">
        <v>3.0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110</v>
      </c>
      <c r="B28" s="1" t="s">
        <v>111</v>
      </c>
      <c r="C28" s="1" t="s">
        <v>112</v>
      </c>
      <c r="D28" s="1" t="s">
        <v>113</v>
      </c>
      <c r="E28" s="1" t="s">
        <v>114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115</v>
      </c>
      <c r="B29" s="1" t="s">
        <v>111</v>
      </c>
      <c r="C29" s="1" t="s">
        <v>112</v>
      </c>
      <c r="D29" s="1" t="s">
        <v>113</v>
      </c>
      <c r="E29" s="1" t="s">
        <v>114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116</v>
      </c>
      <c r="B31" s="1">
        <v>-52.0</v>
      </c>
      <c r="C31" s="1">
        <v>-37.0</v>
      </c>
      <c r="D31" s="1">
        <v>-37.0</v>
      </c>
      <c r="E31" s="1">
        <v>-15.0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117</v>
      </c>
      <c r="B32" s="1">
        <v>-52.0</v>
      </c>
      <c r="C32" s="1">
        <v>-37.0</v>
      </c>
      <c r="D32" s="1">
        <v>-37.0</v>
      </c>
      <c r="E32" s="1">
        <v>-15.0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118</v>
      </c>
      <c r="B33" s="1">
        <v>-52.0</v>
      </c>
      <c r="C33" s="1">
        <v>-37.0</v>
      </c>
      <c r="D33" s="1">
        <v>-37.0</v>
      </c>
      <c r="E33" s="1">
        <v>-15.0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119</v>
      </c>
      <c r="B34" s="1">
        <v>-52.0</v>
      </c>
      <c r="C34" s="1">
        <v>-37.0</v>
      </c>
      <c r="D34" s="1">
        <v>-37.0</v>
      </c>
      <c r="E34" s="1">
        <v>-15.0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120</v>
      </c>
      <c r="B35" s="1">
        <v>-33.0</v>
      </c>
      <c r="C35" s="1">
        <v>-23.0</v>
      </c>
      <c r="D35" s="1">
        <v>-22.0</v>
      </c>
      <c r="E35" s="1">
        <v>-8.0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121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122</v>
      </c>
      <c r="B37" s="1">
        <v>14.0</v>
      </c>
      <c r="C37" s="1">
        <v>13.0</v>
      </c>
      <c r="D37" s="1">
        <v>20.0</v>
      </c>
      <c r="E37" s="1">
        <v>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123</v>
      </c>
      <c r="B38" s="1">
        <v>-7.0</v>
      </c>
      <c r="C38" s="1">
        <v>23.0</v>
      </c>
      <c r="D38" s="1">
        <v>16.0</v>
      </c>
      <c r="E38" s="1">
        <v>7.0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124</v>
      </c>
      <c r="B39" s="1">
        <v>32.0</v>
      </c>
      <c r="C39" s="1">
        <v>34.0</v>
      </c>
      <c r="D39" s="1">
        <v>33.0</v>
      </c>
      <c r="E39" s="1">
        <v>7.0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125</v>
      </c>
      <c r="B40" s="1">
        <v>4.0</v>
      </c>
      <c r="C40" s="1">
        <v>7.0</v>
      </c>
      <c r="D40" s="1">
        <v>16.0</v>
      </c>
      <c r="E40" s="1">
        <v>44.0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126</v>
      </c>
      <c r="B41" s="1">
        <v>4.0</v>
      </c>
      <c r="C41" s="1">
        <v>7.0</v>
      </c>
      <c r="D41" s="1">
        <v>16.0</v>
      </c>
      <c r="E41" s="1">
        <v>44.0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</v>
      </c>
      <c r="B3" s="1">
        <v>0.0</v>
      </c>
      <c r="C3" s="1">
        <v>0.0</v>
      </c>
      <c r="D3" s="1" t="s">
        <v>129</v>
      </c>
      <c r="E3" s="1" t="s">
        <v>130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</v>
      </c>
      <c r="B4" s="1">
        <v>0.0</v>
      </c>
      <c r="C4" s="1">
        <v>0.0</v>
      </c>
      <c r="D4" s="1" t="s">
        <v>132</v>
      </c>
      <c r="E4" s="1" t="s">
        <v>133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0.0</v>
      </c>
      <c r="C5" s="1">
        <v>0.0</v>
      </c>
      <c r="D5" s="1" t="s">
        <v>135</v>
      </c>
      <c r="E5" s="1" t="s">
        <v>136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0.0</v>
      </c>
      <c r="C6" s="1">
        <v>0.0</v>
      </c>
      <c r="D6" s="1" t="s">
        <v>138</v>
      </c>
      <c r="E6" s="1" t="s">
        <v>139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0.0</v>
      </c>
      <c r="C8" s="1">
        <v>0.0</v>
      </c>
      <c r="D8" s="1">
        <v>0.0</v>
      </c>
      <c r="E8" s="1">
        <v>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0.0</v>
      </c>
      <c r="C9" s="1">
        <v>0.0</v>
      </c>
      <c r="D9" s="1">
        <v>0.0</v>
      </c>
      <c r="E9" s="1">
        <v>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0.0</v>
      </c>
      <c r="C10" s="1">
        <v>0.0</v>
      </c>
      <c r="D10" s="1">
        <v>0.0</v>
      </c>
      <c r="E10" s="1">
        <v>0.0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0.0</v>
      </c>
      <c r="C11" s="1">
        <v>0.0</v>
      </c>
      <c r="D11" s="1">
        <v>0.0</v>
      </c>
      <c r="E11" s="1">
        <v>0.0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0.0</v>
      </c>
      <c r="C12" s="1">
        <v>0.0</v>
      </c>
      <c r="D12" s="1">
        <v>0.0</v>
      </c>
      <c r="E12" s="1">
        <v>0.0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0.0</v>
      </c>
      <c r="C13" s="1">
        <v>0.0</v>
      </c>
      <c r="D13" s="1">
        <v>0.0</v>
      </c>
      <c r="E13" s="1">
        <v>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0.0</v>
      </c>
      <c r="C14" s="1">
        <v>0.0</v>
      </c>
      <c r="D14" s="1">
        <v>0.0</v>
      </c>
      <c r="E14" s="1">
        <v>0.0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0.0</v>
      </c>
      <c r="C15" s="1">
        <v>0.0</v>
      </c>
      <c r="D15" s="1">
        <v>0.0</v>
      </c>
      <c r="E15" s="1">
        <v>0.0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0.0</v>
      </c>
      <c r="C16" s="1">
        <v>0.0</v>
      </c>
      <c r="D16" s="1">
        <v>0.0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0.0</v>
      </c>
      <c r="D17" s="1">
        <v>0.0</v>
      </c>
      <c r="E17" s="1">
        <v>0.0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0.0</v>
      </c>
      <c r="D18" s="1">
        <v>0.0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0.0</v>
      </c>
      <c r="E20" s="1" t="s">
        <v>153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>
        <v>0.0</v>
      </c>
      <c r="D21" s="1">
        <v>0.0</v>
      </c>
      <c r="E21" s="1" t="s">
        <v>155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 t="s">
        <v>158</v>
      </c>
      <c r="D23" s="1" t="s">
        <v>159</v>
      </c>
      <c r="E23" s="1" t="s">
        <v>160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 t="s">
        <v>162</v>
      </c>
      <c r="D24" s="1" t="s">
        <v>163</v>
      </c>
      <c r="E24" s="1" t="s">
        <v>164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0.0</v>
      </c>
      <c r="C25" s="1" t="s">
        <v>166</v>
      </c>
      <c r="D25" s="1" t="s">
        <v>167</v>
      </c>
      <c r="E25" s="1" t="s">
        <v>168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0.0</v>
      </c>
      <c r="C26" s="1">
        <v>0.0</v>
      </c>
      <c r="D26" s="1">
        <v>0.0</v>
      </c>
      <c r="E26" s="1" t="s">
        <v>170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172</v>
      </c>
      <c r="B28" s="1">
        <v>0.0</v>
      </c>
      <c r="C28" s="1" t="s">
        <v>173</v>
      </c>
      <c r="D28" s="1">
        <v>0.0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174</v>
      </c>
      <c r="B29" s="1">
        <v>0.0</v>
      </c>
      <c r="C29" s="1" t="s">
        <v>173</v>
      </c>
      <c r="D29" s="1">
        <v>0.0</v>
      </c>
      <c r="E29" s="1">
        <v>0.0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175</v>
      </c>
      <c r="B30" s="1">
        <v>0.0</v>
      </c>
      <c r="C30" s="1" t="s">
        <v>176</v>
      </c>
      <c r="D30" s="1" t="s">
        <v>177</v>
      </c>
      <c r="E30" s="1" t="s">
        <v>178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>
        <v>0.0</v>
      </c>
      <c r="C31" s="1" t="s">
        <v>180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181</v>
      </c>
      <c r="B32" s="1">
        <v>0.0</v>
      </c>
      <c r="C32" s="1" t="s">
        <v>182</v>
      </c>
      <c r="D32" s="1" t="s">
        <v>183</v>
      </c>
      <c r="E32" s="1" t="s">
        <v>184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0.0</v>
      </c>
      <c r="C33" s="1" t="s">
        <v>180</v>
      </c>
      <c r="D33" s="1">
        <v>0.0</v>
      </c>
      <c r="E33" s="1">
        <v>0.0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0.0</v>
      </c>
      <c r="C34" s="1" t="s">
        <v>182</v>
      </c>
      <c r="D34" s="1" t="s">
        <v>183</v>
      </c>
      <c r="E34" s="1" t="s">
        <v>187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189</v>
      </c>
      <c r="B36" s="1">
        <v>0.0</v>
      </c>
      <c r="C36" s="1">
        <v>0.0</v>
      </c>
      <c r="D36" s="1">
        <v>0.0</v>
      </c>
      <c r="E36" s="1" t="s">
        <v>190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191</v>
      </c>
      <c r="B37" s="1">
        <v>0.0</v>
      </c>
      <c r="C37" s="1" t="s">
        <v>192</v>
      </c>
      <c r="D37" s="1" t="s">
        <v>193</v>
      </c>
      <c r="E37" s="1" t="s">
        <v>194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195</v>
      </c>
      <c r="B38" s="1">
        <v>0.0</v>
      </c>
      <c r="C38" s="1" t="s">
        <v>196</v>
      </c>
      <c r="D38" s="1" t="s">
        <v>197</v>
      </c>
      <c r="E38" s="1" t="s">
        <v>198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>
        <v>0.0</v>
      </c>
      <c r="C39" s="1" t="s">
        <v>196</v>
      </c>
      <c r="D39" s="1" t="s">
        <v>197</v>
      </c>
      <c r="E39" s="1" t="s">
        <v>198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200</v>
      </c>
      <c r="B40" s="1">
        <v>0.0</v>
      </c>
      <c r="C40" s="1" t="s">
        <v>201</v>
      </c>
      <c r="D40" s="1" t="s">
        <v>202</v>
      </c>
      <c r="E40" s="1" t="s">
        <v>203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>
        <v>0.0</v>
      </c>
      <c r="C41" s="1" t="s">
        <v>201</v>
      </c>
      <c r="D41" s="1" t="s">
        <v>202</v>
      </c>
      <c r="E41" s="1" t="s">
        <v>203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0.0</v>
      </c>
      <c r="C42" s="1" t="s">
        <v>201</v>
      </c>
      <c r="D42" s="1" t="s">
        <v>206</v>
      </c>
      <c r="E42" s="1" t="s">
        <v>207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208</v>
      </c>
      <c r="B43" s="1">
        <v>0.0</v>
      </c>
      <c r="C43" s="1" t="s">
        <v>209</v>
      </c>
      <c r="D43" s="1" t="s">
        <v>210</v>
      </c>
      <c r="E43" s="1" t="s">
        <v>211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212</v>
      </c>
      <c r="B44" s="1">
        <v>0.0</v>
      </c>
      <c r="C44" s="1">
        <v>0.0</v>
      </c>
      <c r="D44" s="1" t="s">
        <v>213</v>
      </c>
      <c r="E44" s="1">
        <v>0.0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0.0</v>
      </c>
      <c r="C45" s="1">
        <v>0.0</v>
      </c>
      <c r="D45" s="1" t="s">
        <v>215</v>
      </c>
      <c r="E45" s="1" t="s">
        <v>216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217</v>
      </c>
      <c r="B46" s="1">
        <v>0.0</v>
      </c>
      <c r="C46" s="1">
        <v>0.0</v>
      </c>
      <c r="D46" s="1" t="s">
        <v>218</v>
      </c>
      <c r="E46" s="1" t="s">
        <v>219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220</v>
      </c>
      <c r="B47" s="1">
        <v>0.0</v>
      </c>
      <c r="C47" s="1">
        <v>0.0</v>
      </c>
      <c r="D47" s="1" t="s">
        <v>218</v>
      </c>
      <c r="E47" s="1" t="s">
        <v>219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221</v>
      </c>
      <c r="B48" s="1">
        <v>0.0</v>
      </c>
      <c r="C48" s="1" t="s">
        <v>222</v>
      </c>
      <c r="D48" s="1" t="s">
        <v>223</v>
      </c>
      <c r="E48" s="1" t="s">
        <v>224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225</v>
      </c>
      <c r="B49" s="1">
        <v>0.0</v>
      </c>
      <c r="C49" s="1">
        <v>0.0</v>
      </c>
      <c r="D49" s="1">
        <v>0.0</v>
      </c>
      <c r="E49" s="1" t="s">
        <v>226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0.0</v>
      </c>
      <c r="C50" s="1">
        <v>0.0</v>
      </c>
      <c r="D50" s="1">
        <v>0.0</v>
      </c>
      <c r="E50" s="1" t="s">
        <v>226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0.0</v>
      </c>
      <c r="C52" s="1">
        <v>0.0</v>
      </c>
      <c r="D52" s="1">
        <v>0.0</v>
      </c>
      <c r="E52" s="1" t="s">
        <v>230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0.0</v>
      </c>
      <c r="C53" s="1">
        <v>0.0</v>
      </c>
      <c r="D53" s="1" t="s">
        <v>232</v>
      </c>
      <c r="E53" s="1" t="s">
        <v>233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234</v>
      </c>
      <c r="B54" s="1">
        <v>0.0</v>
      </c>
      <c r="C54" s="1">
        <v>0.0</v>
      </c>
      <c r="D54" s="1" t="s">
        <v>235</v>
      </c>
      <c r="E54" s="1" t="s">
        <v>233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0.0</v>
      </c>
      <c r="C55" s="1">
        <v>0.0</v>
      </c>
      <c r="D55" s="1" t="s">
        <v>235</v>
      </c>
      <c r="E55" s="1" t="s">
        <v>233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0.0</v>
      </c>
      <c r="C56" s="1">
        <v>0.0</v>
      </c>
      <c r="D56" s="1" t="s">
        <v>238</v>
      </c>
      <c r="E56" s="1" t="s">
        <v>239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240</v>
      </c>
      <c r="B57" s="1">
        <v>0.0</v>
      </c>
      <c r="C57" s="1">
        <v>0.0</v>
      </c>
      <c r="D57" s="1" t="s">
        <v>238</v>
      </c>
      <c r="E57" s="1" t="s">
        <v>239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241</v>
      </c>
      <c r="B58" s="1">
        <v>0.0</v>
      </c>
      <c r="C58" s="1">
        <v>0.0</v>
      </c>
      <c r="D58" s="1" t="s">
        <v>242</v>
      </c>
      <c r="E58" s="1" t="s">
        <v>239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243</v>
      </c>
      <c r="B59" s="1">
        <v>0.0</v>
      </c>
      <c r="C59" s="1">
        <v>0.0</v>
      </c>
      <c r="D59" s="1" t="s">
        <v>244</v>
      </c>
      <c r="E59" s="1" t="s">
        <v>245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246</v>
      </c>
      <c r="B60" s="1">
        <v>0.0</v>
      </c>
      <c r="C60" s="1">
        <v>0.0</v>
      </c>
      <c r="D60" s="1">
        <v>0.0</v>
      </c>
      <c r="E60" s="1" t="s">
        <v>247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248</v>
      </c>
      <c r="B61" s="1">
        <v>0.0</v>
      </c>
      <c r="C61" s="1">
        <v>0.0</v>
      </c>
      <c r="D61" s="1">
        <v>0.0</v>
      </c>
      <c r="E61" s="1" t="s">
        <v>249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250</v>
      </c>
      <c r="B62" s="1">
        <v>0.0</v>
      </c>
      <c r="C62" s="1">
        <v>0.0</v>
      </c>
      <c r="D62" s="1">
        <v>0.0</v>
      </c>
      <c r="E62" s="1" t="s">
        <v>251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252</v>
      </c>
      <c r="B63" s="1">
        <v>0.0</v>
      </c>
      <c r="C63" s="1">
        <v>0.0</v>
      </c>
      <c r="D63" s="1">
        <v>0.0</v>
      </c>
      <c r="E63" s="1" t="s">
        <v>251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253</v>
      </c>
      <c r="B64" s="1">
        <v>0.0</v>
      </c>
      <c r="C64" s="1">
        <v>0.0</v>
      </c>
      <c r="D64" s="1" t="s">
        <v>254</v>
      </c>
      <c r="E64" s="1" t="s">
        <v>255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256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257</v>
      </c>
      <c r="B66" s="1">
        <v>0.0</v>
      </c>
      <c r="C66" s="1">
        <v>0.0</v>
      </c>
      <c r="D66" s="1">
        <v>0.0</v>
      </c>
      <c r="E66" s="1" t="s">
        <v>258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259</v>
      </c>
      <c r="B67" s="1">
        <v>0.0</v>
      </c>
      <c r="C67" s="1">
        <v>0.0</v>
      </c>
      <c r="D67" s="1">
        <v>0.0</v>
      </c>
      <c r="E67" s="1" t="s">
        <v>258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260</v>
      </c>
      <c r="B68" s="1">
        <v>0.0</v>
      </c>
      <c r="C68" s="1">
        <v>0.0</v>
      </c>
      <c r="D68" s="1">
        <v>0.0</v>
      </c>
      <c r="E68" s="1" t="s">
        <v>258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261</v>
      </c>
      <c r="B69" s="1">
        <v>0.0</v>
      </c>
      <c r="C69" s="1">
        <v>0.0</v>
      </c>
      <c r="D69" s="1">
        <v>0.0</v>
      </c>
      <c r="E69" s="1" t="s">
        <v>262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263</v>
      </c>
      <c r="B70" s="1">
        <v>0.0</v>
      </c>
      <c r="C70" s="1">
        <v>0.0</v>
      </c>
      <c r="D70" s="1">
        <v>0.0</v>
      </c>
      <c r="E70" s="1" t="s">
        <v>262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264</v>
      </c>
      <c r="B71" s="1">
        <v>0.0</v>
      </c>
      <c r="C71" s="1">
        <v>0.0</v>
      </c>
      <c r="D71" s="1">
        <v>0.0</v>
      </c>
      <c r="E71" s="1" t="s">
        <v>262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265</v>
      </c>
      <c r="B72" s="1">
        <v>0.0</v>
      </c>
      <c r="C72" s="1">
        <v>0.0</v>
      </c>
      <c r="D72" s="1">
        <v>0.0</v>
      </c>
      <c r="E72" s="1" t="s">
        <v>266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267</v>
      </c>
      <c r="B73" s="1">
        <v>0.0</v>
      </c>
      <c r="C73" s="1">
        <v>0.0</v>
      </c>
      <c r="D73" s="1">
        <v>0.0</v>
      </c>
      <c r="E73" s="1" t="s">
        <v>268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269</v>
      </c>
      <c r="B74" s="1">
        <v>0.0</v>
      </c>
      <c r="C74" s="1">
        <v>0.0</v>
      </c>
      <c r="D74" s="1">
        <v>0.0</v>
      </c>
      <c r="E74" s="1" t="s">
        <v>270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271</v>
      </c>
      <c r="C1" s="1" t="s">
        <v>272</v>
      </c>
      <c r="D1" s="1" t="s">
        <v>273</v>
      </c>
      <c r="E1" s="1" t="s">
        <v>274</v>
      </c>
      <c r="F1" s="1" t="s">
        <v>275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276</v>
      </c>
      <c r="B2" s="1" t="s">
        <v>277</v>
      </c>
      <c r="C2" s="1" t="s">
        <v>278</v>
      </c>
      <c r="D2" s="1" t="s">
        <v>279</v>
      </c>
      <c r="E2" s="1" t="s">
        <v>279</v>
      </c>
      <c r="F2" s="1" t="s">
        <v>280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281</v>
      </c>
      <c r="B3" s="1" t="s">
        <v>280</v>
      </c>
      <c r="C3" s="1" t="s">
        <v>282</v>
      </c>
      <c r="D3" s="1" t="s">
        <v>283</v>
      </c>
      <c r="E3" s="1" t="s">
        <v>284</v>
      </c>
      <c r="F3" s="1" t="s">
        <v>280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285</v>
      </c>
      <c r="B4" s="1" t="s">
        <v>277</v>
      </c>
      <c r="C4" s="1" t="s">
        <v>278</v>
      </c>
      <c r="D4" s="1" t="s">
        <v>279</v>
      </c>
      <c r="E4" s="1" t="s">
        <v>279</v>
      </c>
      <c r="F4" s="1" t="s">
        <v>279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281</v>
      </c>
      <c r="B5" s="1" t="s">
        <v>280</v>
      </c>
      <c r="C5" s="1" t="s">
        <v>282</v>
      </c>
      <c r="D5" s="1" t="s">
        <v>283</v>
      </c>
      <c r="E5" s="1" t="s">
        <v>284</v>
      </c>
      <c r="F5" s="1" t="s">
        <v>284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286</v>
      </c>
      <c r="B6" s="1" t="s">
        <v>287</v>
      </c>
      <c r="C6" s="1" t="s">
        <v>288</v>
      </c>
      <c r="D6" s="1" t="s">
        <v>289</v>
      </c>
      <c r="E6" s="1" t="s">
        <v>290</v>
      </c>
      <c r="F6" s="1" t="s">
        <v>291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292</v>
      </c>
      <c r="B7" s="1" t="s">
        <v>280</v>
      </c>
      <c r="C7" s="1" t="s">
        <v>280</v>
      </c>
      <c r="D7" s="1" t="s">
        <v>280</v>
      </c>
      <c r="E7" s="1" t="s">
        <v>280</v>
      </c>
      <c r="F7" s="1" t="s">
        <v>280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293</v>
      </c>
      <c r="B8" s="1" t="s">
        <v>294</v>
      </c>
      <c r="C8" s="1" t="s">
        <v>295</v>
      </c>
      <c r="D8" s="1" t="s">
        <v>295</v>
      </c>
      <c r="E8" s="1" t="s">
        <v>296</v>
      </c>
      <c r="F8" s="1" t="s">
        <v>297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298</v>
      </c>
      <c r="B9" s="1" t="s">
        <v>280</v>
      </c>
      <c r="C9" s="1" t="s">
        <v>299</v>
      </c>
      <c r="D9" s="1" t="s">
        <v>300</v>
      </c>
      <c r="E9" s="1" t="s">
        <v>301</v>
      </c>
      <c r="F9" s="1" t="s">
        <v>301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280</v>
      </c>
      <c r="C10" s="1" t="s">
        <v>295</v>
      </c>
      <c r="D10" s="1" t="s">
        <v>300</v>
      </c>
      <c r="E10" s="1" t="s">
        <v>301</v>
      </c>
      <c r="F10" s="1" t="s">
        <v>301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303</v>
      </c>
      <c r="B11" s="1" t="s">
        <v>294</v>
      </c>
      <c r="C11" s="1" t="s">
        <v>294</v>
      </c>
      <c r="D11" s="1" t="s">
        <v>304</v>
      </c>
      <c r="E11" s="1" t="s">
        <v>305</v>
      </c>
      <c r="F11" s="1" t="s">
        <v>306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307</v>
      </c>
      <c r="B12" s="1" t="s">
        <v>294</v>
      </c>
      <c r="C12" s="1" t="s">
        <v>294</v>
      </c>
      <c r="D12" s="1" t="s">
        <v>308</v>
      </c>
      <c r="E12" s="1" t="s">
        <v>309</v>
      </c>
      <c r="F12" s="1" t="s">
        <v>310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311</v>
      </c>
      <c r="B13" s="1" t="s">
        <v>312</v>
      </c>
      <c r="C13" s="1" t="s">
        <v>280</v>
      </c>
      <c r="D13" s="1" t="s">
        <v>280</v>
      </c>
      <c r="E13" s="1" t="s">
        <v>280</v>
      </c>
      <c r="F13" s="1" t="s">
        <v>280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313</v>
      </c>
      <c r="B14" s="1" t="s">
        <v>314</v>
      </c>
      <c r="C14" s="1" t="s">
        <v>280</v>
      </c>
      <c r="D14" s="1" t="s">
        <v>280</v>
      </c>
      <c r="E14" s="1" t="s">
        <v>280</v>
      </c>
      <c r="F14" s="1" t="s">
        <v>280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315</v>
      </c>
      <c r="B15" s="1" t="s">
        <v>280</v>
      </c>
      <c r="C15" s="1" t="s">
        <v>280</v>
      </c>
      <c r="D15" s="1" t="s">
        <v>280</v>
      </c>
      <c r="E15" s="1" t="s">
        <v>280</v>
      </c>
      <c r="F15" s="1" t="s">
        <v>280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316</v>
      </c>
      <c r="B16" s="1" t="s">
        <v>280</v>
      </c>
      <c r="C16" s="1" t="s">
        <v>280</v>
      </c>
      <c r="D16" s="1" t="s">
        <v>280</v>
      </c>
      <c r="E16" s="1" t="s">
        <v>280</v>
      </c>
      <c r="F16" s="1" t="s">
        <v>280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317</v>
      </c>
      <c r="B17" s="1" t="s">
        <v>103</v>
      </c>
      <c r="C17" s="1" t="s">
        <v>104</v>
      </c>
      <c r="D17" s="1" t="s">
        <v>318</v>
      </c>
      <c r="E17" s="1" t="s">
        <v>319</v>
      </c>
      <c r="F17" s="1" t="s">
        <v>320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321</v>
      </c>
      <c r="B18" s="1" t="s">
        <v>280</v>
      </c>
      <c r="C18" s="1" t="s">
        <v>280</v>
      </c>
      <c r="D18" s="1" t="s">
        <v>280</v>
      </c>
      <c r="E18" s="1" t="s">
        <v>280</v>
      </c>
      <c r="F18" s="1" t="s">
        <v>280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322</v>
      </c>
      <c r="B19" s="1" t="s">
        <v>280</v>
      </c>
      <c r="C19" s="1" t="s">
        <v>323</v>
      </c>
      <c r="D19" s="1" t="s">
        <v>324</v>
      </c>
      <c r="E19" s="1" t="s">
        <v>325</v>
      </c>
      <c r="F19" s="1" t="s">
        <v>325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326</v>
      </c>
      <c r="B20" s="1" t="s">
        <v>327</v>
      </c>
      <c r="C20" s="1" t="s">
        <v>328</v>
      </c>
      <c r="D20" s="1" t="s">
        <v>329</v>
      </c>
      <c r="E20" s="1" t="s">
        <v>330</v>
      </c>
      <c r="F20" s="1" t="s">
        <v>331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332</v>
      </c>
      <c r="B21" s="1" t="s">
        <v>327</v>
      </c>
      <c r="C21" s="1" t="s">
        <v>333</v>
      </c>
      <c r="D21" s="1" t="s">
        <v>334</v>
      </c>
      <c r="E21" s="1" t="s">
        <v>335</v>
      </c>
      <c r="F21" s="1" t="s">
        <v>336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337</v>
      </c>
      <c r="B22" s="1" t="s">
        <v>338</v>
      </c>
      <c r="C22" s="1" t="s">
        <v>339</v>
      </c>
      <c r="D22" s="1" t="s">
        <v>340</v>
      </c>
      <c r="E22" s="1" t="s">
        <v>341</v>
      </c>
      <c r="F22" s="1" t="s">
        <v>342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 t="s">
        <v>280</v>
      </c>
      <c r="C23" s="1" t="s">
        <v>280</v>
      </c>
      <c r="D23" s="1" t="s">
        <v>280</v>
      </c>
      <c r="E23" s="1" t="s">
        <v>280</v>
      </c>
      <c r="F23" s="1" t="s">
        <v>280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343</v>
      </c>
      <c r="B24" s="1" t="s">
        <v>344</v>
      </c>
      <c r="C24" s="1" t="s">
        <v>345</v>
      </c>
      <c r="D24" s="1" t="s">
        <v>346</v>
      </c>
      <c r="E24" s="1" t="s">
        <v>346</v>
      </c>
      <c r="F24" s="1" t="s">
        <v>346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347</v>
      </c>
      <c r="B25" s="1" t="s">
        <v>348</v>
      </c>
      <c r="C25" s="1" t="s">
        <v>349</v>
      </c>
      <c r="D25" s="1" t="s">
        <v>350</v>
      </c>
      <c r="E25" s="1" t="s">
        <v>350</v>
      </c>
      <c r="F25" s="1" t="s">
        <v>280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351</v>
      </c>
      <c r="B26" s="1" t="s">
        <v>352</v>
      </c>
      <c r="C26" s="1" t="s">
        <v>353</v>
      </c>
      <c r="D26" s="1" t="s">
        <v>280</v>
      </c>
      <c r="E26" s="1" t="s">
        <v>280</v>
      </c>
      <c r="F26" s="1" t="s">
        <v>280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354</v>
      </c>
      <c r="B2" s="1" t="s">
        <v>355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356</v>
      </c>
      <c r="B3" s="1" t="s">
        <v>357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358</v>
      </c>
      <c r="B4" s="1" t="s">
        <v>359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360</v>
      </c>
      <c r="B5" s="1" t="s">
        <v>361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362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363</v>
      </c>
      <c r="B7" s="1" t="s">
        <v>364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365</v>
      </c>
      <c r="B8" s="4" t="s">
        <v>366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367</v>
      </c>
      <c r="B9" s="1" t="s">
        <v>368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369</v>
      </c>
      <c r="B10" s="1" t="s">
        <v>370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371</v>
      </c>
      <c r="B11" s="1" t="s">
        <v>368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372</v>
      </c>
      <c r="B12" s="1" t="s">
        <v>373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374</v>
      </c>
      <c r="B13" s="1" t="s">
        <v>375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376</v>
      </c>
      <c r="B14" s="1" t="s">
        <v>373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377</v>
      </c>
      <c r="B15" s="1" t="s">
        <v>378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379</v>
      </c>
      <c r="B16" s="1">
        <v>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380</v>
      </c>
      <c r="B17" s="1" t="s">
        <v>381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382</v>
      </c>
      <c r="B18" s="1">
        <v>8.0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383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384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385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386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387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388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389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390</v>
      </c>
      <c r="B26" s="1">
        <v>4.0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391</v>
      </c>
      <c r="B27" s="1">
        <v>3.28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392</v>
      </c>
      <c r="B28" s="1">
        <v>3.21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393</v>
      </c>
      <c r="B29" s="1">
        <v>3.21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394</v>
      </c>
      <c r="B30" s="1">
        <v>3.77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395</v>
      </c>
      <c r="B31" s="1">
        <v>3.28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396</v>
      </c>
      <c r="B32" s="1">
        <v>3.21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397</v>
      </c>
      <c r="B33" s="1">
        <v>3.21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398</v>
      </c>
      <c r="B34" s="1">
        <v>3.77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399</v>
      </c>
      <c r="B35" s="1">
        <v>1.735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400</v>
      </c>
      <c r="B36" s="1">
        <v>-3.6804123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401</v>
      </c>
      <c r="B37" s="1">
        <v>68894.0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402</v>
      </c>
      <c r="B38" s="1">
        <v>68894.0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403</v>
      </c>
      <c r="B39" s="1">
        <v>28025.0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404</v>
      </c>
      <c r="B40" s="1">
        <v>22380.0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405</v>
      </c>
      <c r="B41" s="1">
        <v>22380.0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406</v>
      </c>
      <c r="B42" s="1">
        <v>1.9402592E7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407</v>
      </c>
      <c r="B43" s="1">
        <v>2.15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408</v>
      </c>
      <c r="B44" s="1">
        <v>8.847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409</v>
      </c>
      <c r="B45" s="1">
        <v>15.209536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410</v>
      </c>
      <c r="B46" s="1">
        <v>3.44982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411</v>
      </c>
      <c r="B47" s="1">
        <v>4.107155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412</v>
      </c>
      <c r="B48" s="1" t="s">
        <v>413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414</v>
      </c>
      <c r="B49" s="1">
        <v>-5196480.0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415</v>
      </c>
      <c r="B50" s="1">
        <v>3977294.0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416</v>
      </c>
      <c r="B51" s="1">
        <v>5434900.0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417</v>
      </c>
      <c r="B52" s="1">
        <v>15177.0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418</v>
      </c>
      <c r="B53" s="1">
        <v>10410.0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419</v>
      </c>
      <c r="B54" s="1">
        <v>1.7261856E9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420</v>
      </c>
      <c r="B55" s="1">
        <v>1.7289504E9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421</v>
      </c>
      <c r="B56" s="1">
        <v>0.0028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422</v>
      </c>
      <c r="B57" s="1">
        <v>0.1175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423</v>
      </c>
      <c r="B58" s="1">
        <v>0.43847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424</v>
      </c>
      <c r="B59" s="1">
        <v>0.55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425</v>
      </c>
      <c r="B60" s="1">
        <v>0.0038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426</v>
      </c>
      <c r="B61" s="1">
        <v>5434900.0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427</v>
      </c>
      <c r="B62" s="1">
        <v>4.537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428</v>
      </c>
      <c r="B63" s="1">
        <v>0.7868635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429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430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431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432</v>
      </c>
      <c r="B67" s="1">
        <v>-1.2927912E7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433</v>
      </c>
      <c r="B68" s="1">
        <v>-2.8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434</v>
      </c>
      <c r="B69" s="1">
        <v>-1.02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435</v>
      </c>
      <c r="B70" s="1" t="s">
        <v>436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437</v>
      </c>
      <c r="B71" s="1">
        <v>1.6762464E9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438</v>
      </c>
      <c r="B72" s="1">
        <v>-4.073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439</v>
      </c>
      <c r="B73" s="1">
        <v>0.367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440</v>
      </c>
      <c r="B74" s="1">
        <v>-0.3472222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441</v>
      </c>
      <c r="B75" s="1">
        <v>0.25443196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442</v>
      </c>
      <c r="B76" s="1" t="s">
        <v>443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444</v>
      </c>
      <c r="B77" s="1" t="s">
        <v>445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446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447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448</v>
      </c>
      <c r="B80" s="1" t="s">
        <v>449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450</v>
      </c>
      <c r="B81" s="1" t="s">
        <v>449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451</v>
      </c>
      <c r="B82" s="1">
        <v>1.5701094E9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452</v>
      </c>
      <c r="B83" s="1" t="s">
        <v>453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454</v>
      </c>
      <c r="B84" s="1" t="s">
        <v>455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456</v>
      </c>
      <c r="B85" s="1" t="s">
        <v>457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458</v>
      </c>
      <c r="B86" s="1" t="s">
        <v>459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460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461</v>
      </c>
      <c r="B88" s="1">
        <v>3.57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462</v>
      </c>
      <c r="B89" s="1">
        <v>20.0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463</v>
      </c>
      <c r="B90" s="1">
        <v>11.0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464</v>
      </c>
      <c r="B91" s="1">
        <v>15.66667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465</v>
      </c>
      <c r="B92" s="1">
        <v>16.0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466</v>
      </c>
      <c r="B93" s="1" t="s">
        <v>467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468</v>
      </c>
      <c r="B94" s="1">
        <v>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469</v>
      </c>
      <c r="B95" s="1">
        <v>2.8694694E7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470</v>
      </c>
      <c r="B96" s="1">
        <v>5.283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471</v>
      </c>
      <c r="B97" s="1">
        <v>-1.4176494E7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472</v>
      </c>
      <c r="B98" s="1">
        <v>9.274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473</v>
      </c>
      <c r="B99" s="1">
        <v>9.553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474</v>
      </c>
      <c r="B100" s="1">
        <v>1275686.0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475</v>
      </c>
      <c r="B101" s="1">
        <v>0.29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476</v>
      </c>
      <c r="B102" s="1">
        <v>-0.30255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477</v>
      </c>
      <c r="B103" s="1">
        <v>-0.50108004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478</v>
      </c>
      <c r="B104" s="1">
        <v>-9356979.0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479</v>
      </c>
      <c r="B105" s="1">
        <v>-1.3559135E7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480</v>
      </c>
      <c r="B106" s="1">
        <v>1.249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481</v>
      </c>
      <c r="B107" s="1">
        <v>-6.8502502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482</v>
      </c>
      <c r="B108" s="1" t="s">
        <v>413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483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37</v>
      </c>
      <c r="B3" s="1">
        <v>0.0</v>
      </c>
      <c r="C3" s="1">
        <v>0.0</v>
      </c>
      <c r="D3" s="1">
        <v>-7.0</v>
      </c>
      <c r="E3" s="1">
        <v>-7.0</v>
      </c>
      <c r="F3" s="1">
        <f>IF(E3*FORECAST(F2,B3:E3,B2:E2)&gt;0,FORECAST(F2,B3:E3,B2:E2),E3)*$X$1</f>
        <v>-10.5</v>
      </c>
      <c r="G3" s="1">
        <f>IF(F3*FORECAST(G2,B3:F3,B2:F2)&gt;0,FORECAST(G2,B3:F3,B2:F2),F3)*$X$1</f>
        <v>-13.3</v>
      </c>
      <c r="H3" s="1">
        <f>IF(G3*FORECAST(H2,B3:G3,B2:G2)&gt;0,FORECAST(H2,B3:G3,B2:G2),G3)*$X$1</f>
        <v>-16.1</v>
      </c>
      <c r="I3" s="1">
        <f>IF(H3*FORECAST(I2,B3:H3,B2:H2)&gt;0,FORECAST(I2,B3:H3,B2:H2),H3)*$X$1</f>
        <v>-18.9</v>
      </c>
      <c r="J3" s="1">
        <f>IF(I3*FORECAST(J2,B3:I3,B2:I2)&gt;0,FORECAST(J2,B3:I3,B2:I2),I3)*$X$1</f>
        <v>-21.7</v>
      </c>
      <c r="K3" s="1">
        <f>IF(J3*FORECAST(K2,B3:J3,B2:J2)&gt;0,FORECAST(K2,B3:J3,B2:J2),J3)*$X$1</f>
        <v>-24.5</v>
      </c>
      <c r="L3" s="1">
        <f>IF(K3*FORECAST(L2,B3:K3,B2:K2)&gt;0,FORECAST(L2,B3:K3,B2:K2),K3)*$X$1</f>
        <v>-27.3</v>
      </c>
      <c r="M3" s="5">
        <f>IF(L3*FORECAST(M2,B3:L3,B2:L2)&gt;0,FORECAST(M2,B3:L3,B2:L2),L3)*$X$1</f>
        <v>-30.1</v>
      </c>
      <c r="N3" s="5">
        <f>IF(M3*FORECAST(N2,B3:M3,B2:M2)&gt;0,FORECAST(N2,B3:M3,B2:M2),M3)*$X$1</f>
        <v>-32.9</v>
      </c>
      <c r="O3" s="5">
        <f>IF(N3*FORECAST(O2,B3:N3,B2:N2)&gt;0,FORECAST(O2,B3:N3,B2:N2),N3)*$X$1</f>
        <v>-35.7</v>
      </c>
      <c r="P3" s="5">
        <f>IF(O3*FORECAST(P2,B3:O3,B2:O2)&gt;0,FORECAST(P2,B3:O3,B2:O2),O3)*$X$1</f>
        <v>-38.5</v>
      </c>
      <c r="Q3" s="5">
        <f>IF(P3*FORECAST(Q2,B3:P3,B2:P2)&gt;0,FORECAST(Q2,B3:P3,B2:P2),P3)*$X$1</f>
        <v>-41.3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0.0</v>
      </c>
      <c r="C4" s="1">
        <v>-52.0</v>
      </c>
      <c r="D4" s="1">
        <v>-28.0</v>
      </c>
      <c r="E4" s="1">
        <v>-21.0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>
        <v>1.0</v>
      </c>
      <c r="C5" s="1">
        <v>1.0</v>
      </c>
      <c r="D5" s="1">
        <v>1.0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485</v>
      </c>
      <c r="L7" s="1">
        <f>IF(Q3*FORECAST(Q2,B3:Q3,B2:Q2)&gt;0,FORECAST(Q2,B3:Q3,B2:Q2),P3)*$X$1 * (1+0.02)/(0.0874-0.02)</f>
        <v>-625.0148368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486</v>
      </c>
      <c r="L8" s="6">
        <f t="array" ref="L8">NPV(0.0874,G3:Q3)</f>
        <v>-172.1487371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487</v>
      </c>
      <c r="L9" s="6">
        <f t="array" ref="L9">NPV(0.0874,G16:Q16)</f>
        <v>-248.6610204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488</v>
      </c>
      <c r="L10" s="6">
        <f>L8 + L9</f>
        <v>-420.8097575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-21.0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489</v>
      </c>
      <c r="L12" s="6">
        <f>L10 - L11</f>
        <v>-399.8097575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-133.2699192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-625.0148368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-53.0</v>
      </c>
      <c r="C3" s="1">
        <v>-37.0</v>
      </c>
      <c r="D3" s="1">
        <v>-113.0</v>
      </c>
      <c r="E3" s="1">
        <v>-14.0</v>
      </c>
      <c r="F3" s="1">
        <f>IF(E3*FORECAST(F2,B3:E3,B2:E2)&gt;0,FORECAST(F2,B3:E3,B2:E2),E3)*$X$1</f>
        <v>-44</v>
      </c>
      <c r="G3" s="1">
        <f>IF(F3*FORECAST(G2,B3:F3,B2:F2)&gt;0,FORECAST(G2,B3:F3,B2:F2),F3)*$X$1</f>
        <v>-39.9</v>
      </c>
      <c r="H3" s="1">
        <f>IF(G3*FORECAST(H2,B3:G3,B2:G2)&gt;0,FORECAST(H2,B3:G3,B2:G2),G3)*$X$1</f>
        <v>-35.8</v>
      </c>
      <c r="I3" s="1">
        <f>IF(H3*FORECAST(I2,B3:H3,B2:H2)&gt;0,FORECAST(I2,B3:H3,B2:H2),H3)*$X$1</f>
        <v>-31.7</v>
      </c>
      <c r="J3" s="1">
        <f>IF(I3*FORECAST(J2,B3:I3,B2:I2)&gt;0,FORECAST(J2,B3:I3,B2:I2),I3)*$X$1</f>
        <v>-27.6</v>
      </c>
      <c r="K3" s="1">
        <f>IF(J3*FORECAST(K2,B3:J3,B2:J2)&gt;0,FORECAST(K2,B3:J3,B2:J2),J3)*$X$1</f>
        <v>-23.5</v>
      </c>
      <c r="L3" s="1">
        <f>IF(K3*FORECAST(L2,B3:K3,B2:K2)&gt;0,FORECAST(L2,B3:K3,B2:K2),K3)*$X$1</f>
        <v>-19.4</v>
      </c>
      <c r="M3" s="5">
        <f>IF(L3*FORECAST(M2,B3:L3,B2:L2)&gt;0,FORECAST(M2,B3:L3,B2:L2),L3)*$X$1</f>
        <v>-15.3</v>
      </c>
      <c r="N3" s="5">
        <f>IF(M3*FORECAST(N2,B3:M3,B2:M2)&gt;0,FORECAST(N2,B3:M3,B2:M2),M3)*$X$1</f>
        <v>-11.2</v>
      </c>
      <c r="O3" s="5">
        <f>IF(N3*FORECAST(O2,B3:N3,B2:N2)&gt;0,FORECAST(O2,B3:N3,B2:N2),N3)*$X$1</f>
        <v>-7.1</v>
      </c>
      <c r="P3" s="5">
        <f>IF(O3*FORECAST(P2,B3:O3,B2:O2)&gt;0,FORECAST(P2,B3:O3,B2:O2),O3)*$X$1</f>
        <v>-3</v>
      </c>
      <c r="Q3" s="5">
        <f>IF(P3*FORECAST(Q2,B3:P3,B2:P2)&gt;0,FORECAST(Q2,B3:P3,B2:P2),P3)*$X$1</f>
        <v>-3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0.0</v>
      </c>
      <c r="C4" s="1">
        <v>-52.0</v>
      </c>
      <c r="D4" s="1">
        <v>-28.0</v>
      </c>
      <c r="E4" s="1">
        <v>-21.0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484</v>
      </c>
      <c r="B5" s="1">
        <v>1.0</v>
      </c>
      <c r="C5" s="1">
        <v>1.0</v>
      </c>
      <c r="D5" s="1">
        <v>1.0</v>
      </c>
      <c r="E5" s="1">
        <v>3.0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485</v>
      </c>
      <c r="L7" s="1">
        <f>IF(Q3*FORECAST(Q2,B3:Q3,B2:Q2)&gt;0,FORECAST(Q2,B3:Q3,B2:Q2),P3)*$X$1 * (1+0.02)/(0.0874-0.02)</f>
        <v>-45.40059347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486</v>
      </c>
      <c r="L8" s="6">
        <f t="array" ref="L8">NPV(0.0874,G3:Q3)</f>
        <v>-158.6267654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487</v>
      </c>
      <c r="L9" s="6">
        <f t="array" ref="L9">NPV(0.0874,G16:Q16)</f>
        <v>-18.06254386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488</v>
      </c>
      <c r="L10" s="6">
        <f>L8 + L9</f>
        <v>-176.6893092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75</v>
      </c>
      <c r="L11" s="1">
        <v>-21.0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489</v>
      </c>
      <c r="L12" s="6">
        <f>L10 - L11</f>
        <v>-155.6893092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490</v>
      </c>
      <c r="L13" s="1">
        <v>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-51.89643642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-45.40059347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