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<sst xmlns="http://schemas.openxmlformats.org/spreadsheetml/2006/main" count="2000" uniqueCount="1803">
  <si>
    <t>ticker</t>
  </si>
  <si>
    <t>APA</t>
  </si>
  <si>
    <t>nombre</t>
  </si>
  <si>
    <t>APA CORPORATION</t>
  </si>
  <si>
    <t>empresa</t>
  </si>
  <si>
    <t>Oil &amp; Gas Exploration and Production</t>
  </si>
  <si>
    <t>Open</t>
  </si>
  <si>
    <t>Target Price</t>
  </si>
  <si>
    <t>Upside</t>
  </si>
  <si>
    <t>1997.80%</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</si>
  <si>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</si>
  <si>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</si>
  <si>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</si>
  <si>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</si>
  <si>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</si>
  <si>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</si>
  <si>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</si>
  <si>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</si>
  <si>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</si>
  <si>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</si>
  <si>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</si>
  <si>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</si>
  <si>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</si>
  <si>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</si>
  <si>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</si>
  <si>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</si>
  <si>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</si>
  <si>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</si>
  <si>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</si>
  <si>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</si>
  <si>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</si>
  <si>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</si>
  <si>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</si>
  <si>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</si>
  <si>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</si>
  <si>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</si>
  <si>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</si>
  <si>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</si>
  <si>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</si>
  <si>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</si>
  <si>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</si>
  <si>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</si>
  <si>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</si>
  <si>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</si>
  <si>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</si>
  <si>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</si>
  <si>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</si>
  <si>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</si>
  <si>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</si>
  <si>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</si>
  <si>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</si>
  <si>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</si>
  <si>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</si>
  <si>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</si>
  <si>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</si>
  <si>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</si>
  <si>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</si>
  <si>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</si>
  <si>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</si>
  <si>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</si>
  <si>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</si>
  <si>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</si>
  <si>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</si>
  <si>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</si>
  <si>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</si>
  <si>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</si>
  <si>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</si>
  <si>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</si>
  <si>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</si>
  <si>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</si>
  <si>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</si>
  <si>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</si>
  <si>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</si>
  <si>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</si>
  <si>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</si>
  <si>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</si>
  <si>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</si>
  <si>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</si>
  <si>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</si>
  <si>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</si>
  <si>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</si>
  <si>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</si>
  <si>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</si>
  <si>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</si>
  <si>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</si>
  <si>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</si>
  <si>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</si>
  <si>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</si>
  <si>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</si>
  <si>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</si>
  <si>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</si>
  <si>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</si>
  <si>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</si>
  <si>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</si>
  <si>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</si>
  <si>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</si>
  <si>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</si>
  <si>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</si>
  <si>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</si>
  <si>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</si>
  <si>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</si>
  <si>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</si>
  <si>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</si>
  <si>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</si>
  <si>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68.89</t>
  </si>
  <si>
    <t>6.79</t>
  </si>
  <si>
    <t>16.44</t>
  </si>
  <si>
    <t>19.47</t>
  </si>
  <si>
    <t>19.03</t>
  </si>
  <si>
    <t>8.66</t>
  </si>
  <si>
    <t>-4.34</t>
  </si>
  <si>
    <t>-4.6</t>
  </si>
  <si>
    <t>1.36</t>
  </si>
  <si>
    <t>8.75</t>
  </si>
  <si>
    <t>Tangible Book Value</t>
  </si>
  <si>
    <t>Tangible Book Value Per Share</t>
  </si>
  <si>
    <t>68.66</t>
  </si>
  <si>
    <t>19.24</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</si>
  <si>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</si>
  <si>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</si>
  <si>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</si>
  <si>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</si>
  <si>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</si>
  <si>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</si>
  <si>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</si>
  <si>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</si>
  <si>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Accumulated Allowance for Doubtful Accounts (Supple)</t>
  </si>
  <si>
    <t>Revenues</t>
  </si>
  <si>
    <t>Gain (Loss) on Sale of Investment, Total (Rev)</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</si>
  <si>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</si>
  <si>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</si>
  <si>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</si>
  <si>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</si>
  <si>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</si>
  <si>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</si>
  <si>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</si>
  <si>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</si>
  <si>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</si>
  <si>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</si>
  <si>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</si>
  <si>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</si>
  <si>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</si>
  <si>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</si>
  <si>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</si>
  <si>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</si>
  <si>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</si>
  <si>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</si>
  <si>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</si>
  <si>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</si>
  <si>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</si>
  <si>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</si>
  <si>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</si>
  <si>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</si>
  <si>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</si>
  <si>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</si>
  <si>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</si>
  <si>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</si>
  <si>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</si>
  <si>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</si>
  <si>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</si>
  <si>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</si>
  <si>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</si>
  <si>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</si>
  <si>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-14.07</t>
  </si>
  <si>
    <t>-61.16</t>
  </si>
  <si>
    <t>-3.71</t>
  </si>
  <si>
    <t>3.42</t>
  </si>
  <si>
    <t>0.1</t>
  </si>
  <si>
    <t>-9.42</t>
  </si>
  <si>
    <t>-12.86</t>
  </si>
  <si>
    <t>2.6</t>
  </si>
  <si>
    <t>11.07</t>
  </si>
  <si>
    <t>9.27</t>
  </si>
  <si>
    <t>Basic EPS - Continuing Operations</t>
  </si>
  <si>
    <t>-12.72</t>
  </si>
  <si>
    <t>-59.12</t>
  </si>
  <si>
    <t>-3.62</t>
  </si>
  <si>
    <t>Basic Weighted Average Shares Outstanding</t>
  </si>
  <si>
    <t>Net EPS - Diluted</t>
  </si>
  <si>
    <t>-61.2</t>
  </si>
  <si>
    <t>3.41</t>
  </si>
  <si>
    <t>-9.43</t>
  </si>
  <si>
    <t>2.59</t>
  </si>
  <si>
    <t>11.02</t>
  </si>
  <si>
    <t>9.25</t>
  </si>
  <si>
    <t>Diluted EPS - Continuing Operations</t>
  </si>
  <si>
    <t>-59.16</t>
  </si>
  <si>
    <t>Diluted Weighted Average Shares Outstanding</t>
  </si>
  <si>
    <t>Normalized Basic EPS</t>
  </si>
  <si>
    <t>6.75</t>
  </si>
  <si>
    <t>-0.35</t>
  </si>
  <si>
    <t>-2.87</t>
  </si>
  <si>
    <t>-0.02</t>
  </si>
  <si>
    <t>-2.36</t>
  </si>
  <si>
    <t>-7.86</t>
  </si>
  <si>
    <t>3.36</t>
  </si>
  <si>
    <t>7.69</t>
  </si>
  <si>
    <t>5.16</t>
  </si>
  <si>
    <t>Normalized Diluted EPS</t>
  </si>
  <si>
    <t>1.35</t>
  </si>
  <si>
    <t>3.35</t>
  </si>
  <si>
    <t>7.67</t>
  </si>
  <si>
    <t>5.14</t>
  </si>
  <si>
    <t>Dividend Per Share</t>
  </si>
  <si>
    <t>0.24</t>
  </si>
  <si>
    <t>0.75</t>
  </si>
  <si>
    <t>Payout Ratio</t>
  </si>
  <si>
    <t>-6.76</t>
  </si>
  <si>
    <t>-1.63</t>
  </si>
  <si>
    <t>-26.98</t>
  </si>
  <si>
    <t>29.14</t>
  </si>
  <si>
    <t>-10.58</t>
  </si>
  <si>
    <t>-2.53</t>
  </si>
  <si>
    <t>5.34</t>
  </si>
  <si>
    <t>5.63</t>
  </si>
  <si>
    <t>10.79</t>
  </si>
  <si>
    <t>American Depositary Receipts Ratio (ADR)</t>
  </si>
  <si>
    <t>EBITDA</t>
  </si>
  <si>
    <t>EBITA</t>
  </si>
  <si>
    <t>EBIT</t>
  </si>
  <si>
    <t>EBITDAR</t>
  </si>
  <si>
    <t>Total Revenues (As Reported)</t>
  </si>
  <si>
    <t>Effective Tax Rate - (Ratio)</t>
  </si>
  <si>
    <t>-56.33</t>
  </si>
  <si>
    <t>19.38</t>
  </si>
  <si>
    <t>26.28</t>
  </si>
  <si>
    <t>-63.73</t>
  </si>
  <si>
    <t>70.15</t>
  </si>
  <si>
    <t>-22.41</t>
  </si>
  <si>
    <t>-1.32</t>
  </si>
  <si>
    <t>30.57</t>
  </si>
  <si>
    <t>28.81</t>
  </si>
  <si>
    <t>-11.24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</si>
  <si>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</si>
  <si>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</si>
  <si>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</si>
  <si>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</si>
  <si>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</si>
  <si>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</si>
  <si>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</si>
  <si>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</si>
  <si>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</si>
  <si>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</si>
  <si>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</si>
  <si>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</si>
  <si>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</si>
  <si>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</si>
  <si>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</si>
  <si>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</si>
  <si>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</si>
  <si>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</si>
  <si>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</si>
  <si>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</si>
  <si>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</si>
  <si>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</si>
  <si>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</si>
  <si>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</si>
  <si>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-0.66</t>
  </si>
  <si>
    <t>-2.81</t>
  </si>
  <si>
    <t>2.01</t>
  </si>
  <si>
    <t>4.63</t>
  </si>
  <si>
    <t>-3.91</t>
  </si>
  <si>
    <t>-17.66</t>
  </si>
  <si>
    <t>14.23</t>
  </si>
  <si>
    <t>24.39</t>
  </si>
  <si>
    <t>15.08</t>
  </si>
  <si>
    <t>Return on Total Capital</t>
  </si>
  <si>
    <t>7.15</t>
  </si>
  <si>
    <t>-0.94</t>
  </si>
  <si>
    <t>2.67</t>
  </si>
  <si>
    <t>5.87</t>
  </si>
  <si>
    <t>-4.99</t>
  </si>
  <si>
    <t>-23.64</t>
  </si>
  <si>
    <t>22.14</t>
  </si>
  <si>
    <t>43.87</t>
  </si>
  <si>
    <t>26.55</t>
  </si>
  <si>
    <t>Return On Equity %</t>
  </si>
  <si>
    <t>-14.3</t>
  </si>
  <si>
    <t>-140.63</t>
  </si>
  <si>
    <t>-14.44</t>
  </si>
  <si>
    <t>18.25</t>
  </si>
  <si>
    <t>3.25</t>
  </si>
  <si>
    <t>-52.85</t>
  </si>
  <si>
    <t>-185.83</t>
  </si>
  <si>
    <t>609.25</t>
  </si>
  <si>
    <t>127.36</t>
  </si>
  <si>
    <t>Return on Common Equity</t>
  </si>
  <si>
    <t>-16.47</t>
  </si>
  <si>
    <t>-156.81</t>
  </si>
  <si>
    <t>-19.43</t>
  </si>
  <si>
    <t>19.1</t>
  </si>
  <si>
    <t>0.55</t>
  </si>
  <si>
    <t>-68.43</t>
  </si>
  <si>
    <t>-601.49</t>
  </si>
  <si>
    <t>-60.17</t>
  </si>
  <si>
    <t>-626.96</t>
  </si>
  <si>
    <t>185.51</t>
  </si>
  <si>
    <t>Margin Analysis</t>
  </si>
  <si>
    <t>Gross Profit Margin %</t>
  </si>
  <si>
    <t>81.53</t>
  </si>
  <si>
    <t>68.08</t>
  </si>
  <si>
    <t>68.95</t>
  </si>
  <si>
    <t>75.33</t>
  </si>
  <si>
    <t>77.99</t>
  </si>
  <si>
    <t>74.52</t>
  </si>
  <si>
    <t>61.78</t>
  </si>
  <si>
    <t>63.3</t>
  </si>
  <si>
    <t>69.67</t>
  </si>
  <si>
    <t>70.86</t>
  </si>
  <si>
    <t>SG&amp;A Margin</t>
  </si>
  <si>
    <t>3.22</t>
  </si>
  <si>
    <t>6.02</t>
  </si>
  <si>
    <t>7.81</t>
  </si>
  <si>
    <t>6.82</t>
  </si>
  <si>
    <t>5.97</t>
  </si>
  <si>
    <t>6.53</t>
  </si>
  <si>
    <t>6.6</t>
  </si>
  <si>
    <t>4.69</t>
  </si>
  <si>
    <t>4.41</t>
  </si>
  <si>
    <t>4.34</t>
  </si>
  <si>
    <t>EBITDA Margin %</t>
  </si>
  <si>
    <t>75.39</t>
  </si>
  <si>
    <t>57.55</t>
  </si>
  <si>
    <t>45.65</t>
  </si>
  <si>
    <t>58.2</t>
  </si>
  <si>
    <t>64.8</t>
  </si>
  <si>
    <t>61.1</t>
  </si>
  <si>
    <t>44.23</t>
  </si>
  <si>
    <t>55.7</t>
  </si>
  <si>
    <t>59.62</t>
  </si>
  <si>
    <t>63.05</t>
  </si>
  <si>
    <t>EBITA Margin %</t>
  </si>
  <si>
    <t>37.16</t>
  </si>
  <si>
    <t>-4.01</t>
  </si>
  <si>
    <t>-17.57</t>
  </si>
  <si>
    <t>14.59</t>
  </si>
  <si>
    <t>23.82</t>
  </si>
  <si>
    <t>-18.28</t>
  </si>
  <si>
    <t>-96.72</t>
  </si>
  <si>
    <t>38.37</t>
  </si>
  <si>
    <t>48.15</t>
  </si>
  <si>
    <t>43.75</t>
  </si>
  <si>
    <t>EBIT Margin %</t>
  </si>
  <si>
    <t>35.82</t>
  </si>
  <si>
    <t>-6.32</t>
  </si>
  <si>
    <t>-20.54</t>
  </si>
  <si>
    <t>12.34</t>
  </si>
  <si>
    <t>22.33</t>
  </si>
  <si>
    <t>-20.01</t>
  </si>
  <si>
    <t>-99.2</t>
  </si>
  <si>
    <t>36.96</t>
  </si>
  <si>
    <t>47.08</t>
  </si>
  <si>
    <t>42.32</t>
  </si>
  <si>
    <t>Income From Continuing Operations Margin %</t>
  </si>
  <si>
    <t>-33.68</t>
  </si>
  <si>
    <t>-363.41</t>
  </si>
  <si>
    <t>-23.63</t>
  </si>
  <si>
    <t>25.95</t>
  </si>
  <si>
    <t>3.96</t>
  </si>
  <si>
    <t>-59.26</t>
  </si>
  <si>
    <t>-111.63</t>
  </si>
  <si>
    <t>16.36</t>
  </si>
  <si>
    <t>37.24</t>
  </si>
  <si>
    <t>39.63</t>
  </si>
  <si>
    <t>Net Income Margin %</t>
  </si>
  <si>
    <t>-40.06</t>
  </si>
  <si>
    <t>-369.2</t>
  </si>
  <si>
    <t>-26.78</t>
  </si>
  <si>
    <t>22.51</t>
  </si>
  <si>
    <t>-57.19</t>
  </si>
  <si>
    <t>-110.63</t>
  </si>
  <si>
    <t>12.12</t>
  </si>
  <si>
    <t>33.52</t>
  </si>
  <si>
    <t>35.28</t>
  </si>
  <si>
    <t>Net Avail. For Common Margin %</t>
  </si>
  <si>
    <t>-36.22</t>
  </si>
  <si>
    <t>-356.88</t>
  </si>
  <si>
    <t>-26.15</t>
  </si>
  <si>
    <t>Normalized Net Income Margin</t>
  </si>
  <si>
    <t>19.23</t>
  </si>
  <si>
    <t>-2.09</t>
  </si>
  <si>
    <t>-20.72</t>
  </si>
  <si>
    <t>-0.11</t>
  </si>
  <si>
    <t>7.21</t>
  </si>
  <si>
    <t>-14.33</t>
  </si>
  <si>
    <t>-67.62</t>
  </si>
  <si>
    <t>15.67</t>
  </si>
  <si>
    <t>23.29</t>
  </si>
  <si>
    <t>19.62</t>
  </si>
  <si>
    <t>Levered Free Cash Flow Margin</t>
  </si>
  <si>
    <t>-45.41</t>
  </si>
  <si>
    <t>0.68</t>
  </si>
  <si>
    <t>21.71</t>
  </si>
  <si>
    <t>3.51</t>
  </si>
  <si>
    <t>2.65</t>
  </si>
  <si>
    <t>16.82</t>
  </si>
  <si>
    <t>38.45</t>
  </si>
  <si>
    <t>28.16</t>
  </si>
  <si>
    <t>31.19</t>
  </si>
  <si>
    <t>12.23</t>
  </si>
  <si>
    <t>Unlevered Free Cash Flow Margin</t>
  </si>
  <si>
    <t>-44.75</t>
  </si>
  <si>
    <t>3.38</t>
  </si>
  <si>
    <t>26.76</t>
  </si>
  <si>
    <t>7.99</t>
  </si>
  <si>
    <t>6.17</t>
  </si>
  <si>
    <t>20.85</t>
  </si>
  <si>
    <t>44.62</t>
  </si>
  <si>
    <t>31.41</t>
  </si>
  <si>
    <t>33.35</t>
  </si>
  <si>
    <t>14.79</t>
  </si>
  <si>
    <t>Asset Turnover</t>
  </si>
  <si>
    <t>0.23</t>
  </si>
  <si>
    <t>0.17</t>
  </si>
  <si>
    <t>0.22</t>
  </si>
  <si>
    <t>0.26</t>
  </si>
  <si>
    <t>0.33</t>
  </si>
  <si>
    <t>0.31</t>
  </si>
  <si>
    <t>0.28</t>
  </si>
  <si>
    <t>0.62</t>
  </si>
  <si>
    <t>0.83</t>
  </si>
  <si>
    <t>0.57</t>
  </si>
  <si>
    <t>Fixed Assets Turnover</t>
  </si>
  <si>
    <t>0.27</t>
  </si>
  <si>
    <t>0.2</t>
  </si>
  <si>
    <t>0.32</t>
  </si>
  <si>
    <t>0.4</t>
  </si>
  <si>
    <t>0.38</t>
  </si>
  <si>
    <t>0.94</t>
  </si>
  <si>
    <t>1.26</t>
  </si>
  <si>
    <t>0.85</t>
  </si>
  <si>
    <t>Receivables Turnover (Average Receivables)</t>
  </si>
  <si>
    <t>5.42</t>
  </si>
  <si>
    <t>3.82</t>
  </si>
  <si>
    <t>4.64</t>
  </si>
  <si>
    <t>5.43</t>
  </si>
  <si>
    <t>4.39</t>
  </si>
  <si>
    <t>6.77</t>
  </si>
  <si>
    <t>7.56</t>
  </si>
  <si>
    <t>5.25</t>
  </si>
  <si>
    <t>Inventory Turnover (Average Inventory)</t>
  </si>
  <si>
    <t>3.12</t>
  </si>
  <si>
    <t>3.13</t>
  </si>
  <si>
    <t>3.11</t>
  </si>
  <si>
    <t>3.39</t>
  </si>
  <si>
    <t>4.13</t>
  </si>
  <si>
    <t>6.1</t>
  </si>
  <si>
    <t>7.39</t>
  </si>
  <si>
    <t>5.36</t>
  </si>
  <si>
    <t>Short Term Liquidity</t>
  </si>
  <si>
    <t>Current Ratio</t>
  </si>
  <si>
    <t>1.75</t>
  </si>
  <si>
    <t>2.04</t>
  </si>
  <si>
    <t>1.76</t>
  </si>
  <si>
    <t>1.45</t>
  </si>
  <si>
    <t>1.22</t>
  </si>
  <si>
    <t>1.06</t>
  </si>
  <si>
    <t>1.41</t>
  </si>
  <si>
    <t>1.12</t>
  </si>
  <si>
    <t>0.93</t>
  </si>
  <si>
    <t>1.02</t>
  </si>
  <si>
    <t>Quick Ratio</t>
  </si>
  <si>
    <t>0.76</t>
  </si>
  <si>
    <t>1.48</t>
  </si>
  <si>
    <t>1.18</t>
  </si>
  <si>
    <t>0.87</t>
  </si>
  <si>
    <t>0.71</t>
  </si>
  <si>
    <t>0.89</t>
  </si>
  <si>
    <t>0.8</t>
  </si>
  <si>
    <t>0.59</t>
  </si>
  <si>
    <t>Operating Cash Flow to Current Liabilities</t>
  </si>
  <si>
    <t>2.31</t>
  </si>
  <si>
    <t>1.62</t>
  </si>
  <si>
    <t>1.32</t>
  </si>
  <si>
    <t>0.95</t>
  </si>
  <si>
    <t>1.72</t>
  </si>
  <si>
    <t>1.55</t>
  </si>
  <si>
    <t>1.65</t>
  </si>
  <si>
    <t>1.7</t>
  </si>
  <si>
    <t>1.3</t>
  </si>
  <si>
    <t>Days Sales Outstanding (Average Receivables)</t>
  </si>
  <si>
    <t>67.33</t>
  </si>
  <si>
    <t>95.5</t>
  </si>
  <si>
    <t>83.04</t>
  </si>
  <si>
    <t>78.67</t>
  </si>
  <si>
    <t>64.85</t>
  </si>
  <si>
    <t>67.23</t>
  </si>
  <si>
    <t>83.28</t>
  </si>
  <si>
    <t>53.88</t>
  </si>
  <si>
    <t>48.27</t>
  </si>
  <si>
    <t>69.52</t>
  </si>
  <si>
    <t>Days Outstanding Inventory (Average Inventory)</t>
  </si>
  <si>
    <t>117.15</t>
  </si>
  <si>
    <t>116.68</t>
  </si>
  <si>
    <t>117.51</t>
  </si>
  <si>
    <t>107.79</t>
  </si>
  <si>
    <t>88.38</t>
  </si>
  <si>
    <t>104.1</t>
  </si>
  <si>
    <t>108.34</t>
  </si>
  <si>
    <t>59.8</t>
  </si>
  <si>
    <t>49.41</t>
  </si>
  <si>
    <t>68.11</t>
  </si>
  <si>
    <t>Average Days Payable Outstanding</t>
  </si>
  <si>
    <t>223.46</t>
  </si>
  <si>
    <t>179.26</t>
  </si>
  <si>
    <t>143.42</t>
  </si>
  <si>
    <t>169.38</t>
  </si>
  <si>
    <t>151.99</t>
  </si>
  <si>
    <t>152.16</t>
  </si>
  <si>
    <t>124.89</t>
  </si>
  <si>
    <t>73.29</t>
  </si>
  <si>
    <t>83.62</t>
  </si>
  <si>
    <t>109.39</t>
  </si>
  <si>
    <t>Cash Conversion Cycle (Average Days)</t>
  </si>
  <si>
    <t>-38.98</t>
  </si>
  <si>
    <t>32.92</t>
  </si>
  <si>
    <t>57.13</t>
  </si>
  <si>
    <t>17.08</t>
  </si>
  <si>
    <t>1.24</t>
  </si>
  <si>
    <t>19.18</t>
  </si>
  <si>
    <t>66.73</t>
  </si>
  <si>
    <t>40.39</t>
  </si>
  <si>
    <t>14.07</t>
  </si>
  <si>
    <t>28.23</t>
  </si>
  <si>
    <t>Long Term Solvency</t>
  </si>
  <si>
    <t>Total Debt/Equity</t>
  </si>
  <si>
    <t>39.97</t>
  </si>
  <si>
    <t>207.62</t>
  </si>
  <si>
    <t>111.82</t>
  </si>
  <si>
    <t>96.51</t>
  </si>
  <si>
    <t>93.37</t>
  </si>
  <si>
    <t>174.35</t>
  </si>
  <si>
    <t>427.73</t>
  </si>
  <si>
    <t>148.17</t>
  </si>
  <si>
    <t>Total Debt / Total Capital</t>
  </si>
  <si>
    <t>28.55</t>
  </si>
  <si>
    <t>67.49</t>
  </si>
  <si>
    <t>52.79</t>
  </si>
  <si>
    <t>49.11</t>
  </si>
  <si>
    <t>48.29</t>
  </si>
  <si>
    <t>63.55</t>
  </si>
  <si>
    <t>98.31</t>
  </si>
  <si>
    <t>100.06</t>
  </si>
  <si>
    <t>81.05</t>
  </si>
  <si>
    <t>59.71</t>
  </si>
  <si>
    <t>LT Debt/Equity</t>
  </si>
  <si>
    <t>207.59</t>
  </si>
  <si>
    <t>111.81</t>
  </si>
  <si>
    <t>90.25</t>
  </si>
  <si>
    <t>91.66</t>
  </si>
  <si>
    <t>170.84</t>
  </si>
  <si>
    <t>415.17</t>
  </si>
  <si>
    <t>144.97</t>
  </si>
  <si>
    <t>Long-Term Debt / Total Capital</t>
  </si>
  <si>
    <t>67.48</t>
  </si>
  <si>
    <t>52.78</t>
  </si>
  <si>
    <t>45.93</t>
  </si>
  <si>
    <t>47.4</t>
  </si>
  <si>
    <t>62.27</t>
  </si>
  <si>
    <t>97.03</t>
  </si>
  <si>
    <t>96.02</t>
  </si>
  <si>
    <t>58.42</t>
  </si>
  <si>
    <t>Total Liabilities / Total Assets</t>
  </si>
  <si>
    <t>49.71</t>
  </si>
  <si>
    <t>77.56</t>
  </si>
  <si>
    <t>65.9</t>
  </si>
  <si>
    <t>59.9</t>
  </si>
  <si>
    <t>59.17</t>
  </si>
  <si>
    <t>71.71</t>
  </si>
  <si>
    <t>98.78</t>
  </si>
  <si>
    <t>100.04</t>
  </si>
  <si>
    <t>89.77</t>
  </si>
  <si>
    <t>75.79</t>
  </si>
  <si>
    <t>EBIT / Interest Expense</t>
  </si>
  <si>
    <t>34.02</t>
  </si>
  <si>
    <t>-1.47</t>
  </si>
  <si>
    <t>-2.54</t>
  </si>
  <si>
    <t>3.97</t>
  </si>
  <si>
    <t>-3.11</t>
  </si>
  <si>
    <t>-10.04</t>
  </si>
  <si>
    <t>7.1</t>
  </si>
  <si>
    <t>13.61</t>
  </si>
  <si>
    <t>10.35</t>
  </si>
  <si>
    <t>EBITDA / Interest Expense</t>
  </si>
  <si>
    <t>71.61</t>
  </si>
  <si>
    <t>13.35</t>
  </si>
  <si>
    <t>5.65</t>
  </si>
  <si>
    <t>8.12</t>
  </si>
  <si>
    <t>11.52</t>
  </si>
  <si>
    <t>9.54</t>
  </si>
  <si>
    <t>4.66</t>
  </si>
  <si>
    <t>10.74</t>
  </si>
  <si>
    <t>17.4</t>
  </si>
  <si>
    <t>15.63</t>
  </si>
  <si>
    <t>(EBITDA - Capex) / Interest Expense</t>
  </si>
  <si>
    <t>-15.51</t>
  </si>
  <si>
    <t>-5.83</t>
  </si>
  <si>
    <t>1.05</t>
  </si>
  <si>
    <t>1.47</t>
  </si>
  <si>
    <t>1.9</t>
  </si>
  <si>
    <t>2.13</t>
  </si>
  <si>
    <t>1.66</t>
  </si>
  <si>
    <t>8.08</t>
  </si>
  <si>
    <t>12.64</t>
  </si>
  <si>
    <t>8.58</t>
  </si>
  <si>
    <t>Total Debt / EBITDA</t>
  </si>
  <si>
    <t>1.11</t>
  </si>
  <si>
    <t>2.44</t>
  </si>
  <si>
    <t>3.59</t>
  </si>
  <si>
    <t>2.52</t>
  </si>
  <si>
    <t>2.34</t>
  </si>
  <si>
    <t>4.47</t>
  </si>
  <si>
    <t>1.73</t>
  </si>
  <si>
    <t>Net Debt / EBITDA</t>
  </si>
  <si>
    <t>1.03</t>
  </si>
  <si>
    <t>2.03</t>
  </si>
  <si>
    <t>3.01</t>
  </si>
  <si>
    <t>2.02</t>
  </si>
  <si>
    <t>1.61</t>
  </si>
  <si>
    <t>2.28</t>
  </si>
  <si>
    <t>0.84</t>
  </si>
  <si>
    <t>1.04</t>
  </si>
  <si>
    <t>Total Debt / (EBITDA - Capex)</t>
  </si>
  <si>
    <t>-5.1</t>
  </si>
  <si>
    <t>-5.58</t>
  </si>
  <si>
    <t>19.25</t>
  </si>
  <si>
    <t>13.89</t>
  </si>
  <si>
    <t>10.66</t>
  </si>
  <si>
    <t>10.47</t>
  </si>
  <si>
    <t>12.53</t>
  </si>
  <si>
    <t>2.3</t>
  </si>
  <si>
    <t>1.2</t>
  </si>
  <si>
    <t>1.93</t>
  </si>
  <si>
    <t>Net Debt / (EBITDA - Capex)</t>
  </si>
  <si>
    <t>-4.76</t>
  </si>
  <si>
    <t>-4.64</t>
  </si>
  <si>
    <t>16.17</t>
  </si>
  <si>
    <t>11.16</t>
  </si>
  <si>
    <t>9.73</t>
  </si>
  <si>
    <t>10.18</t>
  </si>
  <si>
    <t>12.17</t>
  </si>
  <si>
    <t>2.21</t>
  </si>
  <si>
    <t>1.15</t>
  </si>
  <si>
    <t>1.89</t>
  </si>
  <si>
    <t>Growth Over Prior Year</t>
  </si>
  <si>
    <t>Total Revenues, 1 Yr. Growth %</t>
  </si>
  <si>
    <t>-13.88</t>
  </si>
  <si>
    <t>-49.63</t>
  </si>
  <si>
    <t>-16.06</t>
  </si>
  <si>
    <t>10.58</t>
  </si>
  <si>
    <t>24.59</t>
  </si>
  <si>
    <t>-13.9</t>
  </si>
  <si>
    <t>-30.86</t>
  </si>
  <si>
    <t>82.68</t>
  </si>
  <si>
    <t>36.57</t>
  </si>
  <si>
    <t>-26.16</t>
  </si>
  <si>
    <t>Gross Profit, 1 Yr. Growth %</t>
  </si>
  <si>
    <t>-13.81</t>
  </si>
  <si>
    <t>-58.12</t>
  </si>
  <si>
    <t>-17.59</t>
  </si>
  <si>
    <t>20.89</t>
  </si>
  <si>
    <t>28.99</t>
  </si>
  <si>
    <t>-17.73</t>
  </si>
  <si>
    <t>-41.37</t>
  </si>
  <si>
    <t>87.18</t>
  </si>
  <si>
    <t>50.31</t>
  </si>
  <si>
    <t>-24.9</t>
  </si>
  <si>
    <t>EBITDA, 1 Yr. Growth %</t>
  </si>
  <si>
    <t>-8.33</t>
  </si>
  <si>
    <t>-60.62</t>
  </si>
  <si>
    <t>-29.95</t>
  </si>
  <si>
    <t>41.28</t>
  </si>
  <si>
    <t>38.71</t>
  </si>
  <si>
    <t>-18.82</t>
  </si>
  <si>
    <t>-49.15</t>
  </si>
  <si>
    <t>134.65</t>
  </si>
  <si>
    <t>48.91</t>
  </si>
  <si>
    <t>-21.9</t>
  </si>
  <si>
    <t>EBITA, 1 Yr. Growth %</t>
  </si>
  <si>
    <t>-13.57</t>
  </si>
  <si>
    <t>-105.66</t>
  </si>
  <si>
    <t>-90.53</t>
  </si>
  <si>
    <t>-190.76</t>
  </si>
  <si>
    <t>103.43</t>
  </si>
  <si>
    <t>-166.08</t>
  </si>
  <si>
    <t>282.45</t>
  </si>
  <si>
    <t>-171.82</t>
  </si>
  <si>
    <t>76.08</t>
  </si>
  <si>
    <t>-32.9</t>
  </si>
  <si>
    <t>EBIT, 1 Yr. Growth %</t>
  </si>
  <si>
    <t>-13.13</t>
  </si>
  <si>
    <t>-109.25</t>
  </si>
  <si>
    <t>-89.09</t>
  </si>
  <si>
    <t>-165.78</t>
  </si>
  <si>
    <t>125.31</t>
  </si>
  <si>
    <t>-177.16</t>
  </si>
  <si>
    <t>257.8</t>
  </si>
  <si>
    <t>-167.47</t>
  </si>
  <si>
    <t>78.92</t>
  </si>
  <si>
    <t>-33.62</t>
  </si>
  <si>
    <t>Earnings From Cont. Operations, 1 Yr. Growth %</t>
  </si>
  <si>
    <t>-283.19</t>
  </si>
  <si>
    <t>555.44</t>
  </si>
  <si>
    <t>-88.89</t>
  </si>
  <si>
    <t>-221.21</t>
  </si>
  <si>
    <t>-80.97</t>
  </si>
  <si>
    <t>33.19</t>
  </si>
  <si>
    <t>-126.77</t>
  </si>
  <si>
    <t>210.89</t>
  </si>
  <si>
    <t>-21.44</t>
  </si>
  <si>
    <t>Net Income, 1 Yr. Growth %</t>
  </si>
  <si>
    <t>-342.07</t>
  </si>
  <si>
    <t>327.89</t>
  </si>
  <si>
    <t>-86.43</t>
  </si>
  <si>
    <t>-192.81</t>
  </si>
  <si>
    <t>-96.93</t>
  </si>
  <si>
    <t>36.79</t>
  </si>
  <si>
    <t>-120.02</t>
  </si>
  <si>
    <t>277.6</t>
  </si>
  <si>
    <t>-22.29</t>
  </si>
  <si>
    <t>Normalized Net Income, 1 Yr. Growth %</t>
  </si>
  <si>
    <t>-22.08</t>
  </si>
  <si>
    <t>-105.6</t>
  </si>
  <si>
    <t>-82.16</t>
  </si>
  <si>
    <t>-99.4</t>
  </si>
  <si>
    <t>-271.14</t>
  </si>
  <si>
    <t>233.61</t>
  </si>
  <si>
    <t>-142.33</t>
  </si>
  <si>
    <t>114.06</t>
  </si>
  <si>
    <t>-38.79</t>
  </si>
  <si>
    <t>Diluted EPS Before Extra, 1 Yr. Growth %</t>
  </si>
  <si>
    <t>-313.12</t>
  </si>
  <si>
    <t>495.48</t>
  </si>
  <si>
    <t>-87.39</t>
  </si>
  <si>
    <t>-194.2</t>
  </si>
  <si>
    <t>36.37</t>
  </si>
  <si>
    <t>-120.14</t>
  </si>
  <si>
    <t>325.48</t>
  </si>
  <si>
    <t>Accounts Receivable, 1 Yr. Growth %</t>
  </si>
  <si>
    <t>-31.44</t>
  </si>
  <si>
    <t>-38.09</t>
  </si>
  <si>
    <t>-9.98</t>
  </si>
  <si>
    <t>-11.23</t>
  </si>
  <si>
    <t>-11.06</t>
  </si>
  <si>
    <t>-14.5</t>
  </si>
  <si>
    <t>53.52</t>
  </si>
  <si>
    <t>9.82</t>
  </si>
  <si>
    <t>Inventory, 1 Yr. Growth %</t>
  </si>
  <si>
    <t>-19.49</t>
  </si>
  <si>
    <t>-16.49</t>
  </si>
  <si>
    <t>-22.69</t>
  </si>
  <si>
    <t>8.97</t>
  </si>
  <si>
    <t>25.19</t>
  </si>
  <si>
    <t>-1.99</t>
  </si>
  <si>
    <t>-3.86</t>
  </si>
  <si>
    <t>-9.73</t>
  </si>
  <si>
    <t>6.09</t>
  </si>
  <si>
    <t>Net Property, Plant and Equip., 1 Yr. Growth %</t>
  </si>
  <si>
    <t>-8.29</t>
  </si>
  <si>
    <t>-70.63</t>
  </si>
  <si>
    <t>-9.46</t>
  </si>
  <si>
    <t>-5.87</t>
  </si>
  <si>
    <t>3.73</t>
  </si>
  <si>
    <t>-23.14</t>
  </si>
  <si>
    <t>-37.71</t>
  </si>
  <si>
    <t>-5.49</t>
  </si>
  <si>
    <t>11.38</t>
  </si>
  <si>
    <t>Total Assets, 1 Yr. Growth %</t>
  </si>
  <si>
    <t>-9.22</t>
  </si>
  <si>
    <t>-66.32</t>
  </si>
  <si>
    <t>-11.69</t>
  </si>
  <si>
    <t>-2.65</t>
  </si>
  <si>
    <t>-1.55</t>
  </si>
  <si>
    <t>-16.1</t>
  </si>
  <si>
    <t>-29.61</t>
  </si>
  <si>
    <t>4.37</t>
  </si>
  <si>
    <t>-1.17</t>
  </si>
  <si>
    <t>15.95</t>
  </si>
  <si>
    <t>Tangible Book Value, 1 Yr. Growth %</t>
  </si>
  <si>
    <t>-19.29</t>
  </si>
  <si>
    <t>-90.11</t>
  </si>
  <si>
    <t>-20.92</t>
  </si>
  <si>
    <t>19.15</t>
  </si>
  <si>
    <t>-54.35</t>
  </si>
  <si>
    <t>-151.74</t>
  </si>
  <si>
    <t>-2.68</t>
  </si>
  <si>
    <t>-126.52</t>
  </si>
  <si>
    <t>527.66</t>
  </si>
  <si>
    <t>Common Equity, 1 Yr. Growth %</t>
  </si>
  <si>
    <t>-22.34</t>
  </si>
  <si>
    <t>18.88</t>
  </si>
  <si>
    <t>-150.35</t>
  </si>
  <si>
    <t>Cash From Operations, 1 Yr. Growth %</t>
  </si>
  <si>
    <t>-13.97</t>
  </si>
  <si>
    <t>-64.73</t>
  </si>
  <si>
    <t>-8.89</t>
  </si>
  <si>
    <t>-0.08</t>
  </si>
  <si>
    <t>55.56</t>
  </si>
  <si>
    <t>-24.09</t>
  </si>
  <si>
    <t>-51.59</t>
  </si>
  <si>
    <t>151.87</t>
  </si>
  <si>
    <t>41.39</t>
  </si>
  <si>
    <t>-36.7</t>
  </si>
  <si>
    <t>Capital Expenditures, 1 Yr. Growth %</t>
  </si>
  <si>
    <t>10.26</t>
  </si>
  <si>
    <t>-54.49</t>
  </si>
  <si>
    <t>-59.46</t>
  </si>
  <si>
    <t>41.61</t>
  </si>
  <si>
    <t>41.45</t>
  </si>
  <si>
    <t>-24.15</t>
  </si>
  <si>
    <t>-56.03</t>
  </si>
  <si>
    <t>-14.52</t>
  </si>
  <si>
    <t>62.79</t>
  </si>
  <si>
    <t>29.11</t>
  </si>
  <si>
    <t>Levered Free Cash Flow, 1 Yr. Growth %</t>
  </si>
  <si>
    <t>247.61</t>
  </si>
  <si>
    <t>-100.71</t>
  </si>
  <si>
    <t>-68.79</t>
  </si>
  <si>
    <t>-82.06</t>
  </si>
  <si>
    <t>-6.08</t>
  </si>
  <si>
    <t>446.83</t>
  </si>
  <si>
    <t>59.23</t>
  </si>
  <si>
    <t>35.69</t>
  </si>
  <si>
    <t>58.89</t>
  </si>
  <si>
    <t>-71.34</t>
  </si>
  <si>
    <t>Unlevered Free Cash Flow, 1 Yr. Growth %</t>
  </si>
  <si>
    <t>269.29</t>
  </si>
  <si>
    <t>-103.61</t>
  </si>
  <si>
    <t>-64.47</t>
  </si>
  <si>
    <t>-66.93</t>
  </si>
  <si>
    <t>-3.89</t>
  </si>
  <si>
    <t>191.12</t>
  </si>
  <si>
    <t>49.55</t>
  </si>
  <si>
    <t>30.17</t>
  </si>
  <si>
    <t>47.83</t>
  </si>
  <si>
    <t>-67.26</t>
  </si>
  <si>
    <t>Dividend Per Share, 1 Yr. Growth %</t>
  </si>
  <si>
    <t>137.5</t>
  </si>
  <si>
    <t>215.79</t>
  </si>
  <si>
    <t>33.33</t>
  </si>
  <si>
    <t>Compound Annual Growth Rate Over Two Years</t>
  </si>
  <si>
    <t>Total Revenues, 2 Yr. CAGR %</t>
  </si>
  <si>
    <t>-8.79</t>
  </si>
  <si>
    <t>-34.32</t>
  </si>
  <si>
    <t>-34.55</t>
  </si>
  <si>
    <t>-4.57</t>
  </si>
  <si>
    <t>17.37</t>
  </si>
  <si>
    <t>3.57</t>
  </si>
  <si>
    <t>-23.75</t>
  </si>
  <si>
    <t>12.38</t>
  </si>
  <si>
    <t>57.95</t>
  </si>
  <si>
    <t>0.42</t>
  </si>
  <si>
    <t>Gross Profit, 2 Yr. CAGR %</t>
  </si>
  <si>
    <t>-9.24</t>
  </si>
  <si>
    <t>-39.98</t>
  </si>
  <si>
    <t>-40.59</t>
  </si>
  <si>
    <t>-1.52</t>
  </si>
  <si>
    <t>24.88</t>
  </si>
  <si>
    <t>-30.55</t>
  </si>
  <si>
    <t>4.76</t>
  </si>
  <si>
    <t>67.74</t>
  </si>
  <si>
    <t>6.25</t>
  </si>
  <si>
    <t>EBITDA, 2 Yr. CAGR %</t>
  </si>
  <si>
    <t>-7.7</t>
  </si>
  <si>
    <t>-41.64</t>
  </si>
  <si>
    <t>-47.53</t>
  </si>
  <si>
    <t>-2.25</t>
  </si>
  <si>
    <t>39.99</t>
  </si>
  <si>
    <t>6.12</t>
  </si>
  <si>
    <t>-35.8</t>
  </si>
  <si>
    <t>8.53</t>
  </si>
  <si>
    <t>83.38</t>
  </si>
  <si>
    <t>7.84</t>
  </si>
  <si>
    <t>EBITA, 2 Yr. CAGR %</t>
  </si>
  <si>
    <t>-15.27</t>
  </si>
  <si>
    <t>-79.03</t>
  </si>
  <si>
    <t>-51.2</t>
  </si>
  <si>
    <t>-70.37</t>
  </si>
  <si>
    <t>35.88</t>
  </si>
  <si>
    <t>55.51</t>
  </si>
  <si>
    <t>64.56</t>
  </si>
  <si>
    <t>11.44</t>
  </si>
  <si>
    <t>8.7</t>
  </si>
  <si>
    <t>EBIT, 2 Yr. CAGR %</t>
  </si>
  <si>
    <t>-15.43</t>
  </si>
  <si>
    <t>-73.16</t>
  </si>
  <si>
    <t>-48.25</t>
  </si>
  <si>
    <t>-72.94</t>
  </si>
  <si>
    <t>21.74</t>
  </si>
  <si>
    <t>31.85</t>
  </si>
  <si>
    <t>62.57</t>
  </si>
  <si>
    <t>54.41</t>
  </si>
  <si>
    <t>8.81</t>
  </si>
  <si>
    <t>8.98</t>
  </si>
  <si>
    <t>Earnings From Cont. Operations, 2 Yr. CAGR %</t>
  </si>
  <si>
    <t>51.21</t>
  </si>
  <si>
    <t>239.02</t>
  </si>
  <si>
    <t>-55.68</t>
  </si>
  <si>
    <t>-63.3</t>
  </si>
  <si>
    <t>-51.97</t>
  </si>
  <si>
    <t>56.52</t>
  </si>
  <si>
    <t>314.09</t>
  </si>
  <si>
    <t>-40.28</t>
  </si>
  <si>
    <t>-8.77</t>
  </si>
  <si>
    <t>56.28</t>
  </si>
  <si>
    <t>Net Income, 2 Yr. CAGR %</t>
  </si>
  <si>
    <t>64.32</t>
  </si>
  <si>
    <t>221.84</t>
  </si>
  <si>
    <t>-64.51</t>
  </si>
  <si>
    <t>-83.13</t>
  </si>
  <si>
    <t>65.07</t>
  </si>
  <si>
    <t>-47.67</t>
  </si>
  <si>
    <t>-13.05</t>
  </si>
  <si>
    <t>71.3</t>
  </si>
  <si>
    <t>Normalized Net Income, 2 Yr. CAGR %</t>
  </si>
  <si>
    <t>-21.86</t>
  </si>
  <si>
    <t>-79.1</t>
  </si>
  <si>
    <t>-39.16</t>
  </si>
  <si>
    <t>-96.74</t>
  </si>
  <si>
    <t>-30.82</t>
  </si>
  <si>
    <t>138.95</t>
  </si>
  <si>
    <t>18.84</t>
  </si>
  <si>
    <t>-5.7</t>
  </si>
  <si>
    <t>Diluted EPS Before Extra, 2 Yr. CAGR %</t>
  </si>
  <si>
    <t>61.31</t>
  </si>
  <si>
    <t>253.33</t>
  </si>
  <si>
    <t>-54.29</t>
  </si>
  <si>
    <t>-65.53</t>
  </si>
  <si>
    <t>-82.99</t>
  </si>
  <si>
    <t>66.29</t>
  </si>
  <si>
    <t>-47.59</t>
  </si>
  <si>
    <t>-7.43</t>
  </si>
  <si>
    <t>88.98</t>
  </si>
  <si>
    <t>Accounts Receivable, 2 Yr. CAGR %</t>
  </si>
  <si>
    <t>-19.01</t>
  </si>
  <si>
    <t>-34.85</t>
  </si>
  <si>
    <t>-25.35</t>
  </si>
  <si>
    <t>3.61</t>
  </si>
  <si>
    <t>2.88</t>
  </si>
  <si>
    <t>-11.14</t>
  </si>
  <si>
    <t>-12.8</t>
  </si>
  <si>
    <t>14.57</t>
  </si>
  <si>
    <t>27.06</t>
  </si>
  <si>
    <t>7.47</t>
  </si>
  <si>
    <t>Inventory, 2 Yr. CAGR %</t>
  </si>
  <si>
    <t>-11.7</t>
  </si>
  <si>
    <t>-20.02</t>
  </si>
  <si>
    <t>-18.01</t>
  </si>
  <si>
    <t>-19.65</t>
  </si>
  <si>
    <t>-8.22</t>
  </si>
  <si>
    <t>16.8</t>
  </si>
  <si>
    <t>10.77</t>
  </si>
  <si>
    <t>-2.93</t>
  </si>
  <si>
    <t>-6.84</t>
  </si>
  <si>
    <t>-2.14</t>
  </si>
  <si>
    <t>Net Property, Plant and Equip., 2 Yr. CAGR %</t>
  </si>
  <si>
    <t>-5.01</t>
  </si>
  <si>
    <t>-48.1</t>
  </si>
  <si>
    <t>-37.35</t>
  </si>
  <si>
    <t>-7.68</t>
  </si>
  <si>
    <t>-1.19</t>
  </si>
  <si>
    <t>-10.71</t>
  </si>
  <si>
    <t>-30.81</t>
  </si>
  <si>
    <t>-23.27</t>
  </si>
  <si>
    <t>1.09</t>
  </si>
  <si>
    <t>9.74</t>
  </si>
  <si>
    <t>Total Assets, 2 Yr. CAGR %</t>
  </si>
  <si>
    <t>-4.02</t>
  </si>
  <si>
    <t>-44.71</t>
  </si>
  <si>
    <t>-36.56</t>
  </si>
  <si>
    <t>-7.28</t>
  </si>
  <si>
    <t>-2.1</t>
  </si>
  <si>
    <t>-9.12</t>
  </si>
  <si>
    <t>-23.15</t>
  </si>
  <si>
    <t>-14.29</t>
  </si>
  <si>
    <t>1.56</t>
  </si>
  <si>
    <t>7.05</t>
  </si>
  <si>
    <t>Tangible Book Value, 2 Yr. CAGR %</t>
  </si>
  <si>
    <t>-5.28</t>
  </si>
  <si>
    <t>-71.69</t>
  </si>
  <si>
    <t>-50.96</t>
  </si>
  <si>
    <t>-3.61</t>
  </si>
  <si>
    <t>7.66</t>
  </si>
  <si>
    <t>-33.75</t>
  </si>
  <si>
    <t>-52.05</t>
  </si>
  <si>
    <t>-29.04</t>
  </si>
  <si>
    <t>-49.2</t>
  </si>
  <si>
    <t>29.02</t>
  </si>
  <si>
    <t>Common Equity, 2 Yr. CAGR %</t>
  </si>
  <si>
    <t>-7.18</t>
  </si>
  <si>
    <t>-72.28</t>
  </si>
  <si>
    <t>-3.04</t>
  </si>
  <si>
    <t>6.91</t>
  </si>
  <si>
    <t>Cash From Operations, 2 Yr. CAGR %</t>
  </si>
  <si>
    <t>-0.25</t>
  </si>
  <si>
    <t>-44.92</t>
  </si>
  <si>
    <t>-44.74</t>
  </si>
  <si>
    <t>-4.59</t>
  </si>
  <si>
    <t>24.67</t>
  </si>
  <si>
    <t>-39.38</t>
  </si>
  <si>
    <t>10.43</t>
  </si>
  <si>
    <t>88.71</t>
  </si>
  <si>
    <t>-5.39</t>
  </si>
  <si>
    <t>Capital Expenditures, 2 Yr. CAGR %</t>
  </si>
  <si>
    <t>14.34</t>
  </si>
  <si>
    <t>-26.39</t>
  </si>
  <si>
    <t>-57.84</t>
  </si>
  <si>
    <t>-24.23</t>
  </si>
  <si>
    <t>41.53</t>
  </si>
  <si>
    <t>3.58</t>
  </si>
  <si>
    <t>-42.25</t>
  </si>
  <si>
    <t>-38.69</t>
  </si>
  <si>
    <t>44.98</t>
  </si>
  <si>
    <t>Levered Free Cash Flow, 2 Yr. CAGR %</t>
  </si>
  <si>
    <t>360.84</t>
  </si>
  <si>
    <t>-73.68</t>
  </si>
  <si>
    <t>-38.77</t>
  </si>
  <si>
    <t>-76.61</t>
  </si>
  <si>
    <t>-58.96</t>
  </si>
  <si>
    <t>126.62</t>
  </si>
  <si>
    <t>180.36</t>
  </si>
  <si>
    <t>36.99</t>
  </si>
  <si>
    <t>-33.1</t>
  </si>
  <si>
    <t>Unlevered Free Cash Flow, 2 Yr. CAGR %</t>
  </si>
  <si>
    <t>491.09</t>
  </si>
  <si>
    <t>-32.1</t>
  </si>
  <si>
    <t>-28.88</t>
  </si>
  <si>
    <t>-66.07</t>
  </si>
  <si>
    <t>-43.62</t>
  </si>
  <si>
    <t>67.27</t>
  </si>
  <si>
    <t>104.52</t>
  </si>
  <si>
    <t>39.54</t>
  </si>
  <si>
    <t>35.58</t>
  </si>
  <si>
    <t>-30.43</t>
  </si>
  <si>
    <t>Dividend Per Share, 2 Yr. CAGR %</t>
  </si>
  <si>
    <t>21.27</t>
  </si>
  <si>
    <t>11.8</t>
  </si>
  <si>
    <t>-68.38</t>
  </si>
  <si>
    <t>-51.27</t>
  </si>
  <si>
    <t>173.86</t>
  </si>
  <si>
    <t>105.2</t>
  </si>
  <si>
    <t>Compound Annual Growth Rate Over Three Years</t>
  </si>
  <si>
    <t>Total Revenues, 3 Yr. CAGR %</t>
  </si>
  <si>
    <t>-6.82</t>
  </si>
  <si>
    <t>-27.17</t>
  </si>
  <si>
    <t>-28.76</t>
  </si>
  <si>
    <t>-22.09</t>
  </si>
  <si>
    <t>4.3</t>
  </si>
  <si>
    <t>5.86</t>
  </si>
  <si>
    <t>-8.8</t>
  </si>
  <si>
    <t>19.93</t>
  </si>
  <si>
    <t>22.59</t>
  </si>
  <si>
    <t>Gross Profit, 3 Yr. CAGR %</t>
  </si>
  <si>
    <t>-31.65</t>
  </si>
  <si>
    <t>-32.63</t>
  </si>
  <si>
    <t>-24.78</t>
  </si>
  <si>
    <t>7.75</t>
  </si>
  <si>
    <t>-14.64</t>
  </si>
  <si>
    <t>-3.35</t>
  </si>
  <si>
    <t>18.16</t>
  </si>
  <si>
    <t>28.32</t>
  </si>
  <si>
    <t>EBITDA, 3 Yr. CAGR %</t>
  </si>
  <si>
    <t>-6.96</t>
  </si>
  <si>
    <t>-32.91</t>
  </si>
  <si>
    <t>-39.05</t>
  </si>
  <si>
    <t>-27.09</t>
  </si>
  <si>
    <t>9.85</t>
  </si>
  <si>
    <t>16.74</t>
  </si>
  <si>
    <t>-16.78</t>
  </si>
  <si>
    <t>-1.76</t>
  </si>
  <si>
    <t>19.85</t>
  </si>
  <si>
    <t>37.97</t>
  </si>
  <si>
    <t>EBITA, 3 Yr. CAGR %</t>
  </si>
  <si>
    <t>-16.24</t>
  </si>
  <si>
    <t>-45.54</t>
  </si>
  <si>
    <t>-39.79</t>
  </si>
  <si>
    <t>-43.68</t>
  </si>
  <si>
    <t>6.86</t>
  </si>
  <si>
    <t>71.32</t>
  </si>
  <si>
    <t>20.56</t>
  </si>
  <si>
    <t>66.8</t>
  </si>
  <si>
    <t>-5.89</t>
  </si>
  <si>
    <t>EBIT, 3 Yr. CAGR %</t>
  </si>
  <si>
    <t>-16.76</t>
  </si>
  <si>
    <t>-61.15</t>
  </si>
  <si>
    <t>-41.91</t>
  </si>
  <si>
    <t>-43.79</t>
  </si>
  <si>
    <t>-45.16</t>
  </si>
  <si>
    <t>4.57</t>
  </si>
  <si>
    <t>82.67</t>
  </si>
  <si>
    <t>21.61</t>
  </si>
  <si>
    <t>60.67</t>
  </si>
  <si>
    <t>-7.72</t>
  </si>
  <si>
    <t>Earnings From Cont. Operations, 3 Yr. CAGR %</t>
  </si>
  <si>
    <t>-0.3</t>
  </si>
  <si>
    <t>125.41</t>
  </si>
  <si>
    <t>-38.02</t>
  </si>
  <si>
    <t>-70.52</t>
  </si>
  <si>
    <t>43.73</t>
  </si>
  <si>
    <t>48.32</t>
  </si>
  <si>
    <t>66.2</t>
  </si>
  <si>
    <t>3.5</t>
  </si>
  <si>
    <t>-13.2</t>
  </si>
  <si>
    <t>Net Income, 3 Yr. CAGR %</t>
  </si>
  <si>
    <t>126.07</t>
  </si>
  <si>
    <t>-46.17</t>
  </si>
  <si>
    <t>-84.31</t>
  </si>
  <si>
    <t>36.24</t>
  </si>
  <si>
    <t>55.04</t>
  </si>
  <si>
    <t>189.75</t>
  </si>
  <si>
    <t>-16.25</t>
  </si>
  <si>
    <t>Normalized Net Income, 3 Yr. CAGR %</t>
  </si>
  <si>
    <t>-20.38</t>
  </si>
  <si>
    <t>-68.64</t>
  </si>
  <si>
    <t>-28.7</t>
  </si>
  <si>
    <t>-86.97</t>
  </si>
  <si>
    <t>-55.96</t>
  </si>
  <si>
    <t>-6.43</t>
  </si>
  <si>
    <t>670.25</t>
  </si>
  <si>
    <t>34.2</t>
  </si>
  <si>
    <t>42.06</t>
  </si>
  <si>
    <t>-17.91</t>
  </si>
  <si>
    <t>Diluted EPS Before Extra, 3 Yr. CAGR %</t>
  </si>
  <si>
    <t>3.55</t>
  </si>
  <si>
    <t>129.57</t>
  </si>
  <si>
    <t>-8.59</t>
  </si>
  <si>
    <t>-41.83</t>
  </si>
  <si>
    <t>-84.61</t>
  </si>
  <si>
    <t>37.59</t>
  </si>
  <si>
    <t>55.65</t>
  </si>
  <si>
    <t>191.36</t>
  </si>
  <si>
    <t>5.33</t>
  </si>
  <si>
    <t>-10.4</t>
  </si>
  <si>
    <t>Accounts Receivable, 3 Yr. CAGR %</t>
  </si>
  <si>
    <t>-25.95</t>
  </si>
  <si>
    <t>-27.43</t>
  </si>
  <si>
    <t>-12.74</t>
  </si>
  <si>
    <t>-1.59</t>
  </si>
  <si>
    <t>-12.28</t>
  </si>
  <si>
    <t>5.3</t>
  </si>
  <si>
    <t>11.34</t>
  </si>
  <si>
    <t>21.04</t>
  </si>
  <si>
    <t>Inventory, 3 Yr. CAGR %</t>
  </si>
  <si>
    <t>2.63</t>
  </si>
  <si>
    <t>-14.38</t>
  </si>
  <si>
    <t>-18.86</t>
  </si>
  <si>
    <t>-19.6</t>
  </si>
  <si>
    <t>1.79</t>
  </si>
  <si>
    <t>10.16</t>
  </si>
  <si>
    <t>5.66</t>
  </si>
  <si>
    <t>-5.25</t>
  </si>
  <si>
    <t>-2.72</t>
  </si>
  <si>
    <t>Net Property, Plant and Equip., 3 Yr. CAGR %</t>
  </si>
  <si>
    <t>-35.77</t>
  </si>
  <si>
    <t>-28.87</t>
  </si>
  <si>
    <t>-28.25</t>
  </si>
  <si>
    <t>-4.03</t>
  </si>
  <si>
    <t>-9.13</t>
  </si>
  <si>
    <t>-20.81</t>
  </si>
  <si>
    <t>-23.23</t>
  </si>
  <si>
    <t>-13.98</t>
  </si>
  <si>
    <t>Total Assets, 3 Yr. CAGR %</t>
  </si>
  <si>
    <t>-32.3</t>
  </si>
  <si>
    <t>-28.51</t>
  </si>
  <si>
    <t>-26.83</t>
  </si>
  <si>
    <t>-5.41</t>
  </si>
  <si>
    <t>-7.01</t>
  </si>
  <si>
    <t>-16.54</t>
  </si>
  <si>
    <t>-14.9</t>
  </si>
  <si>
    <t>-10.12</t>
  </si>
  <si>
    <t>6.15</t>
  </si>
  <si>
    <t>Tangible Book Value, 3 Yr. CAGR %</t>
  </si>
  <si>
    <t>-1.01</t>
  </si>
  <si>
    <t>-55.34</t>
  </si>
  <si>
    <t>-42.03</t>
  </si>
  <si>
    <t>-34.38</t>
  </si>
  <si>
    <t>-3.31</t>
  </si>
  <si>
    <t>-19.11</t>
  </si>
  <si>
    <t>-39.54</t>
  </si>
  <si>
    <t>-39.3</t>
  </si>
  <si>
    <t>-48.89</t>
  </si>
  <si>
    <t>17.44</t>
  </si>
  <si>
    <t>Common Equity, 3 Yr. CAGR %</t>
  </si>
  <si>
    <t>-55.99</t>
  </si>
  <si>
    <t>-42.84</t>
  </si>
  <si>
    <t>-34.12</t>
  </si>
  <si>
    <t>-49.35</t>
  </si>
  <si>
    <t>Cash From Operations, 3 Yr. CAGR %</t>
  </si>
  <si>
    <t>-5.27</t>
  </si>
  <si>
    <t>-29.47</t>
  </si>
  <si>
    <t>-37.25</t>
  </si>
  <si>
    <t>-32.68</t>
  </si>
  <si>
    <t>12.3</t>
  </si>
  <si>
    <t>5.67</t>
  </si>
  <si>
    <t>-17.01</t>
  </si>
  <si>
    <t>19.91</t>
  </si>
  <si>
    <t>31.12</t>
  </si>
  <si>
    <t>Capital Expenditures, 3 Yr. CAGR %</t>
  </si>
  <si>
    <t>20.46</t>
  </si>
  <si>
    <t>-18.21</t>
  </si>
  <si>
    <t>-41.14</t>
  </si>
  <si>
    <t>-36.86</t>
  </si>
  <si>
    <t>-6.71</t>
  </si>
  <si>
    <t>14.96</t>
  </si>
  <si>
    <t>-22.15</t>
  </si>
  <si>
    <t>-34.18</t>
  </si>
  <si>
    <t>-15.18</t>
  </si>
  <si>
    <t>22.34</t>
  </si>
  <si>
    <t>Levered Free Cash Flow, 3 Yr. CAGR %</t>
  </si>
  <si>
    <t>38.57</t>
  </si>
  <si>
    <t>-47.08</t>
  </si>
  <si>
    <t>22.69</t>
  </si>
  <si>
    <t>-59.39</t>
  </si>
  <si>
    <t>-62.82</t>
  </si>
  <si>
    <t>-2.7</t>
  </si>
  <si>
    <t>102.47</t>
  </si>
  <si>
    <t>119.08</t>
  </si>
  <si>
    <t>48.47</t>
  </si>
  <si>
    <t>-18.4</t>
  </si>
  <si>
    <t>Unlevered Free Cash Flow, 3 Yr. CAGR %</t>
  </si>
  <si>
    <t>35.78</t>
  </si>
  <si>
    <t>6.98</t>
  </si>
  <si>
    <t>45.2</t>
  </si>
  <si>
    <t>-44.96</t>
  </si>
  <si>
    <t>-51.99</t>
  </si>
  <si>
    <t>-2.55</t>
  </si>
  <si>
    <t>61.79</t>
  </si>
  <si>
    <t>75.21</t>
  </si>
  <si>
    <t>41.34</t>
  </si>
  <si>
    <t>-15.57</t>
  </si>
  <si>
    <t>Dividend Per Share, 3 Yr. CAGR %</t>
  </si>
  <si>
    <t>18.56</t>
  </si>
  <si>
    <t>13.72</t>
  </si>
  <si>
    <t>7.72</t>
  </si>
  <si>
    <t>-53.58</t>
  </si>
  <si>
    <t>-38.07</t>
  </si>
  <si>
    <t>-9.14</t>
  </si>
  <si>
    <t>115.44</t>
  </si>
  <si>
    <t>Compound Annual Growth Rate Over Five Years</t>
  </si>
  <si>
    <t>Total Revenues, 5 Yr. CAGR %</t>
  </si>
  <si>
    <t>9.63</t>
  </si>
  <si>
    <t>-12.18</t>
  </si>
  <si>
    <t>-20.64</t>
  </si>
  <si>
    <t>-18.61</t>
  </si>
  <si>
    <t>-13.04</t>
  </si>
  <si>
    <t>-12.69</t>
  </si>
  <si>
    <t>-7.13</t>
  </si>
  <si>
    <t>8.91</t>
  </si>
  <si>
    <t>13.6</t>
  </si>
  <si>
    <t>1.39</t>
  </si>
  <si>
    <t>Gross Profit, 5 Yr. CAGR %</t>
  </si>
  <si>
    <t>10.09</t>
  </si>
  <si>
    <t>-15.54</t>
  </si>
  <si>
    <t>-23.69</t>
  </si>
  <si>
    <t>-20.04</t>
  </si>
  <si>
    <t>-14.7</t>
  </si>
  <si>
    <t>-9.61</t>
  </si>
  <si>
    <t>7.08</t>
  </si>
  <si>
    <t>11.84</t>
  </si>
  <si>
    <t>EBITDA, 5 Yr. CAGR %</t>
  </si>
  <si>
    <t>11.6</t>
  </si>
  <si>
    <t>-16.45</t>
  </si>
  <si>
    <t>-28.28</t>
  </si>
  <si>
    <t>-15.07</t>
  </si>
  <si>
    <t>-15.28</t>
  </si>
  <si>
    <t>-11.25</t>
  </si>
  <si>
    <t>13.38</t>
  </si>
  <si>
    <t>14.15</t>
  </si>
  <si>
    <t>1.6</t>
  </si>
  <si>
    <t>EBITA, 5 Yr. CAGR %</t>
  </si>
  <si>
    <t>7.57</t>
  </si>
  <si>
    <t>-46.58</t>
  </si>
  <si>
    <t>-35.92</t>
  </si>
  <si>
    <t>-34.45</t>
  </si>
  <si>
    <t>-21.34</t>
  </si>
  <si>
    <t>-21.75</t>
  </si>
  <si>
    <t>-15.08</t>
  </si>
  <si>
    <t>27.03</t>
  </si>
  <si>
    <t>44.25</t>
  </si>
  <si>
    <t>15.05</t>
  </si>
  <si>
    <t>EBIT, 5 Yr. CAGR %</t>
  </si>
  <si>
    <t>7.44</t>
  </si>
  <si>
    <t>-41.25</t>
  </si>
  <si>
    <t>-33.64</t>
  </si>
  <si>
    <t>-36.18</t>
  </si>
  <si>
    <t>-21.77</t>
  </si>
  <si>
    <t>-20.94</t>
  </si>
  <si>
    <t>-14.91</t>
  </si>
  <si>
    <t>22.23</t>
  </si>
  <si>
    <t>48.48</t>
  </si>
  <si>
    <t>15.74</t>
  </si>
  <si>
    <t>Earnings From Cont. Operations, 5 Yr. CAGR %</t>
  </si>
  <si>
    <t>73.98</t>
  </si>
  <si>
    <t>49.65</t>
  </si>
  <si>
    <t>-23.01</t>
  </si>
  <si>
    <t>-5.43</t>
  </si>
  <si>
    <t>-32.09</t>
  </si>
  <si>
    <t>-10.22</t>
  </si>
  <si>
    <t>-15.16</t>
  </si>
  <si>
    <t>22.12</t>
  </si>
  <si>
    <t>62.16</t>
  </si>
  <si>
    <t>Net Income, 5 Yr. CAGR %</t>
  </si>
  <si>
    <t>80.12</t>
  </si>
  <si>
    <t>50.12</t>
  </si>
  <si>
    <t>-21.06</t>
  </si>
  <si>
    <t>-8.21</t>
  </si>
  <si>
    <t>-55.26</t>
  </si>
  <si>
    <t>-15.73</t>
  </si>
  <si>
    <t>-14.03</t>
  </si>
  <si>
    <t>-7.08</t>
  </si>
  <si>
    <t>23.02</t>
  </si>
  <si>
    <t>134.81</t>
  </si>
  <si>
    <t>Normalized Net Income, 5 Yr. CAGR %</t>
  </si>
  <si>
    <t>5.71</t>
  </si>
  <si>
    <t>-47.76</t>
  </si>
  <si>
    <t>-26.7</t>
  </si>
  <si>
    <t>-72.65</t>
  </si>
  <si>
    <t>-29.55</t>
  </si>
  <si>
    <t>-21.23</t>
  </si>
  <si>
    <t>-13.38</t>
  </si>
  <si>
    <t>2.96</t>
  </si>
  <si>
    <t>230.23</t>
  </si>
  <si>
    <t>25.01</t>
  </si>
  <si>
    <t>Diluted EPS Before Extra, 5 Yr. CAGR %</t>
  </si>
  <si>
    <t>71.01</t>
  </si>
  <si>
    <t>47.6</t>
  </si>
  <si>
    <t>-20.58</t>
  </si>
  <si>
    <t>-53.35</t>
  </si>
  <si>
    <t>-11.45</t>
  </si>
  <si>
    <t>-14.83</t>
  </si>
  <si>
    <t>-6.48</t>
  </si>
  <si>
    <t>26.44</t>
  </si>
  <si>
    <t>145.04</t>
  </si>
  <si>
    <t>Accounts Receivable, 5 Yr. CAGR %</t>
  </si>
  <si>
    <t>5.54</t>
  </si>
  <si>
    <t>-10.1</t>
  </si>
  <si>
    <t>-18.2</t>
  </si>
  <si>
    <t>-15.3</t>
  </si>
  <si>
    <t>-16.56</t>
  </si>
  <si>
    <t>-12.1</t>
  </si>
  <si>
    <t>-6.24</t>
  </si>
  <si>
    <t>4.33</t>
  </si>
  <si>
    <t>1.74</t>
  </si>
  <si>
    <t>6.16</t>
  </si>
  <si>
    <t>Inventory, 5 Yr. CAGR %</t>
  </si>
  <si>
    <t>5.84</t>
  </si>
  <si>
    <t>0.21</t>
  </si>
  <si>
    <t>-6.18</t>
  </si>
  <si>
    <t>-16.53</t>
  </si>
  <si>
    <t>-14.76</t>
  </si>
  <si>
    <t>-6.65</t>
  </si>
  <si>
    <t>-2.9</t>
  </si>
  <si>
    <t>-0.13</t>
  </si>
  <si>
    <t>3.02</t>
  </si>
  <si>
    <t>2.47</t>
  </si>
  <si>
    <t>Net Property, Plant and Equip., 5 Yr. CAGR %</t>
  </si>
  <si>
    <t>15.99</t>
  </si>
  <si>
    <t>-18.03</t>
  </si>
  <si>
    <t>-16.12</t>
  </si>
  <si>
    <t>-19.73</t>
  </si>
  <si>
    <t>-18.87</t>
  </si>
  <si>
    <t>-21.69</t>
  </si>
  <si>
    <t>-15.8</t>
  </si>
  <si>
    <t>-11.43</t>
  </si>
  <si>
    <t>Total Assets, 5 Yr. CAGR %</t>
  </si>
  <si>
    <t>14.7</t>
  </si>
  <si>
    <t>-15.38</t>
  </si>
  <si>
    <t>-18.44</t>
  </si>
  <si>
    <t>-18.93</t>
  </si>
  <si>
    <t>-20.2</t>
  </si>
  <si>
    <t>-12.95</t>
  </si>
  <si>
    <t>-9.99</t>
  </si>
  <si>
    <t>-9.72</t>
  </si>
  <si>
    <t>-6.72</t>
  </si>
  <si>
    <t>Tangible Book Value, 5 Yr. CAGR %</t>
  </si>
  <si>
    <t>10.64</t>
  </si>
  <si>
    <t>-25.21</t>
  </si>
  <si>
    <t>-23.95</t>
  </si>
  <si>
    <t>-33.97</t>
  </si>
  <si>
    <t>-26.97</t>
  </si>
  <si>
    <t>-23.66</t>
  </si>
  <si>
    <t>-43.61</t>
  </si>
  <si>
    <t>-17.93</t>
  </si>
  <si>
    <t>Common Equity, 5 Yr. CAGR %</t>
  </si>
  <si>
    <t>10.45</t>
  </si>
  <si>
    <t>-35.59</t>
  </si>
  <si>
    <t>-25.82</t>
  </si>
  <si>
    <t>-24.44</t>
  </si>
  <si>
    <t>-26.57</t>
  </si>
  <si>
    <t>-23.87</t>
  </si>
  <si>
    <t>Cash From Operations, 5 Yr. CAGR %</t>
  </si>
  <si>
    <t>14.91</t>
  </si>
  <si>
    <t>-24.57</t>
  </si>
  <si>
    <t>-22.17</t>
  </si>
  <si>
    <t>-17.42</t>
  </si>
  <si>
    <t>-18.47</t>
  </si>
  <si>
    <t>-12.24</t>
  </si>
  <si>
    <t>7.55</t>
  </si>
  <si>
    <t>15.28</t>
  </si>
  <si>
    <t>-3.69</t>
  </si>
  <si>
    <t>Capital Expenditures, 5 Yr. CAGR %</t>
  </si>
  <si>
    <t>27.78</t>
  </si>
  <si>
    <t>-22.74</t>
  </si>
  <si>
    <t>-21.84</t>
  </si>
  <si>
    <t>-16.39</t>
  </si>
  <si>
    <t>-23.03</t>
  </si>
  <si>
    <t>-22.99</t>
  </si>
  <si>
    <t>-10.6</t>
  </si>
  <si>
    <t>-8.12</t>
  </si>
  <si>
    <t>-9.78</t>
  </si>
  <si>
    <t>Levered Free Cash Flow, 5 Yr. CAGR %</t>
  </si>
  <si>
    <t>53.01</t>
  </si>
  <si>
    <t>-54.59</t>
  </si>
  <si>
    <t>-13.12</t>
  </si>
  <si>
    <t>-6.73</t>
  </si>
  <si>
    <t>-20.89</t>
  </si>
  <si>
    <t>-19.22</t>
  </si>
  <si>
    <t>-14.6</t>
  </si>
  <si>
    <t>14.77</t>
  </si>
  <si>
    <t>75.81</t>
  </si>
  <si>
    <t>35.73</t>
  </si>
  <si>
    <t>Unlevered Free Cash Flow, 5 Yr. CAGR %</t>
  </si>
  <si>
    <t>46.68</t>
  </si>
  <si>
    <t>-38.3</t>
  </si>
  <si>
    <t>-10.25</t>
  </si>
  <si>
    <t>21.79</t>
  </si>
  <si>
    <t>-0.61</t>
  </si>
  <si>
    <t>-14.15</t>
  </si>
  <si>
    <t>12.49</t>
  </si>
  <si>
    <t>51.18</t>
  </si>
  <si>
    <t>20.62</t>
  </si>
  <si>
    <t>Dividend Per Share, 5 Yr. CAGR %</t>
  </si>
  <si>
    <t>10.76</t>
  </si>
  <si>
    <t>8.02</t>
  </si>
  <si>
    <t>4.56</t>
  </si>
  <si>
    <t>-36.9</t>
  </si>
  <si>
    <t>-24.99</t>
  </si>
  <si>
    <t>-5.59</t>
  </si>
  <si>
    <t>2019</t>
  </si>
  <si>
    <t>2020</t>
  </si>
  <si>
    <t>2021</t>
  </si>
  <si>
    <t>2022</t>
  </si>
  <si>
    <t>2023</t>
  </si>
  <si>
    <t>2024</t>
  </si>
  <si>
    <t>2025</t>
  </si>
  <si>
    <t>2026</t>
  </si>
  <si>
    <t>Capitalization
                                    1</t>
  </si>
  <si>
    <t>9,623</t>
  </si>
  <si>
    <t>5,356</t>
  </si>
  <si>
    <t>9,768</t>
  </si>
  <si>
    <t>15,008</t>
  </si>
  <si>
    <t>11,005</t>
  </si>
  <si>
    <t>8,760</t>
  </si>
  <si>
    <t>-</t>
  </si>
  <si>
    <t>Change</t>
  </si>
  <si>
    <t>-44.34%</t>
  </si>
  <si>
    <t>82.37%</t>
  </si>
  <si>
    <t>53.64%</t>
  </si>
  <si>
    <t>-26.67%</t>
  </si>
  <si>
    <t>-20.4%</t>
  </si>
  <si>
    <t>0%</t>
  </si>
  <si>
    <t>Enterprise Value (EV)
                                    1</t>
  </si>
  <si>
    <t>17,942</t>
  </si>
  <si>
    <t>13,866</t>
  </si>
  <si>
    <t>16,976</t>
  </si>
  <si>
    <t>20,216</t>
  </si>
  <si>
    <t>16,106</t>
  </si>
  <si>
    <t>13,964</t>
  </si>
  <si>
    <t>13,445</t>
  </si>
  <si>
    <t>13,026</t>
  </si>
  <si>
    <t>-22.71%</t>
  </si>
  <si>
    <t>22.43%</t>
  </si>
  <si>
    <t>19.08%</t>
  </si>
  <si>
    <t>-20.33%</t>
  </si>
  <si>
    <t>-13.3%</t>
  </si>
  <si>
    <t>-3.72%</t>
  </si>
  <si>
    <t>-3.12%</t>
  </si>
  <si>
    <t>P/E ratio</t>
  </si>
  <si>
    <t>-2.71x</t>
  </si>
  <si>
    <t>-1.1x</t>
  </si>
  <si>
    <t>10.4x</t>
  </si>
  <si>
    <t>4.24x</t>
  </si>
  <si>
    <t>3.88x</t>
  </si>
  <si>
    <t>10.9x</t>
  </si>
  <si>
    <t>6.76x</t>
  </si>
  <si>
    <t>6.4x</t>
  </si>
  <si>
    <t>PBR</t>
  </si>
  <si>
    <t>2.96x</t>
  </si>
  <si>
    <t>-3.27x</t>
  </si>
  <si>
    <t>-5.85x</t>
  </si>
  <si>
    <t>34.4x</t>
  </si>
  <si>
    <t>4.1x</t>
  </si>
  <si>
    <t>1.51x</t>
  </si>
  <si>
    <t>1.33x</t>
  </si>
  <si>
    <t>1.21x</t>
  </si>
  <si>
    <t>PEG</t>
  </si>
  <si>
    <t>-0x</t>
  </si>
  <si>
    <t>0x</t>
  </si>
  <si>
    <t>-0.2x</t>
  </si>
  <si>
    <t>-0.1x</t>
  </si>
  <si>
    <t>0.1x</t>
  </si>
  <si>
    <t>1.15x</t>
  </si>
  <si>
    <t>Capitalization / Revenue</t>
  </si>
  <si>
    <t>1.5x</t>
  </si>
  <si>
    <t>1.24x</t>
  </si>
  <si>
    <t>1.23x</t>
  </si>
  <si>
    <t>1.34x</t>
  </si>
  <si>
    <t>0.95x</t>
  </si>
  <si>
    <t>1.05x</t>
  </si>
  <si>
    <t>1.06x</t>
  </si>
  <si>
    <t>EV / Revenue</t>
  </si>
  <si>
    <t>2.8x</t>
  </si>
  <si>
    <t>3.22x</t>
  </si>
  <si>
    <t>2.14x</t>
  </si>
  <si>
    <t>1.67x</t>
  </si>
  <si>
    <t>1.97x</t>
  </si>
  <si>
    <t>1.52x</t>
  </si>
  <si>
    <t>1.61x</t>
  </si>
  <si>
    <t>1.58x</t>
  </si>
  <si>
    <t>EV / EBITDA</t>
  </si>
  <si>
    <t>4.43x</t>
  </si>
  <si>
    <t>6.33x</t>
  </si>
  <si>
    <t>3.71x</t>
  </si>
  <si>
    <t>3.05x</t>
  </si>
  <si>
    <t>2.41x</t>
  </si>
  <si>
    <t>2.56x</t>
  </si>
  <si>
    <t>2.5x</t>
  </si>
  <si>
    <t>EV / EBIT</t>
  </si>
  <si>
    <t>-7.05x</t>
  </si>
  <si>
    <t>-3.03x</t>
  </si>
  <si>
    <t>7.06x</t>
  </si>
  <si>
    <t>3.31x</t>
  </si>
  <si>
    <t>5.04x</t>
  </si>
  <si>
    <t>4.57x</t>
  </si>
  <si>
    <t>4.6x</t>
  </si>
  <si>
    <t>EV / FCF</t>
  </si>
  <si>
    <t>-191x</t>
  </si>
  <si>
    <t>154x</t>
  </si>
  <si>
    <t>7.12x</t>
  </si>
  <si>
    <t>6.45x</t>
  </si>
  <si>
    <t>20.2x</t>
  </si>
  <si>
    <t>12.1x</t>
  </si>
  <si>
    <t>10.6x</t>
  </si>
  <si>
    <t>9.83x</t>
  </si>
  <si>
    <t>FCF Yield</t>
  </si>
  <si>
    <t>-0.52%</t>
  </si>
  <si>
    <t>0.65%</t>
  </si>
  <si>
    <t>14%</t>
  </si>
  <si>
    <t>15.5%</t>
  </si>
  <si>
    <t>4.94%</t>
  </si>
  <si>
    <t>8.26%</t>
  </si>
  <si>
    <t>9.44%</t>
  </si>
  <si>
    <t>10.2%</t>
  </si>
  <si>
    <t>Dividend per Share
                                    2</t>
  </si>
  <si>
    <t>1</t>
  </si>
  <si>
    <t>0.2375</t>
  </si>
  <si>
    <t>1.006</t>
  </si>
  <si>
    <t>1.032</t>
  </si>
  <si>
    <t>1.075</t>
  </si>
  <si>
    <t>Rate of return</t>
  </si>
  <si>
    <t>3.91%</t>
  </si>
  <si>
    <t>0.7%</t>
  </si>
  <si>
    <t>0.88%</t>
  </si>
  <si>
    <t>1.61%</t>
  </si>
  <si>
    <t>2.79%</t>
  </si>
  <si>
    <t>4.25%</t>
  </si>
  <si>
    <t>4.36%</t>
  </si>
  <si>
    <t>4.54%</t>
  </si>
  <si>
    <t>EPS
                                    2</t>
  </si>
  <si>
    <t>2.165</t>
  </si>
  <si>
    <t>3.505</t>
  </si>
  <si>
    <t>3.701</t>
  </si>
  <si>
    <t>Distribution rate</t>
  </si>
  <si>
    <t>-10.6%</t>
  </si>
  <si>
    <t>-0.78%</t>
  </si>
  <si>
    <t>9.17%</t>
  </si>
  <si>
    <t>6.81%</t>
  </si>
  <si>
    <t>10.8%</t>
  </si>
  <si>
    <t>46.5%</t>
  </si>
  <si>
    <t>29.4%</t>
  </si>
  <si>
    <t>29.1%</t>
  </si>
  <si>
    <t>Net sales
                                    1</t>
  </si>
  <si>
    <t>6,411</t>
  </si>
  <si>
    <t>4,308</t>
  </si>
  <si>
    <t>7,928</t>
  </si>
  <si>
    <t>12,132</t>
  </si>
  <si>
    <t>8,192</t>
  </si>
  <si>
    <t>9,188</t>
  </si>
  <si>
    <t>8,346</t>
  </si>
  <si>
    <t>8,246</t>
  </si>
  <si>
    <t>EBITDA
                                    1</t>
  </si>
  <si>
    <t>4,046</t>
  </si>
  <si>
    <t>2,192</t>
  </si>
  <si>
    <t>4,573</t>
  </si>
  <si>
    <t>6,838</t>
  </si>
  <si>
    <t>5,275</t>
  </si>
  <si>
    <t>5,790</t>
  </si>
  <si>
    <t>5,258</t>
  </si>
  <si>
    <t>5,210</t>
  </si>
  <si>
    <t>EBIT
                                    1</t>
  </si>
  <si>
    <t>-2,546</t>
  </si>
  <si>
    <t>-4,573</t>
  </si>
  <si>
    <t>2,405</t>
  </si>
  <si>
    <t>6,113</t>
  </si>
  <si>
    <t>3,195</t>
  </si>
  <si>
    <t>3,056</t>
  </si>
  <si>
    <t>2,921</t>
  </si>
  <si>
    <t>3,071</t>
  </si>
  <si>
    <t>Net income
                                    1</t>
  </si>
  <si>
    <t>-3,553</t>
  </si>
  <si>
    <t>-4,860</t>
  </si>
  <si>
    <t>973</t>
  </si>
  <si>
    <t>3,674</t>
  </si>
  <si>
    <t>2,855</t>
  </si>
  <si>
    <t>780.6</t>
  </si>
  <si>
    <t>1,275</t>
  </si>
  <si>
    <t>1,341</t>
  </si>
  <si>
    <t>Net Debt
                                    1</t>
  </si>
  <si>
    <t>8,319</t>
  </si>
  <si>
    <t>8,510</t>
  </si>
  <si>
    <t>7,208</t>
  </si>
  <si>
    <t>5,208</t>
  </si>
  <si>
    <t>5,101</t>
  </si>
  <si>
    <t>5,204</t>
  </si>
  <si>
    <t>4,685</t>
  </si>
  <si>
    <t>4,265</t>
  </si>
  <si>
    <t>Reference price
                                    2</t>
  </si>
  <si>
    <t>25.59</t>
  </si>
  <si>
    <t>14.19</t>
  </si>
  <si>
    <t>26.89</t>
  </si>
  <si>
    <t>23.68</t>
  </si>
  <si>
    <t>Nbr of stocks (in thousands)</t>
  </si>
  <si>
    <t>376,036</t>
  </si>
  <si>
    <t>377,478</t>
  </si>
  <si>
    <t>363,274</t>
  </si>
  <si>
    <t>321,512</t>
  </si>
  <si>
    <t>306,719</t>
  </si>
  <si>
    <t>369,947</t>
  </si>
  <si>
    <t>Announcement Date</t>
  </si>
  <si>
    <t>2/26/20</t>
  </si>
  <si>
    <t>2/24/21</t>
  </si>
  <si>
    <t>2/21/22</t>
  </si>
  <si>
    <t>2/23/23</t>
  </si>
  <si>
    <t>2/21/24</t>
  </si>
  <si>
    <t>address1</t>
  </si>
  <si>
    <t>One Post Oak Central</t>
  </si>
  <si>
    <t>address2</t>
  </si>
  <si>
    <t>Suite 100 2000 Post Oak Boulevard</t>
  </si>
  <si>
    <t>city</t>
  </si>
  <si>
    <t>Houston</t>
  </si>
  <si>
    <t>state</t>
  </si>
  <si>
    <t>TX</t>
  </si>
  <si>
    <t>zip</t>
  </si>
  <si>
    <t>77056-4400</t>
  </si>
  <si>
    <t>country</t>
  </si>
  <si>
    <t>phone</t>
  </si>
  <si>
    <t>713 296 6000</t>
  </si>
  <si>
    <t>website</t>
  </si>
  <si>
    <t>https://www.apacorp.com</t>
  </si>
  <si>
    <t>industry</t>
  </si>
  <si>
    <t>Oil &amp; Gas E&amp;P</t>
  </si>
  <si>
    <t>industryKey</t>
  </si>
  <si>
    <t>oil-gas-e-p</t>
  </si>
  <si>
    <t>industryDisp</t>
  </si>
  <si>
    <t>sector</t>
  </si>
  <si>
    <t>Energy</t>
  </si>
  <si>
    <t>sectorKey</t>
  </si>
  <si>
    <t>energy</t>
  </si>
  <si>
    <t>sectorDisp</t>
  </si>
  <si>
    <t>longBusinessSummary</t>
  </si>
  <si>
    <t>APA Corporation, an independent energy company, explores for, develops, and produces natural gas, crude oil, and natural gas liquids. It has oil and gas operations in the United States, Egypt, and North Sea. The company also has exploration and appraisal activities in Suriname, as well as holds interests in projects located in Uruguay and internationally. APA Corporation was incorporated in 1954 and is headquartered in Houston, Texas.</t>
  </si>
  <si>
    <t>fullTimeEmployees</t>
  </si>
  <si>
    <t>companyOfficers</t>
  </si>
  <si>
    <t>[{'maxAge': 1, 'name': 'Mr. John J. Christmann IV', 'age': 57, 'title': 'CEO &amp; Director', 'yearBorn': 1967, 'fiscalYear': 2023, 'totalPay': 4378699, 'exercisedValue': 0, 'unexercisedValue': 0}, {'maxAge': 1, 'name': 'Mr. Stephen J. Riney', 'age': 63, 'title': 'President &amp; CFO', 'yearBorn': 1961, 'fiscalYear': 2023, 'totalPay': 2263092, 'exercisedValue': 0, 'unexercisedValue': 0}, {'maxAge': 1, 'name': 'Mr. David Clay Bretches', 'age': 59, 'title': 'Executive Vice President of Operations', 'yearBorn': 1965, 'fiscalYear': 2023, 'totalPay': 1907351, 'exercisedValue': 0, 'unexercisedValue': 0}, {'maxAge': 1, 'name': 'Ms. Tracey K. Henderson', 'title': 'Executive Vice President of Exploration', 'fiscalYear': 2023, 'totalPay': 1739199, 'exercisedValue': 0, 'unexercisedValue': 0}, {'maxAge': 1, 'name': 'Ms. Rebecca A. Hoyt', 'age': 60, 'title': 'Senior VP, Chief Accounting Officer &amp; Controller', 'yearBorn': 1964, 'fiscalYear': 2023, 'exercisedValue': 0, 'unexercisedValue': 0}, {'maxAge': 1, 'name': 'Mr. Travis  Osborne', 'title': 'VP &amp; Chief Information Officer', 'fiscalYear': 2023, 'exercisedValue': 0, 'unexercisedValue': 0}, {'maxAge': 1, 'name': 'Mr. Mark D. Maddox', 'age': 57, 'title': 'Executive Vice President of Administration', 'yearBorn': 1967, 'fiscalYear': 2023, 'exercisedValue': 0, 'unexercisedValue': 0}, {'maxAge': 1, 'name': 'Mr. Gary Thomas Clark C.F.A., CFA', 'age': 53, 'title': 'Vice President of Investor Relations', 'yearBorn': 1971, 'fiscalYear': 2023, 'exercisedValue': 0, 'unexercisedValue': 0}, {'maxAge': 1, 'name': 'Mr. David J. Bernal', 'title': 'Vice President &amp; Acting General Counsel', 'fiscalYear': 2023, 'exercisedValue': 0, 'unexercisedValue': 0}, {'maxAge': 1, 'name': 'Ms. Castlen  Kennedy', 'age': 45, 'title': 'Senior Vice President of Corporate Affairs &amp; Marketing',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</si>
  <si>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</si>
  <si>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</si>
  <si>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</si>
  <si>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</si>
  <si>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</si>
  <si>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</si>
  <si>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</si>
  <si>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</si>
  <si>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</si>
  <si>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</si>
  <si>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</si>
  <si>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</si>
  <si>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</si>
  <si>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</si>
  <si>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</si>
  <si>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</si>
  <si>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</si>
  <si>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</si>
  <si>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</si>
  <si>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</si>
  <si>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</si>
  <si>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</si>
  <si>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</si>
  <si>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</si>
  <si>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</si>
  <si>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</si>
  <si>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</si>
  <si>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</si>
  <si>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</si>
  <si>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</si>
  <si>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</si>
  <si>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</si>
  <si>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</si>
  <si>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</si>
  <si>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</si>
  <si>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</si>
  <si>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</si>
  <si>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</si>
  <si>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</si>
  <si>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</si>
  <si>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</si>
  <si>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</si>
  <si>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</si>
  <si>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</si>
  <si>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</si>
  <si>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</si>
  <si>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</si>
  <si>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</si>
  <si>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</si>
  <si>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</si>
  <si>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</si>
  <si>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</si>
  <si>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</si>
  <si>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</si>
  <si>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</si>
  <si>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</si>
  <si>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</si>
  <si>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</si>
  <si>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</si>
  <si>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</si>
  <si>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</si>
  <si>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</si>
  <si>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</si>
  <si>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</si>
  <si>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</si>
  <si>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</si>
  <si>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</si>
  <si>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</si>
  <si>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</si>
  <si>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</si>
  <si>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</si>
  <si>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</si>
  <si>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</si>
  <si>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</si>
  <si>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</si>
  <si>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</si>
  <si>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</si>
  <si>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</si>
  <si>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</si>
  <si>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</si>
  <si>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</si>
  <si>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</si>
  <si>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APA Corporation</t>
  </si>
  <si>
    <t>longName</t>
  </si>
  <si>
    <t>firstTradeDateEpochUtc</t>
  </si>
  <si>
    <t>timeZoneFullName</t>
  </si>
  <si>
    <t>America/New_York</t>
  </si>
  <si>
    <t>timeZoneShortName</t>
  </si>
  <si>
    <t>EST</t>
  </si>
  <si>
    <t>uuid</t>
  </si>
  <si>
    <t>73880360-3f51-34f8-ad4c-027748ffae7f</t>
  </si>
  <si>
    <t>messageBoardId</t>
  </si>
  <si>
    <t>finmb_169838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</si>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</sst>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a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24.25</v>
      </c>
      <c r="C4" s="2"/>
      <c r="D4" s="2"/>
      <c r="E4" s="2"/>
      <c r="F4" s="2"/>
      <c r="G4" s="2"/>
      <c r="H4" s="2"/>
      <c r="I4" s="2"/>
      <c r="J4" s="2"/>
      <c r="K4" s="2"/>
      <c r="L4" s="2"/>
      <c r="M4" s="2"/>
      <c r="N4" s="2"/>
      <c r="O4" s="2"/>
      <c r="P4" s="2"/>
      <c r="Q4" s="2"/>
      <c r="R4" s="2"/>
      <c r="S4" s="2"/>
      <c r="T4" s="2"/>
      <c r="U4" s="2"/>
      <c r="V4" s="2"/>
      <c r="W4" s="2"/>
      <c r="X4" s="2"/>
      <c r="Y4" s="2"/>
      <c r="Z4" s="2"/>
    </row>
    <row r="5">
      <c r="A5" s="1" t="s">
        <v>7</v>
      </c>
      <c r="B5" s="1">
        <v>508.7163121760343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8.7603456E9</v>
      </c>
      <c r="C8" s="2"/>
      <c r="D8" s="2"/>
      <c r="E8" s="2"/>
      <c r="F8" s="2"/>
      <c r="G8" s="2"/>
      <c r="H8" s="2"/>
      <c r="I8" s="2"/>
      <c r="J8" s="2"/>
      <c r="K8" s="2"/>
      <c r="L8" s="2"/>
      <c r="M8" s="2"/>
      <c r="N8" s="2"/>
      <c r="O8" s="2"/>
      <c r="P8" s="2"/>
      <c r="Q8" s="2"/>
      <c r="R8" s="2"/>
      <c r="S8" s="2"/>
      <c r="T8" s="2"/>
      <c r="U8" s="2"/>
      <c r="V8" s="2"/>
      <c r="W8" s="2"/>
      <c r="X8" s="2"/>
      <c r="Y8" s="2"/>
      <c r="Z8" s="2"/>
    </row>
    <row r="9">
      <c r="A9" s="1" t="s">
        <v>13</v>
      </c>
      <c r="B9" s="1">
        <v>13.825</v>
      </c>
      <c r="C9" s="2"/>
      <c r="D9" s="2"/>
      <c r="E9" s="2"/>
      <c r="F9" s="2"/>
      <c r="G9" s="2"/>
      <c r="H9" s="2"/>
      <c r="I9" s="2"/>
      <c r="J9" s="2"/>
      <c r="K9" s="2"/>
      <c r="L9" s="2"/>
      <c r="M9" s="2"/>
      <c r="N9" s="2"/>
      <c r="O9" s="2"/>
      <c r="P9" s="2"/>
      <c r="Q9" s="2"/>
      <c r="R9" s="2"/>
      <c r="S9" s="2"/>
      <c r="T9" s="2"/>
      <c r="U9" s="2"/>
      <c r="V9" s="2"/>
      <c r="W9" s="2"/>
      <c r="X9" s="2"/>
      <c r="Y9" s="2"/>
      <c r="Z9" s="2"/>
    </row>
    <row r="10">
      <c r="A10" s="1" t="s">
        <v>14</v>
      </c>
      <c r="B10" s="1">
        <v>6.7641683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-5400.0</v>
      </c>
      <c r="C2" s="1">
        <v>-23120.0</v>
      </c>
      <c r="D2" s="1">
        <v>-1400.0</v>
      </c>
      <c r="E2" s="1">
        <v>1300.0</v>
      </c>
      <c r="F2" s="1">
        <v>40.0</v>
      </c>
      <c r="G2" s="1">
        <v>-3550.0</v>
      </c>
      <c r="H2" s="1">
        <v>-4860.0</v>
      </c>
      <c r="I2" s="1">
        <v>973.0</v>
      </c>
      <c r="J2" s="1">
        <v>3670.0</v>
      </c>
      <c r="K2" s="1">
        <v>2860.0</v>
      </c>
      <c r="L2" s="2"/>
      <c r="M2" s="2"/>
      <c r="N2" s="2"/>
      <c r="O2" s="2"/>
      <c r="P2" s="2"/>
      <c r="Q2" s="2"/>
      <c r="R2" s="2"/>
      <c r="S2" s="2"/>
      <c r="T2" s="2"/>
      <c r="U2" s="2"/>
      <c r="V2" s="2"/>
      <c r="W2" s="2"/>
      <c r="X2" s="2"/>
      <c r="Y2" s="2"/>
      <c r="Z2" s="2"/>
    </row>
    <row r="3">
      <c r="A3" s="1" t="s">
        <v>18</v>
      </c>
      <c r="B3" s="1">
        <v>5160.0</v>
      </c>
      <c r="C3" s="1">
        <v>3860.0</v>
      </c>
      <c r="D3" s="1">
        <v>2620.0</v>
      </c>
      <c r="E3" s="1">
        <v>2280.0</v>
      </c>
      <c r="F3" s="1">
        <v>2400.0</v>
      </c>
      <c r="G3" s="1">
        <v>2680.0</v>
      </c>
      <c r="H3" s="1">
        <v>1770.0</v>
      </c>
      <c r="I3" s="1">
        <v>1360.0</v>
      </c>
      <c r="J3" s="1">
        <v>1230.0</v>
      </c>
      <c r="K3" s="1">
        <v>1540.0</v>
      </c>
      <c r="L3" s="2"/>
      <c r="M3" s="2"/>
      <c r="N3" s="2"/>
      <c r="O3" s="2"/>
      <c r="P3" s="2"/>
      <c r="Q3" s="2"/>
      <c r="R3" s="2"/>
      <c r="S3" s="2"/>
      <c r="T3" s="2"/>
      <c r="U3" s="2"/>
      <c r="V3" s="2"/>
      <c r="W3" s="2"/>
      <c r="X3" s="2"/>
      <c r="Y3" s="2"/>
      <c r="Z3" s="2"/>
    </row>
    <row r="4">
      <c r="A4" s="1" t="s">
        <v>19</v>
      </c>
      <c r="B4" s="1">
        <v>181.0</v>
      </c>
      <c r="C4" s="1">
        <v>145.0</v>
      </c>
      <c r="D4" s="1">
        <v>156.0</v>
      </c>
      <c r="E4" s="1">
        <v>130.0</v>
      </c>
      <c r="F4" s="1">
        <v>108.0</v>
      </c>
      <c r="G4" s="1">
        <v>107.0</v>
      </c>
      <c r="H4" s="1">
        <v>109.0</v>
      </c>
      <c r="I4" s="1">
        <v>113.0</v>
      </c>
      <c r="J4" s="1">
        <v>117.0</v>
      </c>
      <c r="K4" s="1">
        <v>116.0</v>
      </c>
      <c r="L4" s="2"/>
      <c r="M4" s="2"/>
      <c r="N4" s="2"/>
      <c r="O4" s="2"/>
      <c r="P4" s="2"/>
      <c r="Q4" s="2"/>
      <c r="R4" s="2"/>
      <c r="S4" s="2"/>
      <c r="T4" s="2"/>
      <c r="U4" s="2"/>
      <c r="V4" s="2"/>
      <c r="W4" s="2"/>
      <c r="X4" s="2"/>
      <c r="Y4" s="2"/>
      <c r="Z4" s="2"/>
    </row>
    <row r="5">
      <c r="A5" s="1" t="s">
        <v>20</v>
      </c>
      <c r="B5" s="1">
        <v>0.0</v>
      </c>
      <c r="C5" s="1">
        <v>0.0</v>
      </c>
      <c r="D5" s="1">
        <v>699.0</v>
      </c>
      <c r="E5" s="1">
        <v>246.0</v>
      </c>
      <c r="F5" s="1">
        <v>552.0</v>
      </c>
      <c r="G5" s="1">
        <v>2250.0</v>
      </c>
      <c r="H5" s="1">
        <v>4420.0</v>
      </c>
      <c r="I5" s="1">
        <v>31.0</v>
      </c>
      <c r="J5" s="1">
        <v>24.0</v>
      </c>
      <c r="K5" s="1">
        <v>22.0</v>
      </c>
      <c r="L5" s="2"/>
      <c r="M5" s="2"/>
      <c r="N5" s="2"/>
      <c r="O5" s="2"/>
      <c r="P5" s="2"/>
      <c r="Q5" s="2"/>
      <c r="R5" s="2"/>
      <c r="S5" s="2"/>
      <c r="T5" s="2"/>
      <c r="U5" s="2"/>
      <c r="V5" s="2"/>
      <c r="W5" s="2"/>
      <c r="X5" s="2"/>
      <c r="Y5" s="2"/>
      <c r="Z5" s="2"/>
    </row>
    <row r="6">
      <c r="A6" s="1" t="s">
        <v>21</v>
      </c>
      <c r="B6" s="1">
        <v>5340.0</v>
      </c>
      <c r="C6" s="1">
        <v>4000.0</v>
      </c>
      <c r="D6" s="1">
        <v>3470.0</v>
      </c>
      <c r="E6" s="1">
        <v>2660.0</v>
      </c>
      <c r="F6" s="1">
        <v>3060.0</v>
      </c>
      <c r="G6" s="1">
        <v>5040.0</v>
      </c>
      <c r="H6" s="1">
        <v>6300.0</v>
      </c>
      <c r="I6" s="1">
        <v>1500.0</v>
      </c>
      <c r="J6" s="1">
        <v>1370.0</v>
      </c>
      <c r="K6" s="1">
        <v>1680.0</v>
      </c>
      <c r="L6" s="2"/>
      <c r="M6" s="2"/>
      <c r="N6" s="2"/>
      <c r="O6" s="2"/>
      <c r="P6" s="2"/>
      <c r="Q6" s="2"/>
      <c r="R6" s="2"/>
      <c r="S6" s="2"/>
      <c r="T6" s="2"/>
      <c r="U6" s="2"/>
      <c r="V6" s="2"/>
      <c r="W6" s="2"/>
      <c r="X6" s="2"/>
      <c r="Y6" s="2"/>
      <c r="Z6" s="2"/>
    </row>
    <row r="7">
      <c r="A7" s="1" t="s">
        <v>22</v>
      </c>
      <c r="B7" s="1">
        <v>0.0</v>
      </c>
      <c r="C7" s="1">
        <v>0.0</v>
      </c>
      <c r="D7" s="1">
        <v>-21.0</v>
      </c>
      <c r="E7" s="1">
        <v>-627.0</v>
      </c>
      <c r="F7" s="1">
        <v>-23.0</v>
      </c>
      <c r="G7" s="1">
        <v>-43.0</v>
      </c>
      <c r="H7" s="1">
        <v>-32.0</v>
      </c>
      <c r="I7" s="1">
        <v>-67.0</v>
      </c>
      <c r="J7" s="1">
        <v>-1020.0</v>
      </c>
      <c r="K7" s="1">
        <v>204.0</v>
      </c>
      <c r="L7" s="2"/>
      <c r="M7" s="2"/>
      <c r="N7" s="2"/>
      <c r="O7" s="2"/>
      <c r="P7" s="2"/>
      <c r="Q7" s="2"/>
      <c r="R7" s="2"/>
      <c r="S7" s="2"/>
      <c r="T7" s="2"/>
      <c r="U7" s="2"/>
      <c r="V7" s="2"/>
      <c r="W7" s="2"/>
      <c r="X7" s="2"/>
      <c r="Y7" s="2"/>
      <c r="Z7" s="2"/>
    </row>
    <row r="8">
      <c r="A8" s="1" t="s">
        <v>23</v>
      </c>
      <c r="B8" s="1">
        <v>0.0</v>
      </c>
      <c r="C8" s="1">
        <v>148.0</v>
      </c>
      <c r="D8" s="1">
        <v>0.0</v>
      </c>
      <c r="E8" s="1">
        <v>0.0</v>
      </c>
      <c r="F8" s="1">
        <v>113.0</v>
      </c>
      <c r="G8" s="1">
        <v>0.0</v>
      </c>
      <c r="H8" s="1">
        <v>0.0</v>
      </c>
      <c r="I8" s="1">
        <v>160.0</v>
      </c>
      <c r="J8" s="1">
        <v>0.0</v>
      </c>
      <c r="K8" s="1">
        <v>0.0</v>
      </c>
      <c r="L8" s="2"/>
      <c r="M8" s="2"/>
      <c r="N8" s="2"/>
      <c r="O8" s="2"/>
      <c r="P8" s="2"/>
      <c r="Q8" s="2"/>
      <c r="R8" s="2"/>
      <c r="S8" s="2"/>
      <c r="T8" s="2"/>
      <c r="U8" s="2"/>
      <c r="V8" s="2"/>
      <c r="W8" s="2"/>
      <c r="X8" s="2"/>
      <c r="Y8" s="2"/>
      <c r="Z8" s="2"/>
    </row>
    <row r="9">
      <c r="A9" s="1" t="s">
        <v>24</v>
      </c>
      <c r="B9" s="1">
        <v>7360.0</v>
      </c>
      <c r="C9" s="1">
        <v>27340.0</v>
      </c>
      <c r="D9" s="1">
        <v>621.0</v>
      </c>
      <c r="E9" s="1">
        <v>8.0</v>
      </c>
      <c r="F9" s="1">
        <v>56.0</v>
      </c>
      <c r="G9" s="1">
        <v>1300.0</v>
      </c>
      <c r="H9" s="1">
        <v>155.0</v>
      </c>
      <c r="I9" s="1">
        <v>0.0</v>
      </c>
      <c r="J9" s="1">
        <v>0.0</v>
      </c>
      <c r="K9" s="1">
        <v>11.0</v>
      </c>
      <c r="L9" s="2"/>
      <c r="M9" s="2"/>
      <c r="N9" s="2"/>
      <c r="O9" s="2"/>
      <c r="P9" s="2"/>
      <c r="Q9" s="2"/>
      <c r="R9" s="2"/>
      <c r="S9" s="2"/>
      <c r="T9" s="2"/>
      <c r="U9" s="2"/>
      <c r="V9" s="2"/>
      <c r="W9" s="2"/>
      <c r="X9" s="2"/>
      <c r="Y9" s="2"/>
      <c r="Z9" s="2"/>
    </row>
    <row r="10">
      <c r="A10" s="1" t="s">
        <v>25</v>
      </c>
      <c r="B10" s="1">
        <v>82.0</v>
      </c>
      <c r="C10" s="1">
        <v>150.0</v>
      </c>
      <c r="D10" s="1">
        <v>-23.0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1300.0</v>
      </c>
      <c r="C11" s="1">
        <v>-5370.0</v>
      </c>
      <c r="D11" s="1">
        <v>-368.0</v>
      </c>
      <c r="E11" s="1">
        <v>-593.0</v>
      </c>
      <c r="F11" s="1">
        <v>281.0</v>
      </c>
      <c r="G11" s="1">
        <v>132.0</v>
      </c>
      <c r="H11" s="1">
        <v>10.0</v>
      </c>
      <c r="I11" s="1">
        <v>889.0</v>
      </c>
      <c r="J11" s="1">
        <v>797.0</v>
      </c>
      <c r="K11" s="1">
        <v>-1200.0</v>
      </c>
      <c r="L11" s="2"/>
      <c r="M11" s="2"/>
      <c r="N11" s="2"/>
      <c r="O11" s="2"/>
      <c r="P11" s="2"/>
      <c r="Q11" s="2"/>
      <c r="R11" s="2"/>
      <c r="S11" s="2"/>
      <c r="T11" s="2"/>
      <c r="U11" s="2"/>
      <c r="V11" s="2"/>
      <c r="W11" s="2"/>
      <c r="X11" s="2"/>
      <c r="Y11" s="2"/>
      <c r="Z11" s="2"/>
    </row>
    <row r="12">
      <c r="A12" s="1" t="s">
        <v>27</v>
      </c>
      <c r="B12" s="1">
        <v>828.0</v>
      </c>
      <c r="C12" s="1">
        <v>663.0</v>
      </c>
      <c r="D12" s="1">
        <v>126.0</v>
      </c>
      <c r="E12" s="1">
        <v>-270.0</v>
      </c>
      <c r="F12" s="1">
        <v>150.0</v>
      </c>
      <c r="G12" s="1">
        <v>133.0</v>
      </c>
      <c r="H12" s="1">
        <v>149.0</v>
      </c>
      <c r="I12" s="1">
        <v>-386.0</v>
      </c>
      <c r="J12" s="1">
        <v>-93.0</v>
      </c>
      <c r="K12" s="1">
        <v>-157.0</v>
      </c>
      <c r="L12" s="2"/>
      <c r="M12" s="2"/>
      <c r="N12" s="2"/>
      <c r="O12" s="2"/>
      <c r="P12" s="2"/>
      <c r="Q12" s="2"/>
      <c r="R12" s="2"/>
      <c r="S12" s="2"/>
      <c r="T12" s="2"/>
      <c r="U12" s="2"/>
      <c r="V12" s="2"/>
      <c r="W12" s="2"/>
      <c r="X12" s="2"/>
      <c r="Y12" s="2"/>
      <c r="Z12" s="2"/>
    </row>
    <row r="13">
      <c r="A13" s="1" t="s">
        <v>28</v>
      </c>
      <c r="B13" s="1">
        <v>-44.0</v>
      </c>
      <c r="C13" s="1">
        <v>21.0</v>
      </c>
      <c r="D13" s="1">
        <v>-27.0</v>
      </c>
      <c r="E13" s="1">
        <v>32.0</v>
      </c>
      <c r="F13" s="1">
        <v>-6.0</v>
      </c>
      <c r="G13" s="1">
        <v>-41.0</v>
      </c>
      <c r="H13" s="1">
        <v>19.0</v>
      </c>
      <c r="I13" s="1">
        <v>-9.0</v>
      </c>
      <c r="J13" s="1">
        <v>-1.0</v>
      </c>
      <c r="K13" s="1">
        <v>13.0</v>
      </c>
      <c r="L13" s="2"/>
      <c r="M13" s="2"/>
      <c r="N13" s="2"/>
      <c r="O13" s="2"/>
      <c r="P13" s="2"/>
      <c r="Q13" s="2"/>
      <c r="R13" s="2"/>
      <c r="S13" s="2"/>
      <c r="T13" s="2"/>
      <c r="U13" s="2"/>
      <c r="V13" s="2"/>
      <c r="W13" s="2"/>
      <c r="X13" s="2"/>
      <c r="Y13" s="2"/>
      <c r="Z13" s="2"/>
    </row>
    <row r="14">
      <c r="A14" s="1" t="s">
        <v>29</v>
      </c>
      <c r="B14" s="1">
        <v>-294.0</v>
      </c>
      <c r="C14" s="1">
        <v>-489.0</v>
      </c>
      <c r="D14" s="1">
        <v>-63.0</v>
      </c>
      <c r="E14" s="1">
        <v>63.0</v>
      </c>
      <c r="F14" s="1">
        <v>77.0</v>
      </c>
      <c r="G14" s="1">
        <v>-5.0</v>
      </c>
      <c r="H14" s="1">
        <v>-167.0</v>
      </c>
      <c r="I14" s="1">
        <v>245.0</v>
      </c>
      <c r="J14" s="1">
        <v>-4.0</v>
      </c>
      <c r="K14" s="1">
        <v>-84.0</v>
      </c>
      <c r="L14" s="2"/>
      <c r="M14" s="2"/>
      <c r="N14" s="2"/>
      <c r="O14" s="2"/>
      <c r="P14" s="2"/>
      <c r="Q14" s="2"/>
      <c r="R14" s="2"/>
      <c r="S14" s="2"/>
      <c r="T14" s="2"/>
      <c r="U14" s="2"/>
      <c r="V14" s="2"/>
      <c r="W14" s="2"/>
      <c r="X14" s="2"/>
      <c r="Y14" s="2"/>
      <c r="Z14" s="2"/>
    </row>
    <row r="15">
      <c r="A15" s="1" t="s">
        <v>30</v>
      </c>
      <c r="B15" s="1">
        <v>-708.0</v>
      </c>
      <c r="C15" s="1">
        <v>-365.0</v>
      </c>
      <c r="D15" s="1">
        <v>117.0</v>
      </c>
      <c r="E15" s="1">
        <v>-145.0</v>
      </c>
      <c r="F15" s="1">
        <v>24.0</v>
      </c>
      <c r="G15" s="1">
        <v>-90.0</v>
      </c>
      <c r="H15" s="1">
        <v>-187.0</v>
      </c>
      <c r="I15" s="1">
        <v>187.0</v>
      </c>
      <c r="J15" s="1">
        <v>219.0</v>
      </c>
      <c r="K15" s="1">
        <v>-189.0</v>
      </c>
      <c r="L15" s="2"/>
      <c r="M15" s="2"/>
      <c r="N15" s="2"/>
      <c r="O15" s="2"/>
      <c r="P15" s="2"/>
      <c r="Q15" s="2"/>
      <c r="R15" s="2"/>
      <c r="S15" s="2"/>
      <c r="T15" s="2"/>
      <c r="U15" s="2"/>
      <c r="V15" s="2"/>
      <c r="W15" s="2"/>
      <c r="X15" s="2"/>
      <c r="Y15" s="2"/>
      <c r="Z15" s="2"/>
    </row>
    <row r="16">
      <c r="A16" s="1" t="s">
        <v>31</v>
      </c>
      <c r="B16" s="1">
        <v>8460.0</v>
      </c>
      <c r="C16" s="1">
        <v>2980.0</v>
      </c>
      <c r="D16" s="1">
        <v>2430.0</v>
      </c>
      <c r="E16" s="1">
        <v>2430.0</v>
      </c>
      <c r="F16" s="1">
        <v>3780.0</v>
      </c>
      <c r="G16" s="1">
        <v>2870.0</v>
      </c>
      <c r="H16" s="1">
        <v>1390.0</v>
      </c>
      <c r="I16" s="1">
        <v>3500.0</v>
      </c>
      <c r="J16" s="1">
        <v>4940.0</v>
      </c>
      <c r="K16" s="1">
        <v>3130.0</v>
      </c>
      <c r="L16" s="2"/>
      <c r="M16" s="2"/>
      <c r="N16" s="2"/>
      <c r="O16" s="2"/>
      <c r="P16" s="2"/>
      <c r="Q16" s="2"/>
      <c r="R16" s="2"/>
      <c r="S16" s="2"/>
      <c r="T16" s="2"/>
      <c r="U16" s="2"/>
      <c r="V16" s="2"/>
      <c r="W16" s="2"/>
      <c r="X16" s="2"/>
      <c r="Y16" s="2"/>
      <c r="Z16" s="2"/>
    </row>
    <row r="17">
      <c r="A17" s="1" t="s">
        <v>32</v>
      </c>
      <c r="B17" s="1">
        <v>-12370.0</v>
      </c>
      <c r="C17" s="1">
        <v>-5180.0</v>
      </c>
      <c r="D17" s="1">
        <v>-1950.0</v>
      </c>
      <c r="E17" s="1">
        <v>-2760.0</v>
      </c>
      <c r="F17" s="1">
        <v>-3900.0</v>
      </c>
      <c r="G17" s="1">
        <v>-2960.0</v>
      </c>
      <c r="H17" s="1">
        <v>-1300.0</v>
      </c>
      <c r="I17" s="1">
        <v>-1110.0</v>
      </c>
      <c r="J17" s="1">
        <v>-1810.0</v>
      </c>
      <c r="K17" s="1">
        <v>-2330.0</v>
      </c>
      <c r="L17" s="2"/>
      <c r="M17" s="2"/>
      <c r="N17" s="2"/>
      <c r="O17" s="2"/>
      <c r="P17" s="2"/>
      <c r="Q17" s="2"/>
      <c r="R17" s="2"/>
      <c r="S17" s="2"/>
      <c r="T17" s="2"/>
      <c r="U17" s="2"/>
      <c r="V17" s="2"/>
      <c r="W17" s="2"/>
      <c r="X17" s="2"/>
      <c r="Y17" s="2"/>
      <c r="Z17" s="2"/>
    </row>
    <row r="18">
      <c r="A18" s="1" t="s">
        <v>33</v>
      </c>
      <c r="B18" s="1">
        <v>3090.0</v>
      </c>
      <c r="C18" s="1">
        <v>1120.0</v>
      </c>
      <c r="D18" s="1">
        <v>134.0</v>
      </c>
      <c r="E18" s="1">
        <v>758.0</v>
      </c>
      <c r="F18" s="1">
        <v>138.0</v>
      </c>
      <c r="G18" s="1">
        <v>718.0</v>
      </c>
      <c r="H18" s="1">
        <v>166.0</v>
      </c>
      <c r="I18" s="1">
        <v>256.0</v>
      </c>
      <c r="J18" s="1">
        <v>778.0</v>
      </c>
      <c r="K18" s="1">
        <v>29.0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-591.0</v>
      </c>
      <c r="K19" s="1">
        <v>-24.0</v>
      </c>
      <c r="L19" s="2"/>
      <c r="M19" s="2"/>
      <c r="N19" s="2"/>
      <c r="O19" s="2"/>
      <c r="P19" s="2"/>
      <c r="Q19" s="2"/>
      <c r="R19" s="2"/>
      <c r="S19" s="2"/>
      <c r="T19" s="2"/>
      <c r="U19" s="2"/>
      <c r="V19" s="2"/>
      <c r="W19" s="2"/>
      <c r="X19" s="2"/>
      <c r="Y19" s="2"/>
      <c r="Z19" s="2"/>
    </row>
    <row r="20">
      <c r="A20" s="1" t="s">
        <v>35</v>
      </c>
      <c r="B20" s="1">
        <v>0.0</v>
      </c>
      <c r="C20" s="1">
        <v>0.0</v>
      </c>
      <c r="D20" s="1">
        <v>0.0</v>
      </c>
      <c r="E20" s="1">
        <v>661.0</v>
      </c>
      <c r="F20" s="1">
        <v>0.0</v>
      </c>
      <c r="G20" s="1">
        <v>0.0</v>
      </c>
      <c r="H20" s="1">
        <v>0.0</v>
      </c>
      <c r="I20" s="1">
        <v>0.0</v>
      </c>
      <c r="J20" s="1">
        <v>-143.0</v>
      </c>
      <c r="K20" s="1">
        <v>0.0</v>
      </c>
      <c r="L20" s="2"/>
      <c r="M20" s="2"/>
      <c r="N20" s="2"/>
      <c r="O20" s="2"/>
      <c r="P20" s="2"/>
      <c r="Q20" s="2"/>
      <c r="R20" s="2"/>
      <c r="S20" s="2"/>
      <c r="T20" s="2"/>
      <c r="U20" s="2"/>
      <c r="V20" s="2"/>
      <c r="W20" s="2"/>
      <c r="X20" s="2"/>
      <c r="Y20" s="2"/>
      <c r="Z20" s="2"/>
    </row>
    <row r="21" ht="15.75" customHeight="1">
      <c r="A21" s="1" t="s">
        <v>36</v>
      </c>
      <c r="B21" s="1">
        <v>0.0</v>
      </c>
      <c r="C21" s="1">
        <v>391.0</v>
      </c>
      <c r="D21" s="1">
        <v>0.0</v>
      </c>
      <c r="E21" s="1">
        <v>0.0</v>
      </c>
      <c r="F21" s="1">
        <v>-91.0</v>
      </c>
      <c r="G21" s="1">
        <v>-1170.0</v>
      </c>
      <c r="H21" s="1">
        <v>-327.0</v>
      </c>
      <c r="I21" s="1">
        <v>-28.0</v>
      </c>
      <c r="J21" s="1">
        <v>224.0</v>
      </c>
      <c r="K21" s="1">
        <v>228.0</v>
      </c>
      <c r="L21" s="2"/>
      <c r="M21" s="2"/>
      <c r="N21" s="2"/>
      <c r="O21" s="2"/>
      <c r="P21" s="2"/>
      <c r="Q21" s="2"/>
      <c r="R21" s="2"/>
      <c r="S21" s="2"/>
      <c r="T21" s="2"/>
      <c r="U21" s="2"/>
      <c r="V21" s="2"/>
      <c r="W21" s="2"/>
      <c r="X21" s="2"/>
      <c r="Y21" s="2"/>
      <c r="Z21" s="2"/>
    </row>
    <row r="22" ht="15.75" customHeight="1">
      <c r="A22" s="1" t="s">
        <v>37</v>
      </c>
      <c r="B22" s="1">
        <v>476.0</v>
      </c>
      <c r="C22" s="1">
        <v>4340.0</v>
      </c>
      <c r="D22" s="1">
        <v>155.0</v>
      </c>
      <c r="E22" s="1">
        <v>-75.0</v>
      </c>
      <c r="F22" s="1">
        <v>-87.0</v>
      </c>
      <c r="G22" s="1">
        <v>-31.0</v>
      </c>
      <c r="H22" s="1">
        <v>-3.0</v>
      </c>
      <c r="I22" s="1">
        <v>52.0</v>
      </c>
      <c r="J22" s="1">
        <v>28.0</v>
      </c>
      <c r="K22" s="1">
        <v>-38.0</v>
      </c>
      <c r="L22" s="2"/>
      <c r="M22" s="2"/>
      <c r="N22" s="2"/>
      <c r="O22" s="2"/>
      <c r="P22" s="2"/>
      <c r="Q22" s="2"/>
      <c r="R22" s="2"/>
      <c r="S22" s="2"/>
      <c r="T22" s="2"/>
      <c r="U22" s="2"/>
      <c r="V22" s="2"/>
      <c r="W22" s="2"/>
      <c r="X22" s="2"/>
      <c r="Y22" s="2"/>
      <c r="Z22" s="2"/>
    </row>
    <row r="23" ht="15.75" customHeight="1">
      <c r="A23" s="1" t="s">
        <v>38</v>
      </c>
      <c r="B23" s="1">
        <v>-8800.0</v>
      </c>
      <c r="C23" s="1">
        <v>676.0</v>
      </c>
      <c r="D23" s="1">
        <v>-1660.0</v>
      </c>
      <c r="E23" s="1">
        <v>-1420.0</v>
      </c>
      <c r="F23" s="1">
        <v>-3940.0</v>
      </c>
      <c r="G23" s="1">
        <v>-3450.0</v>
      </c>
      <c r="H23" s="1">
        <v>-1470.0</v>
      </c>
      <c r="I23" s="1">
        <v>-833.0</v>
      </c>
      <c r="J23" s="1">
        <v>-1510.0</v>
      </c>
      <c r="K23" s="1">
        <v>-2140.0</v>
      </c>
      <c r="L23" s="2"/>
      <c r="M23" s="2"/>
      <c r="N23" s="2"/>
      <c r="O23" s="2"/>
      <c r="P23" s="2"/>
      <c r="Q23" s="2"/>
      <c r="R23" s="2"/>
      <c r="S23" s="2"/>
      <c r="T23" s="2"/>
      <c r="U23" s="2"/>
      <c r="V23" s="2"/>
      <c r="W23" s="2"/>
      <c r="X23" s="2"/>
      <c r="Y23" s="2"/>
      <c r="Z23" s="2"/>
    </row>
    <row r="24" ht="15.75" customHeight="1">
      <c r="A24" s="1" t="s">
        <v>39</v>
      </c>
      <c r="B24" s="1">
        <v>1570.0</v>
      </c>
      <c r="C24" s="1">
        <v>0.0</v>
      </c>
      <c r="D24" s="1">
        <v>0.0</v>
      </c>
      <c r="E24" s="1">
        <v>0.0</v>
      </c>
      <c r="F24" s="1">
        <v>992.0</v>
      </c>
      <c r="G24" s="1">
        <v>1380.0</v>
      </c>
      <c r="H24" s="1">
        <v>1620.0</v>
      </c>
      <c r="I24" s="1">
        <v>425.0</v>
      </c>
      <c r="J24" s="1">
        <v>24.0</v>
      </c>
      <c r="K24" s="1">
        <v>0.0</v>
      </c>
      <c r="L24" s="2"/>
      <c r="M24" s="2"/>
      <c r="N24" s="2"/>
      <c r="O24" s="2"/>
      <c r="P24" s="2"/>
      <c r="Q24" s="2"/>
      <c r="R24" s="2"/>
      <c r="S24" s="2"/>
      <c r="T24" s="2"/>
      <c r="U24" s="2"/>
      <c r="V24" s="2"/>
      <c r="W24" s="2"/>
      <c r="X24" s="2"/>
      <c r="Y24" s="2"/>
      <c r="Z24" s="2"/>
    </row>
    <row r="25" ht="15.75" customHeight="1">
      <c r="A25" s="1" t="s">
        <v>40</v>
      </c>
      <c r="B25" s="1">
        <v>1570.0</v>
      </c>
      <c r="C25" s="1">
        <v>0.0</v>
      </c>
      <c r="D25" s="1">
        <v>0.0</v>
      </c>
      <c r="E25" s="1">
        <v>0.0</v>
      </c>
      <c r="F25" s="1">
        <v>992.0</v>
      </c>
      <c r="G25" s="1">
        <v>1380.0</v>
      </c>
      <c r="H25" s="1">
        <v>1620.0</v>
      </c>
      <c r="I25" s="1">
        <v>425.0</v>
      </c>
      <c r="J25" s="1">
        <v>24.0</v>
      </c>
      <c r="K25" s="1">
        <v>0.0</v>
      </c>
      <c r="L25" s="2"/>
      <c r="M25" s="2"/>
      <c r="N25" s="2"/>
      <c r="O25" s="2"/>
      <c r="P25" s="2"/>
      <c r="Q25" s="2"/>
      <c r="R25" s="2"/>
      <c r="S25" s="2"/>
      <c r="T25" s="2"/>
      <c r="U25" s="2"/>
      <c r="V25" s="2"/>
      <c r="W25" s="2"/>
      <c r="X25" s="2"/>
      <c r="Y25" s="2"/>
      <c r="Z25" s="2"/>
    </row>
    <row r="26" ht="15.75" customHeight="1">
      <c r="A26" s="1" t="s">
        <v>41</v>
      </c>
      <c r="B26" s="1">
        <v>0.0</v>
      </c>
      <c r="C26" s="1">
        <v>-2510.0</v>
      </c>
      <c r="D26" s="1">
        <v>-181.0</v>
      </c>
      <c r="E26" s="1">
        <v>-70.0</v>
      </c>
      <c r="F26" s="1">
        <v>-1370.0</v>
      </c>
      <c r="G26" s="1">
        <v>-1150.0</v>
      </c>
      <c r="H26" s="1">
        <v>-1240.0</v>
      </c>
      <c r="I26" s="1">
        <v>-1800.0</v>
      </c>
      <c r="J26" s="1">
        <v>-1490.0</v>
      </c>
      <c r="K26" s="1">
        <v>-259.0</v>
      </c>
      <c r="L26" s="2"/>
      <c r="M26" s="2"/>
      <c r="N26" s="2"/>
      <c r="O26" s="2"/>
      <c r="P26" s="2"/>
      <c r="Q26" s="2"/>
      <c r="R26" s="2"/>
      <c r="S26" s="2"/>
      <c r="T26" s="2"/>
      <c r="U26" s="2"/>
      <c r="V26" s="2"/>
      <c r="W26" s="2"/>
      <c r="X26" s="2"/>
      <c r="Y26" s="2"/>
      <c r="Z26" s="2"/>
    </row>
    <row r="27" ht="15.75" customHeight="1">
      <c r="A27" s="1" t="s">
        <v>42</v>
      </c>
      <c r="B27" s="1">
        <v>0.0</v>
      </c>
      <c r="C27" s="1">
        <v>-2510.0</v>
      </c>
      <c r="D27" s="1">
        <v>-181.0</v>
      </c>
      <c r="E27" s="1">
        <v>-70.0</v>
      </c>
      <c r="F27" s="1">
        <v>-1370.0</v>
      </c>
      <c r="G27" s="1">
        <v>-1150.0</v>
      </c>
      <c r="H27" s="1">
        <v>-1240.0</v>
      </c>
      <c r="I27" s="1">
        <v>-1800.0</v>
      </c>
      <c r="J27" s="1">
        <v>-1490.0</v>
      </c>
      <c r="K27" s="1">
        <v>-259.0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2.0</v>
      </c>
      <c r="H28" s="1">
        <v>1.0</v>
      </c>
      <c r="I28" s="1">
        <v>0.0</v>
      </c>
      <c r="J28" s="1">
        <v>0.0</v>
      </c>
      <c r="K28" s="1">
        <v>0.0</v>
      </c>
      <c r="L28" s="2"/>
      <c r="M28" s="2"/>
      <c r="N28" s="2"/>
      <c r="O28" s="2"/>
      <c r="P28" s="2"/>
      <c r="Q28" s="2"/>
      <c r="R28" s="2"/>
      <c r="S28" s="2"/>
      <c r="T28" s="2"/>
      <c r="U28" s="2"/>
      <c r="V28" s="2"/>
      <c r="W28" s="2"/>
      <c r="X28" s="2"/>
      <c r="Y28" s="2"/>
      <c r="Z28" s="2"/>
    </row>
    <row r="29" ht="15.75" customHeight="1">
      <c r="A29" s="1" t="s">
        <v>44</v>
      </c>
      <c r="B29" s="1">
        <v>-1860.0</v>
      </c>
      <c r="C29" s="1">
        <v>0.0</v>
      </c>
      <c r="D29" s="1">
        <v>0.0</v>
      </c>
      <c r="E29" s="1">
        <v>0.0</v>
      </c>
      <c r="F29" s="1">
        <v>-305.0</v>
      </c>
      <c r="G29" s="1">
        <v>0.0</v>
      </c>
      <c r="H29" s="1">
        <v>0.0</v>
      </c>
      <c r="I29" s="1">
        <v>-847.0</v>
      </c>
      <c r="J29" s="1">
        <v>-1420.0</v>
      </c>
      <c r="K29" s="1">
        <v>-329.0</v>
      </c>
      <c r="L29" s="2"/>
      <c r="M29" s="2"/>
      <c r="N29" s="2"/>
      <c r="O29" s="2"/>
      <c r="P29" s="2"/>
      <c r="Q29" s="2"/>
      <c r="R29" s="2"/>
      <c r="S29" s="2"/>
      <c r="T29" s="2"/>
      <c r="U29" s="2"/>
      <c r="V29" s="2"/>
      <c r="W29" s="2"/>
      <c r="X29" s="2"/>
      <c r="Y29" s="2"/>
      <c r="Z29" s="2"/>
    </row>
    <row r="30" ht="15.75" customHeight="1">
      <c r="A30" s="1" t="s">
        <v>45</v>
      </c>
      <c r="B30" s="1">
        <v>-365.0</v>
      </c>
      <c r="C30" s="1">
        <v>-377.0</v>
      </c>
      <c r="D30" s="1">
        <v>-379.0</v>
      </c>
      <c r="E30" s="1">
        <v>-380.0</v>
      </c>
      <c r="F30" s="1">
        <v>-382.0</v>
      </c>
      <c r="G30" s="1">
        <v>-376.0</v>
      </c>
      <c r="H30" s="1">
        <v>-123.0</v>
      </c>
      <c r="I30" s="1">
        <v>-52.0</v>
      </c>
      <c r="J30" s="1">
        <v>-207.0</v>
      </c>
      <c r="K30" s="1">
        <v>-308.0</v>
      </c>
      <c r="L30" s="2"/>
      <c r="M30" s="2"/>
      <c r="N30" s="2"/>
      <c r="O30" s="2"/>
      <c r="P30" s="2"/>
      <c r="Q30" s="2"/>
      <c r="R30" s="2"/>
      <c r="S30" s="2"/>
      <c r="T30" s="2"/>
      <c r="U30" s="2"/>
      <c r="V30" s="2"/>
      <c r="W30" s="2"/>
      <c r="X30" s="2"/>
      <c r="Y30" s="2"/>
      <c r="Z30" s="2"/>
    </row>
    <row r="31" ht="15.75" customHeight="1">
      <c r="A31" s="1" t="s">
        <v>46</v>
      </c>
      <c r="B31" s="1">
        <v>-365.0</v>
      </c>
      <c r="C31" s="1">
        <v>-377.0</v>
      </c>
      <c r="D31" s="1">
        <v>-379.0</v>
      </c>
      <c r="E31" s="1">
        <v>-380.0</v>
      </c>
      <c r="F31" s="1">
        <v>-382.0</v>
      </c>
      <c r="G31" s="1">
        <v>-376.0</v>
      </c>
      <c r="H31" s="1">
        <v>-123.0</v>
      </c>
      <c r="I31" s="1">
        <v>-52.0</v>
      </c>
      <c r="J31" s="1">
        <v>-207.0</v>
      </c>
      <c r="K31" s="1">
        <v>-308.0</v>
      </c>
      <c r="L31" s="2"/>
      <c r="M31" s="2"/>
      <c r="N31" s="2"/>
      <c r="O31" s="2"/>
      <c r="P31" s="2"/>
      <c r="Q31" s="2"/>
      <c r="R31" s="2"/>
      <c r="S31" s="2"/>
      <c r="T31" s="2"/>
      <c r="U31" s="2"/>
      <c r="V31" s="2"/>
      <c r="W31" s="2"/>
      <c r="X31" s="2"/>
      <c r="Y31" s="2"/>
      <c r="Z31" s="2"/>
    </row>
    <row r="32" ht="15.75" customHeight="1">
      <c r="A32" s="1" t="s">
        <v>47</v>
      </c>
      <c r="B32" s="1">
        <v>-133.0</v>
      </c>
      <c r="C32" s="1">
        <v>-76.0</v>
      </c>
      <c r="D32" s="1">
        <v>-300.0</v>
      </c>
      <c r="E32" s="1">
        <v>-271.0</v>
      </c>
      <c r="F32" s="1">
        <v>278.0</v>
      </c>
      <c r="G32" s="1">
        <v>251.0</v>
      </c>
      <c r="H32" s="1">
        <v>-158.0</v>
      </c>
      <c r="I32" s="1">
        <v>-354.0</v>
      </c>
      <c r="J32" s="1">
        <v>-390.0</v>
      </c>
      <c r="K32" s="1">
        <v>-253.0</v>
      </c>
      <c r="L32" s="2"/>
      <c r="M32" s="2"/>
      <c r="N32" s="2"/>
      <c r="O32" s="2"/>
      <c r="P32" s="2"/>
      <c r="Q32" s="2"/>
      <c r="R32" s="2"/>
      <c r="S32" s="2"/>
      <c r="T32" s="2"/>
      <c r="U32" s="2"/>
      <c r="V32" s="2"/>
      <c r="W32" s="2"/>
      <c r="X32" s="2"/>
      <c r="Y32" s="2"/>
      <c r="Z32" s="2"/>
    </row>
    <row r="33" ht="15.75" customHeight="1">
      <c r="A33" s="1" t="s">
        <v>48</v>
      </c>
      <c r="B33" s="1">
        <v>-794.0</v>
      </c>
      <c r="C33" s="1">
        <v>-2960.0</v>
      </c>
      <c r="D33" s="1">
        <v>-860.0</v>
      </c>
      <c r="E33" s="1">
        <v>-721.0</v>
      </c>
      <c r="F33" s="1">
        <v>-787.0</v>
      </c>
      <c r="G33" s="1">
        <v>112.0</v>
      </c>
      <c r="H33" s="1">
        <v>93.0</v>
      </c>
      <c r="I33" s="1">
        <v>-2620.0</v>
      </c>
      <c r="J33" s="1">
        <v>-3490.0</v>
      </c>
      <c r="K33" s="1">
        <v>-1150.0</v>
      </c>
      <c r="L33" s="2"/>
      <c r="M33" s="2"/>
      <c r="N33" s="2"/>
      <c r="O33" s="2"/>
      <c r="P33" s="2"/>
      <c r="Q33" s="2"/>
      <c r="R33" s="2"/>
      <c r="S33" s="2"/>
      <c r="T33" s="2"/>
      <c r="U33" s="2"/>
      <c r="V33" s="2"/>
      <c r="W33" s="2"/>
      <c r="X33" s="2"/>
      <c r="Y33" s="2"/>
      <c r="Z33" s="2"/>
    </row>
    <row r="34" ht="15.75" customHeight="1">
      <c r="A34" s="1" t="s">
        <v>49</v>
      </c>
      <c r="B34" s="1">
        <v>-1140.0</v>
      </c>
      <c r="C34" s="1">
        <v>698.0</v>
      </c>
      <c r="D34" s="1">
        <v>-90.0</v>
      </c>
      <c r="E34" s="1">
        <v>291.0</v>
      </c>
      <c r="F34" s="1">
        <v>-954.0</v>
      </c>
      <c r="G34" s="1">
        <v>-467.0</v>
      </c>
      <c r="H34" s="1">
        <v>15.0</v>
      </c>
      <c r="I34" s="1">
        <v>40.0</v>
      </c>
      <c r="J34" s="1">
        <v>-57.0</v>
      </c>
      <c r="K34" s="1">
        <v>-158.0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134.0</v>
      </c>
      <c r="C36" s="1">
        <v>246.0</v>
      </c>
      <c r="D36" s="1">
        <v>413.0</v>
      </c>
      <c r="E36" s="1">
        <v>405.0</v>
      </c>
      <c r="F36" s="1">
        <v>402.0</v>
      </c>
      <c r="G36" s="1">
        <v>394.0</v>
      </c>
      <c r="H36" s="1">
        <v>419.0</v>
      </c>
      <c r="I36" s="1">
        <v>442.0</v>
      </c>
      <c r="J36" s="1">
        <v>322.0</v>
      </c>
      <c r="K36" s="1">
        <v>329.0</v>
      </c>
      <c r="L36" s="2"/>
      <c r="M36" s="2"/>
      <c r="N36" s="2"/>
      <c r="O36" s="2"/>
      <c r="P36" s="2"/>
      <c r="Q36" s="2"/>
      <c r="R36" s="2"/>
      <c r="S36" s="2"/>
      <c r="T36" s="2"/>
      <c r="U36" s="2"/>
      <c r="V36" s="2"/>
      <c r="W36" s="2"/>
      <c r="X36" s="2"/>
      <c r="Y36" s="2"/>
      <c r="Z36" s="2"/>
    </row>
    <row r="37" ht="15.75" customHeight="1">
      <c r="A37" s="1" t="s">
        <v>52</v>
      </c>
      <c r="B37" s="1">
        <v>1360.0</v>
      </c>
      <c r="C37" s="1">
        <v>573.0</v>
      </c>
      <c r="D37" s="1">
        <v>305.0</v>
      </c>
      <c r="E37" s="1">
        <v>516.0</v>
      </c>
      <c r="F37" s="1">
        <v>867.0</v>
      </c>
      <c r="G37" s="1">
        <v>649.0</v>
      </c>
      <c r="H37" s="1">
        <v>212.0</v>
      </c>
      <c r="I37" s="1">
        <v>633.0</v>
      </c>
      <c r="J37" s="1">
        <v>1430.0</v>
      </c>
      <c r="K37" s="1">
        <v>1270.0</v>
      </c>
      <c r="L37" s="2"/>
      <c r="M37" s="2"/>
      <c r="N37" s="2"/>
      <c r="O37" s="2"/>
      <c r="P37" s="2"/>
      <c r="Q37" s="2"/>
      <c r="R37" s="2"/>
      <c r="S37" s="2"/>
      <c r="T37" s="2"/>
      <c r="U37" s="2"/>
      <c r="V37" s="2"/>
      <c r="W37" s="2"/>
      <c r="X37" s="2"/>
      <c r="Y37" s="2"/>
      <c r="Z37" s="2"/>
    </row>
    <row r="38" ht="15.75" customHeight="1">
      <c r="A38" s="1" t="s">
        <v>53</v>
      </c>
      <c r="B38" s="1">
        <v>-6120.0</v>
      </c>
      <c r="C38" s="1">
        <v>42.0</v>
      </c>
      <c r="D38" s="1">
        <v>1140.0</v>
      </c>
      <c r="E38" s="1">
        <v>204.0</v>
      </c>
      <c r="F38" s="1">
        <v>191.0</v>
      </c>
      <c r="G38" s="1">
        <v>1050.0</v>
      </c>
      <c r="H38" s="1">
        <v>1690.0</v>
      </c>
      <c r="I38" s="1">
        <v>2260.0</v>
      </c>
      <c r="J38" s="1">
        <v>3420.0</v>
      </c>
      <c r="K38" s="1">
        <v>990.0</v>
      </c>
      <c r="L38" s="2"/>
      <c r="M38" s="2"/>
      <c r="N38" s="2"/>
      <c r="O38" s="2"/>
      <c r="P38" s="2"/>
      <c r="Q38" s="2"/>
      <c r="R38" s="2"/>
      <c r="S38" s="2"/>
      <c r="T38" s="2"/>
      <c r="U38" s="2"/>
      <c r="V38" s="2"/>
      <c r="W38" s="2"/>
      <c r="X38" s="2"/>
      <c r="Y38" s="2"/>
      <c r="Z38" s="2"/>
    </row>
    <row r="39" ht="15.75" customHeight="1">
      <c r="A39" s="1" t="s">
        <v>54</v>
      </c>
      <c r="B39" s="1">
        <v>-6040.0</v>
      </c>
      <c r="C39" s="1">
        <v>212.0</v>
      </c>
      <c r="D39" s="1">
        <v>1400.0</v>
      </c>
      <c r="E39" s="1">
        <v>463.0</v>
      </c>
      <c r="F39" s="1">
        <v>445.0</v>
      </c>
      <c r="G39" s="1">
        <v>1300.0</v>
      </c>
      <c r="H39" s="1">
        <v>1960.0</v>
      </c>
      <c r="I39" s="1">
        <v>2520.0</v>
      </c>
      <c r="J39" s="1">
        <v>3660.0</v>
      </c>
      <c r="K39" s="1">
        <v>1200.0</v>
      </c>
      <c r="L39" s="2"/>
      <c r="M39" s="2"/>
      <c r="N39" s="2"/>
      <c r="O39" s="2"/>
      <c r="P39" s="2"/>
      <c r="Q39" s="2"/>
      <c r="R39" s="2"/>
      <c r="S39" s="2"/>
      <c r="T39" s="2"/>
      <c r="U39" s="2"/>
      <c r="V39" s="2"/>
      <c r="W39" s="2"/>
      <c r="X39" s="2"/>
      <c r="Y39" s="2"/>
      <c r="Z39" s="2"/>
    </row>
    <row r="40" ht="15.75" customHeight="1">
      <c r="A40" s="1" t="s">
        <v>55</v>
      </c>
      <c r="B40" s="1">
        <v>2170.0</v>
      </c>
      <c r="C40" s="1">
        <v>-1540.0</v>
      </c>
      <c r="D40" s="1">
        <v>-423.0</v>
      </c>
      <c r="E40" s="1">
        <v>22.0</v>
      </c>
      <c r="F40" s="1">
        <v>-120.0</v>
      </c>
      <c r="G40" s="1">
        <v>116.0</v>
      </c>
      <c r="H40" s="1">
        <v>355.0</v>
      </c>
      <c r="I40" s="1">
        <v>-119.0</v>
      </c>
      <c r="J40" s="1">
        <v>-559.0</v>
      </c>
      <c r="K40" s="1">
        <v>373.0</v>
      </c>
      <c r="L40" s="2"/>
      <c r="M40" s="2"/>
      <c r="N40" s="2"/>
      <c r="O40" s="2"/>
      <c r="P40" s="2"/>
      <c r="Q40" s="2"/>
      <c r="R40" s="2"/>
      <c r="S40" s="2"/>
      <c r="T40" s="2"/>
      <c r="U40" s="2"/>
      <c r="V40" s="2"/>
      <c r="W40" s="2"/>
      <c r="X40" s="2"/>
      <c r="Y40" s="2"/>
      <c r="Z40" s="2"/>
    </row>
    <row r="41" ht="15.75" customHeight="1">
      <c r="A41" s="1" t="s">
        <v>56</v>
      </c>
      <c r="B41" s="1">
        <v>1570.0</v>
      </c>
      <c r="C41" s="1">
        <v>-2510.0</v>
      </c>
      <c r="D41" s="1">
        <v>-181.0</v>
      </c>
      <c r="E41" s="1">
        <v>-70.0</v>
      </c>
      <c r="F41" s="1">
        <v>-378.0</v>
      </c>
      <c r="G41" s="1">
        <v>235.0</v>
      </c>
      <c r="H41" s="1">
        <v>373.0</v>
      </c>
      <c r="I41" s="1">
        <v>-1370.0</v>
      </c>
      <c r="J41" s="1">
        <v>-1470.0</v>
      </c>
      <c r="K41" s="1">
        <v>-259.0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769.0</v>
      </c>
      <c r="C3" s="1">
        <v>1470.0</v>
      </c>
      <c r="D3" s="1">
        <v>1380.0</v>
      </c>
      <c r="E3" s="1">
        <v>1670.0</v>
      </c>
      <c r="F3" s="1">
        <v>714.0</v>
      </c>
      <c r="G3" s="1">
        <v>247.0</v>
      </c>
      <c r="H3" s="1">
        <v>262.0</v>
      </c>
      <c r="I3" s="1">
        <v>302.0</v>
      </c>
      <c r="J3" s="1">
        <v>245.0</v>
      </c>
      <c r="K3" s="1">
        <v>87.0</v>
      </c>
      <c r="L3" s="2"/>
      <c r="M3" s="2"/>
      <c r="N3" s="2"/>
      <c r="O3" s="2"/>
      <c r="P3" s="2"/>
      <c r="Q3" s="2"/>
      <c r="R3" s="2"/>
      <c r="S3" s="2"/>
      <c r="T3" s="2"/>
      <c r="U3" s="2"/>
      <c r="V3" s="2"/>
      <c r="W3" s="2"/>
      <c r="X3" s="2"/>
      <c r="Y3" s="2"/>
      <c r="Z3" s="2"/>
    </row>
    <row r="4">
      <c r="A4" s="1" t="s">
        <v>59</v>
      </c>
      <c r="B4" s="1">
        <v>769.0</v>
      </c>
      <c r="C4" s="1">
        <v>1470.0</v>
      </c>
      <c r="D4" s="1">
        <v>1380.0</v>
      </c>
      <c r="E4" s="1">
        <v>1670.0</v>
      </c>
      <c r="F4" s="1">
        <v>714.0</v>
      </c>
      <c r="G4" s="1">
        <v>247.0</v>
      </c>
      <c r="H4" s="1">
        <v>262.0</v>
      </c>
      <c r="I4" s="1">
        <v>302.0</v>
      </c>
      <c r="J4" s="1">
        <v>245.0</v>
      </c>
      <c r="K4" s="1">
        <v>87.0</v>
      </c>
      <c r="L4" s="2"/>
      <c r="M4" s="2"/>
      <c r="N4" s="2"/>
      <c r="O4" s="2"/>
      <c r="P4" s="2"/>
      <c r="Q4" s="2"/>
      <c r="R4" s="2"/>
      <c r="S4" s="2"/>
      <c r="T4" s="2"/>
      <c r="U4" s="2"/>
      <c r="V4" s="2"/>
      <c r="W4" s="2"/>
      <c r="X4" s="2"/>
      <c r="Y4" s="2"/>
      <c r="Z4" s="2"/>
    </row>
    <row r="5">
      <c r="A5" s="1" t="s">
        <v>60</v>
      </c>
      <c r="B5" s="1">
        <v>2020.0</v>
      </c>
      <c r="C5" s="1">
        <v>1250.0</v>
      </c>
      <c r="D5" s="1">
        <v>1130.0</v>
      </c>
      <c r="E5" s="1">
        <v>1340.0</v>
      </c>
      <c r="F5" s="1">
        <v>1190.0</v>
      </c>
      <c r="G5" s="1">
        <v>1060.0</v>
      </c>
      <c r="H5" s="1">
        <v>908.0</v>
      </c>
      <c r="I5" s="1">
        <v>1390.0</v>
      </c>
      <c r="J5" s="1">
        <v>1470.0</v>
      </c>
      <c r="K5" s="1">
        <v>1610.0</v>
      </c>
      <c r="L5" s="2"/>
      <c r="M5" s="2"/>
      <c r="N5" s="2"/>
      <c r="O5" s="2"/>
      <c r="P5" s="2"/>
      <c r="Q5" s="2"/>
      <c r="R5" s="2"/>
      <c r="S5" s="2"/>
      <c r="T5" s="2"/>
      <c r="U5" s="2"/>
      <c r="V5" s="2"/>
      <c r="W5" s="2"/>
      <c r="X5" s="2"/>
      <c r="Y5" s="2"/>
      <c r="Z5" s="2"/>
    </row>
    <row r="6">
      <c r="A6" s="1" t="s">
        <v>61</v>
      </c>
      <c r="B6" s="1">
        <v>2020.0</v>
      </c>
      <c r="C6" s="1">
        <v>1250.0</v>
      </c>
      <c r="D6" s="1">
        <v>1130.0</v>
      </c>
      <c r="E6" s="1">
        <v>1340.0</v>
      </c>
      <c r="F6" s="1">
        <v>1190.0</v>
      </c>
      <c r="G6" s="1">
        <v>1060.0</v>
      </c>
      <c r="H6" s="1">
        <v>908.0</v>
      </c>
      <c r="I6" s="1">
        <v>1390.0</v>
      </c>
      <c r="J6" s="1">
        <v>1470.0</v>
      </c>
      <c r="K6" s="1">
        <v>1610.0</v>
      </c>
      <c r="L6" s="2"/>
      <c r="M6" s="2"/>
      <c r="N6" s="2"/>
      <c r="O6" s="2"/>
      <c r="P6" s="2"/>
      <c r="Q6" s="2"/>
      <c r="R6" s="2"/>
      <c r="S6" s="2"/>
      <c r="T6" s="2"/>
      <c r="U6" s="2"/>
      <c r="V6" s="2"/>
      <c r="W6" s="2"/>
      <c r="X6" s="2"/>
      <c r="Y6" s="2"/>
      <c r="Z6" s="2"/>
    </row>
    <row r="7">
      <c r="A7" s="1" t="s">
        <v>62</v>
      </c>
      <c r="B7" s="1">
        <v>708.0</v>
      </c>
      <c r="C7" s="1">
        <v>570.0</v>
      </c>
      <c r="D7" s="1">
        <v>476.0</v>
      </c>
      <c r="E7" s="1">
        <v>368.0</v>
      </c>
      <c r="F7" s="1">
        <v>401.0</v>
      </c>
      <c r="G7" s="1">
        <v>502.0</v>
      </c>
      <c r="H7" s="1">
        <v>492.0</v>
      </c>
      <c r="I7" s="1">
        <v>473.0</v>
      </c>
      <c r="J7" s="1">
        <v>427.0</v>
      </c>
      <c r="K7" s="1">
        <v>453.0</v>
      </c>
      <c r="L7" s="2"/>
      <c r="M7" s="2"/>
      <c r="N7" s="2"/>
      <c r="O7" s="2"/>
      <c r="P7" s="2"/>
      <c r="Q7" s="2"/>
      <c r="R7" s="2"/>
      <c r="S7" s="2"/>
      <c r="T7" s="2"/>
      <c r="U7" s="2"/>
      <c r="V7" s="2"/>
      <c r="W7" s="2"/>
      <c r="X7" s="2"/>
      <c r="Y7" s="2"/>
      <c r="Z7" s="2"/>
    </row>
    <row r="8">
      <c r="A8" s="1" t="s">
        <v>63</v>
      </c>
      <c r="B8" s="1">
        <v>129.0</v>
      </c>
      <c r="C8" s="1">
        <v>290.0</v>
      </c>
      <c r="D8" s="1">
        <v>179.0</v>
      </c>
      <c r="E8" s="1">
        <v>129.0</v>
      </c>
      <c r="F8" s="1">
        <v>105.0</v>
      </c>
      <c r="G8" s="1">
        <v>56.0</v>
      </c>
      <c r="H8" s="1">
        <v>65.0</v>
      </c>
      <c r="I8" s="1">
        <v>56.0</v>
      </c>
      <c r="J8" s="1">
        <v>31.0</v>
      </c>
      <c r="K8" s="1">
        <v>46.0</v>
      </c>
      <c r="L8" s="2"/>
      <c r="M8" s="2"/>
      <c r="N8" s="2"/>
      <c r="O8" s="2"/>
      <c r="P8" s="2"/>
      <c r="Q8" s="2"/>
      <c r="R8" s="2"/>
      <c r="S8" s="2"/>
      <c r="T8" s="2"/>
      <c r="U8" s="2"/>
      <c r="V8" s="2"/>
      <c r="W8" s="2"/>
      <c r="X8" s="2"/>
      <c r="Y8" s="2"/>
      <c r="Z8" s="2"/>
    </row>
    <row r="9">
      <c r="A9" s="1" t="s">
        <v>64</v>
      </c>
      <c r="B9" s="1">
        <v>769.0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2020.0</v>
      </c>
      <c r="C10" s="1">
        <v>172.0</v>
      </c>
      <c r="D10" s="1">
        <v>81.0</v>
      </c>
      <c r="E10" s="1">
        <v>215.0</v>
      </c>
      <c r="F10" s="1">
        <v>273.0</v>
      </c>
      <c r="G10" s="1">
        <v>94.0</v>
      </c>
      <c r="H10" s="1">
        <v>119.0</v>
      </c>
      <c r="I10" s="1">
        <v>155.0</v>
      </c>
      <c r="J10" s="1">
        <v>539.0</v>
      </c>
      <c r="K10" s="1">
        <v>266.0</v>
      </c>
      <c r="L10" s="2"/>
      <c r="M10" s="2"/>
      <c r="N10" s="2"/>
      <c r="O10" s="2"/>
      <c r="P10" s="2"/>
      <c r="Q10" s="2"/>
      <c r="R10" s="2"/>
      <c r="S10" s="2"/>
      <c r="T10" s="2"/>
      <c r="U10" s="2"/>
      <c r="V10" s="2"/>
      <c r="W10" s="2"/>
      <c r="X10" s="2"/>
      <c r="Y10" s="2"/>
      <c r="Z10" s="2"/>
    </row>
    <row r="11">
      <c r="A11" s="1" t="s">
        <v>66</v>
      </c>
      <c r="B11" s="1">
        <v>6420.0</v>
      </c>
      <c r="C11" s="1">
        <v>3750.0</v>
      </c>
      <c r="D11" s="1">
        <v>3240.0</v>
      </c>
      <c r="E11" s="1">
        <v>3720.0</v>
      </c>
      <c r="F11" s="1">
        <v>2690.0</v>
      </c>
      <c r="G11" s="1">
        <v>1960.0</v>
      </c>
      <c r="H11" s="1">
        <v>1850.0</v>
      </c>
      <c r="I11" s="1">
        <v>2380.0</v>
      </c>
      <c r="J11" s="1">
        <v>2710.0</v>
      </c>
      <c r="K11" s="1">
        <v>2460.0</v>
      </c>
      <c r="L11" s="2"/>
      <c r="M11" s="2"/>
      <c r="N11" s="2"/>
      <c r="O11" s="2"/>
      <c r="P11" s="2"/>
      <c r="Q11" s="2"/>
      <c r="R11" s="2"/>
      <c r="S11" s="2"/>
      <c r="T11" s="2"/>
      <c r="U11" s="2"/>
      <c r="V11" s="2"/>
      <c r="W11" s="2"/>
      <c r="X11" s="2"/>
      <c r="Y11" s="2"/>
      <c r="Z11" s="2"/>
    </row>
    <row r="12">
      <c r="A12" s="1" t="s">
        <v>67</v>
      </c>
      <c r="B12" s="1">
        <v>103000.0</v>
      </c>
      <c r="C12" s="1">
        <v>93820.0</v>
      </c>
      <c r="D12" s="1">
        <v>46750.0</v>
      </c>
      <c r="E12" s="1">
        <v>43400.0</v>
      </c>
      <c r="F12" s="1">
        <v>46760.0</v>
      </c>
      <c r="G12" s="1">
        <v>43140.0</v>
      </c>
      <c r="H12" s="1">
        <v>43630.0</v>
      </c>
      <c r="I12" s="1">
        <v>42550.0</v>
      </c>
      <c r="J12" s="1">
        <v>43420.0</v>
      </c>
      <c r="K12" s="1">
        <v>45940.0</v>
      </c>
      <c r="L12" s="2"/>
      <c r="M12" s="2"/>
      <c r="N12" s="2"/>
      <c r="O12" s="2"/>
      <c r="P12" s="2"/>
      <c r="Q12" s="2"/>
      <c r="R12" s="2"/>
      <c r="S12" s="2"/>
      <c r="T12" s="2"/>
      <c r="U12" s="2"/>
      <c r="V12" s="2"/>
      <c r="W12" s="2"/>
      <c r="X12" s="2"/>
      <c r="Y12" s="2"/>
      <c r="Z12" s="2"/>
    </row>
    <row r="13">
      <c r="A13" s="1" t="s">
        <v>68</v>
      </c>
      <c r="B13" s="1">
        <v>-55380.0</v>
      </c>
      <c r="C13" s="1">
        <v>-79710.0</v>
      </c>
      <c r="D13" s="1">
        <v>-27880.0</v>
      </c>
      <c r="E13" s="1">
        <v>-25640.0</v>
      </c>
      <c r="F13" s="1">
        <v>-28340.0</v>
      </c>
      <c r="G13" s="1">
        <v>-28990.0</v>
      </c>
      <c r="H13" s="1">
        <v>-34810.0</v>
      </c>
      <c r="I13" s="1">
        <v>-34210.0</v>
      </c>
      <c r="J13" s="1">
        <v>-34410.0</v>
      </c>
      <c r="K13" s="1">
        <v>-35900.0</v>
      </c>
      <c r="L13" s="2"/>
      <c r="M13" s="2"/>
      <c r="N13" s="2"/>
      <c r="O13" s="2"/>
      <c r="P13" s="2"/>
      <c r="Q13" s="2"/>
      <c r="R13" s="2"/>
      <c r="S13" s="2"/>
      <c r="T13" s="2"/>
      <c r="U13" s="2"/>
      <c r="V13" s="2"/>
      <c r="W13" s="2"/>
      <c r="X13" s="2"/>
      <c r="Y13" s="2"/>
      <c r="Z13" s="2"/>
    </row>
    <row r="14">
      <c r="A14" s="1" t="s">
        <v>69</v>
      </c>
      <c r="B14" s="1">
        <v>48080.0</v>
      </c>
      <c r="C14" s="1">
        <v>14120.0</v>
      </c>
      <c r="D14" s="1">
        <v>18870.0</v>
      </c>
      <c r="E14" s="1">
        <v>17760.0</v>
      </c>
      <c r="F14" s="1">
        <v>18420.0</v>
      </c>
      <c r="G14" s="1">
        <v>14160.0</v>
      </c>
      <c r="H14" s="1">
        <v>8820.0</v>
      </c>
      <c r="I14" s="1">
        <v>8340.0</v>
      </c>
      <c r="J14" s="1">
        <v>9010.0</v>
      </c>
      <c r="K14" s="1">
        <v>10040.0</v>
      </c>
      <c r="L14" s="2"/>
      <c r="M14" s="2"/>
      <c r="N14" s="2"/>
      <c r="O14" s="2"/>
      <c r="P14" s="2"/>
      <c r="Q14" s="2"/>
      <c r="R14" s="2"/>
      <c r="S14" s="2"/>
      <c r="T14" s="2"/>
      <c r="U14" s="2"/>
      <c r="V14" s="2"/>
      <c r="W14" s="2"/>
      <c r="X14" s="2"/>
      <c r="Y14" s="2"/>
      <c r="Z14" s="2"/>
    </row>
    <row r="15">
      <c r="A15" s="1" t="s">
        <v>70</v>
      </c>
      <c r="B15" s="1">
        <v>439.0</v>
      </c>
      <c r="C15" s="1">
        <v>563.0</v>
      </c>
      <c r="D15" s="1">
        <v>163.0</v>
      </c>
      <c r="E15" s="1">
        <v>150.0</v>
      </c>
      <c r="F15" s="1">
        <v>0.0</v>
      </c>
      <c r="G15" s="1">
        <v>1260.0</v>
      </c>
      <c r="H15" s="1">
        <v>1560.0</v>
      </c>
      <c r="I15" s="1">
        <v>1360.0</v>
      </c>
      <c r="J15" s="1">
        <v>624.0</v>
      </c>
      <c r="K15" s="1">
        <v>437.0</v>
      </c>
      <c r="L15" s="2"/>
      <c r="M15" s="2"/>
      <c r="N15" s="2"/>
      <c r="O15" s="2"/>
      <c r="P15" s="2"/>
      <c r="Q15" s="2"/>
      <c r="R15" s="2"/>
      <c r="S15" s="2"/>
      <c r="T15" s="2"/>
      <c r="U15" s="2"/>
      <c r="V15" s="2"/>
      <c r="W15" s="2"/>
      <c r="X15" s="2"/>
      <c r="Y15" s="2"/>
      <c r="Z15" s="2"/>
    </row>
    <row r="16">
      <c r="A16" s="1" t="s">
        <v>71</v>
      </c>
      <c r="B16" s="1">
        <v>87.0</v>
      </c>
      <c r="C16" s="1">
        <v>0.0</v>
      </c>
      <c r="D16" s="1">
        <v>0.0</v>
      </c>
      <c r="E16" s="1">
        <v>87.0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72</v>
      </c>
      <c r="B17" s="1">
        <v>0.0</v>
      </c>
      <c r="C17" s="1">
        <v>0.0</v>
      </c>
      <c r="D17" s="1">
        <v>5.0</v>
      </c>
      <c r="E17" s="1">
        <v>18.0</v>
      </c>
      <c r="F17" s="1">
        <v>91.0</v>
      </c>
      <c r="G17" s="1">
        <v>29.0</v>
      </c>
      <c r="H17" s="1">
        <v>12.0</v>
      </c>
      <c r="I17" s="1">
        <v>13.0</v>
      </c>
      <c r="J17" s="1">
        <v>39.0</v>
      </c>
      <c r="K17" s="1">
        <v>1760.0</v>
      </c>
      <c r="L17" s="2"/>
      <c r="M17" s="2"/>
      <c r="N17" s="2"/>
      <c r="O17" s="2"/>
      <c r="P17" s="2"/>
      <c r="Q17" s="2"/>
      <c r="R17" s="2"/>
      <c r="S17" s="2"/>
      <c r="T17" s="2"/>
      <c r="U17" s="2"/>
      <c r="V17" s="2"/>
      <c r="W17" s="2"/>
      <c r="X17" s="2"/>
      <c r="Y17" s="2"/>
      <c r="Z17" s="2"/>
    </row>
    <row r="18">
      <c r="A18" s="1" t="s">
        <v>73</v>
      </c>
      <c r="B18" s="1">
        <v>935.0</v>
      </c>
      <c r="C18" s="1">
        <v>408.0</v>
      </c>
      <c r="D18" s="1">
        <v>235.0</v>
      </c>
      <c r="E18" s="1">
        <v>167.0</v>
      </c>
      <c r="F18" s="1">
        <v>383.0</v>
      </c>
      <c r="G18" s="1">
        <v>694.0</v>
      </c>
      <c r="H18" s="1">
        <v>509.0</v>
      </c>
      <c r="I18" s="1">
        <v>570.0</v>
      </c>
      <c r="J18" s="1">
        <v>542.0</v>
      </c>
      <c r="K18" s="1">
        <v>528.0</v>
      </c>
      <c r="L18" s="2"/>
      <c r="M18" s="2"/>
      <c r="N18" s="2"/>
      <c r="O18" s="2"/>
      <c r="P18" s="2"/>
      <c r="Q18" s="2"/>
      <c r="R18" s="2"/>
      <c r="S18" s="2"/>
      <c r="T18" s="2"/>
      <c r="U18" s="2"/>
      <c r="V18" s="2"/>
      <c r="W18" s="2"/>
      <c r="X18" s="2"/>
      <c r="Y18" s="2"/>
      <c r="Z18" s="2"/>
    </row>
    <row r="19">
      <c r="A19" s="1" t="s">
        <v>74</v>
      </c>
      <c r="B19" s="1">
        <v>0.0</v>
      </c>
      <c r="C19" s="1">
        <v>0.0</v>
      </c>
      <c r="D19" s="1">
        <v>8.0</v>
      </c>
      <c r="E19" s="1">
        <v>16.0</v>
      </c>
      <c r="F19" s="1">
        <v>0.0</v>
      </c>
      <c r="G19" s="1">
        <v>7.0</v>
      </c>
      <c r="H19" s="1">
        <v>5.0</v>
      </c>
      <c r="I19" s="1">
        <v>640.0</v>
      </c>
      <c r="J19" s="1">
        <v>222.0</v>
      </c>
      <c r="K19" s="1">
        <v>21.0</v>
      </c>
      <c r="L19" s="2"/>
      <c r="M19" s="2"/>
      <c r="N19" s="2"/>
      <c r="O19" s="2"/>
      <c r="P19" s="2"/>
      <c r="Q19" s="2"/>
      <c r="R19" s="2"/>
      <c r="S19" s="2"/>
      <c r="T19" s="2"/>
      <c r="U19" s="2"/>
      <c r="V19" s="2"/>
      <c r="W19" s="2"/>
      <c r="X19" s="2"/>
      <c r="Y19" s="2"/>
      <c r="Z19" s="2"/>
    </row>
    <row r="20">
      <c r="A20" s="1" t="s">
        <v>75</v>
      </c>
      <c r="B20" s="1">
        <v>55950.0</v>
      </c>
      <c r="C20" s="1">
        <v>18840.0</v>
      </c>
      <c r="D20" s="1">
        <v>22520.0</v>
      </c>
      <c r="E20" s="1">
        <v>21920.0</v>
      </c>
      <c r="F20" s="1">
        <v>21580.0</v>
      </c>
      <c r="G20" s="1">
        <v>18110.0</v>
      </c>
      <c r="H20" s="1">
        <v>12750.0</v>
      </c>
      <c r="I20" s="1">
        <v>13300.0</v>
      </c>
      <c r="J20" s="1">
        <v>13150.0</v>
      </c>
      <c r="K20" s="1">
        <v>15240.0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1210.0</v>
      </c>
      <c r="C22" s="1">
        <v>618.0</v>
      </c>
      <c r="D22" s="1">
        <v>585.0</v>
      </c>
      <c r="E22" s="1">
        <v>641.0</v>
      </c>
      <c r="F22" s="1">
        <v>709.0</v>
      </c>
      <c r="G22" s="1">
        <v>695.0</v>
      </c>
      <c r="H22" s="1">
        <v>444.0</v>
      </c>
      <c r="I22" s="1">
        <v>731.0</v>
      </c>
      <c r="J22" s="1">
        <v>771.0</v>
      </c>
      <c r="K22" s="1">
        <v>658.0</v>
      </c>
      <c r="L22" s="2"/>
      <c r="M22" s="2"/>
      <c r="N22" s="2"/>
      <c r="O22" s="2"/>
      <c r="P22" s="2"/>
      <c r="Q22" s="2"/>
      <c r="R22" s="2"/>
      <c r="S22" s="2"/>
      <c r="T22" s="2"/>
      <c r="U22" s="2"/>
      <c r="V22" s="2"/>
      <c r="W22" s="2"/>
      <c r="X22" s="2"/>
      <c r="Y22" s="2"/>
      <c r="Z22" s="2"/>
    </row>
    <row r="23" ht="15.75" customHeight="1">
      <c r="A23" s="1" t="s">
        <v>78</v>
      </c>
      <c r="B23" s="1">
        <v>2130.0</v>
      </c>
      <c r="C23" s="1">
        <v>1090.0</v>
      </c>
      <c r="D23" s="1">
        <v>919.0</v>
      </c>
      <c r="E23" s="1">
        <v>1130.0</v>
      </c>
      <c r="F23" s="1">
        <v>1050.0</v>
      </c>
      <c r="G23" s="1">
        <v>826.0</v>
      </c>
      <c r="H23" s="1">
        <v>568.0</v>
      </c>
      <c r="I23" s="1">
        <v>735.0</v>
      </c>
      <c r="J23" s="1">
        <v>1090.0</v>
      </c>
      <c r="K23" s="1">
        <v>1020.0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0.0</v>
      </c>
      <c r="I24" s="1">
        <v>213.0</v>
      </c>
      <c r="J24" s="1">
        <v>0.0</v>
      </c>
      <c r="K24" s="1">
        <v>0.0</v>
      </c>
      <c r="L24" s="2"/>
      <c r="M24" s="2"/>
      <c r="N24" s="2"/>
      <c r="O24" s="2"/>
      <c r="P24" s="2"/>
      <c r="Q24" s="2"/>
      <c r="R24" s="2"/>
      <c r="S24" s="2"/>
      <c r="T24" s="2"/>
      <c r="U24" s="2"/>
      <c r="V24" s="2"/>
      <c r="W24" s="2"/>
      <c r="X24" s="2"/>
      <c r="Y24" s="2"/>
      <c r="Z24" s="2"/>
    </row>
    <row r="25" ht="15.75" customHeight="1">
      <c r="A25" s="1" t="s">
        <v>80</v>
      </c>
      <c r="B25" s="1">
        <v>0.0</v>
      </c>
      <c r="C25" s="1">
        <v>1.0</v>
      </c>
      <c r="D25" s="1">
        <v>0.0</v>
      </c>
      <c r="E25" s="1">
        <v>550.0</v>
      </c>
      <c r="F25" s="1">
        <v>150.0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0.0</v>
      </c>
      <c r="C26" s="1">
        <v>0.0</v>
      </c>
      <c r="D26" s="1">
        <v>1.0</v>
      </c>
      <c r="E26" s="1">
        <v>0.0</v>
      </c>
      <c r="F26" s="1">
        <v>1.0</v>
      </c>
      <c r="G26" s="1">
        <v>180.0</v>
      </c>
      <c r="H26" s="1">
        <v>118.0</v>
      </c>
      <c r="I26" s="1">
        <v>101.0</v>
      </c>
      <c r="J26" s="1">
        <v>169.0</v>
      </c>
      <c r="K26" s="1">
        <v>118.0</v>
      </c>
      <c r="L26" s="2"/>
      <c r="M26" s="2"/>
      <c r="N26" s="2"/>
      <c r="O26" s="2"/>
      <c r="P26" s="2"/>
      <c r="Q26" s="2"/>
      <c r="R26" s="2"/>
      <c r="S26" s="2"/>
      <c r="T26" s="2"/>
      <c r="U26" s="2"/>
      <c r="V26" s="2"/>
      <c r="W26" s="2"/>
      <c r="X26" s="2"/>
      <c r="Y26" s="2"/>
      <c r="Z26" s="2"/>
    </row>
    <row r="27" ht="15.75" customHeight="1">
      <c r="A27" s="1" t="s">
        <v>82</v>
      </c>
      <c r="B27" s="1">
        <v>54.0</v>
      </c>
      <c r="C27" s="1">
        <v>47.0</v>
      </c>
      <c r="D27" s="1">
        <v>22.0</v>
      </c>
      <c r="E27" s="1">
        <v>55.0</v>
      </c>
      <c r="F27" s="1">
        <v>58.0</v>
      </c>
      <c r="G27" s="1">
        <v>51.0</v>
      </c>
      <c r="H27" s="1">
        <v>25.0</v>
      </c>
      <c r="I27" s="1">
        <v>28.0</v>
      </c>
      <c r="J27" s="1">
        <v>90.0</v>
      </c>
      <c r="K27" s="1">
        <v>138.0</v>
      </c>
      <c r="L27" s="2"/>
      <c r="M27" s="2"/>
      <c r="N27" s="2"/>
      <c r="O27" s="2"/>
      <c r="P27" s="2"/>
      <c r="Q27" s="2"/>
      <c r="R27" s="2"/>
      <c r="S27" s="2"/>
      <c r="T27" s="2"/>
      <c r="U27" s="2"/>
      <c r="V27" s="2"/>
      <c r="W27" s="2"/>
      <c r="X27" s="2"/>
      <c r="Y27" s="2"/>
      <c r="Z27" s="2"/>
    </row>
    <row r="28" ht="15.75" customHeight="1">
      <c r="A28" s="1" t="s">
        <v>83</v>
      </c>
      <c r="B28" s="1">
        <v>267.0</v>
      </c>
      <c r="C28" s="1">
        <v>89.0</v>
      </c>
      <c r="D28" s="1">
        <v>316.0</v>
      </c>
      <c r="E28" s="1">
        <v>184.0</v>
      </c>
      <c r="F28" s="1">
        <v>237.0</v>
      </c>
      <c r="G28" s="1">
        <v>103.0</v>
      </c>
      <c r="H28" s="1">
        <v>153.0</v>
      </c>
      <c r="I28" s="1">
        <v>309.0</v>
      </c>
      <c r="J28" s="1">
        <v>797.0</v>
      </c>
      <c r="K28" s="1">
        <v>474.0</v>
      </c>
      <c r="L28" s="2"/>
      <c r="M28" s="2"/>
      <c r="N28" s="2"/>
      <c r="O28" s="2"/>
      <c r="P28" s="2"/>
      <c r="Q28" s="2"/>
      <c r="R28" s="2"/>
      <c r="S28" s="2"/>
      <c r="T28" s="2"/>
      <c r="U28" s="2"/>
      <c r="V28" s="2"/>
      <c r="W28" s="2"/>
      <c r="X28" s="2"/>
      <c r="Y28" s="2"/>
      <c r="Z28" s="2"/>
    </row>
    <row r="29" ht="15.75" customHeight="1">
      <c r="A29" s="1" t="s">
        <v>84</v>
      </c>
      <c r="B29" s="1">
        <v>3660.0</v>
      </c>
      <c r="C29" s="1">
        <v>1840.0</v>
      </c>
      <c r="D29" s="1">
        <v>1840.0</v>
      </c>
      <c r="E29" s="1">
        <v>2560.0</v>
      </c>
      <c r="F29" s="1">
        <v>2200.0</v>
      </c>
      <c r="G29" s="1">
        <v>1860.0</v>
      </c>
      <c r="H29" s="1">
        <v>1310.0</v>
      </c>
      <c r="I29" s="1">
        <v>2120.0</v>
      </c>
      <c r="J29" s="1">
        <v>2920.0</v>
      </c>
      <c r="K29" s="1">
        <v>2400.0</v>
      </c>
      <c r="L29" s="2"/>
      <c r="M29" s="2"/>
      <c r="N29" s="2"/>
      <c r="O29" s="2"/>
      <c r="P29" s="2"/>
      <c r="Q29" s="2"/>
      <c r="R29" s="2"/>
      <c r="S29" s="2"/>
      <c r="T29" s="2"/>
      <c r="U29" s="2"/>
      <c r="V29" s="2"/>
      <c r="W29" s="2"/>
      <c r="X29" s="2"/>
      <c r="Y29" s="2"/>
      <c r="Z29" s="2"/>
    </row>
    <row r="30" ht="15.75" customHeight="1">
      <c r="A30" s="1" t="s">
        <v>85</v>
      </c>
      <c r="B30" s="1">
        <v>11240.0</v>
      </c>
      <c r="C30" s="1">
        <v>8780.0</v>
      </c>
      <c r="D30" s="1">
        <v>8540.0</v>
      </c>
      <c r="E30" s="1">
        <v>7930.0</v>
      </c>
      <c r="F30" s="1">
        <v>8050.0</v>
      </c>
      <c r="G30" s="1">
        <v>8520.0</v>
      </c>
      <c r="H30" s="1">
        <v>8730.0</v>
      </c>
      <c r="I30" s="1">
        <v>7260.0</v>
      </c>
      <c r="J30" s="1">
        <v>5420.0</v>
      </c>
      <c r="K30" s="1">
        <v>5160.0</v>
      </c>
      <c r="L30" s="2"/>
      <c r="M30" s="2"/>
      <c r="N30" s="2"/>
      <c r="O30" s="2"/>
      <c r="P30" s="2"/>
      <c r="Q30" s="2"/>
      <c r="R30" s="2"/>
      <c r="S30" s="2"/>
      <c r="T30" s="2"/>
      <c r="U30" s="2"/>
      <c r="V30" s="2"/>
      <c r="W30" s="2"/>
      <c r="X30" s="2"/>
      <c r="Y30" s="2"/>
      <c r="Z30" s="2"/>
    </row>
    <row r="31" ht="15.75" customHeight="1">
      <c r="A31" s="1" t="s">
        <v>86</v>
      </c>
      <c r="B31" s="1">
        <v>0.0</v>
      </c>
      <c r="C31" s="1">
        <v>0.0</v>
      </c>
      <c r="D31" s="1">
        <v>42.0</v>
      </c>
      <c r="E31" s="1">
        <v>0.0</v>
      </c>
      <c r="F31" s="1">
        <v>23.0</v>
      </c>
      <c r="G31" s="1">
        <v>234.0</v>
      </c>
      <c r="H31" s="1">
        <v>181.0</v>
      </c>
      <c r="I31" s="1">
        <v>186.0</v>
      </c>
      <c r="J31" s="1">
        <v>165.0</v>
      </c>
      <c r="K31" s="1">
        <v>195.0</v>
      </c>
      <c r="L31" s="2"/>
      <c r="M31" s="2"/>
      <c r="N31" s="2"/>
      <c r="O31" s="2"/>
      <c r="P31" s="2"/>
      <c r="Q31" s="2"/>
      <c r="R31" s="2"/>
      <c r="S31" s="2"/>
      <c r="T31" s="2"/>
      <c r="U31" s="2"/>
      <c r="V31" s="2"/>
      <c r="W31" s="2"/>
      <c r="X31" s="2"/>
      <c r="Y31" s="2"/>
      <c r="Z31" s="2"/>
    </row>
    <row r="32" ht="15.75" customHeight="1">
      <c r="A32" s="1" t="s">
        <v>87</v>
      </c>
      <c r="B32" s="1">
        <v>9500.0</v>
      </c>
      <c r="C32" s="1">
        <v>1070.0</v>
      </c>
      <c r="D32" s="1">
        <v>1710.0</v>
      </c>
      <c r="E32" s="1">
        <v>545.0</v>
      </c>
      <c r="F32" s="1">
        <v>391.0</v>
      </c>
      <c r="G32" s="1">
        <v>346.0</v>
      </c>
      <c r="H32" s="1">
        <v>215.0</v>
      </c>
      <c r="I32" s="1">
        <v>148.0</v>
      </c>
      <c r="J32" s="1">
        <v>314.0</v>
      </c>
      <c r="K32" s="1">
        <v>371.0</v>
      </c>
      <c r="L32" s="2"/>
      <c r="M32" s="2"/>
      <c r="N32" s="2"/>
      <c r="O32" s="2"/>
      <c r="P32" s="2"/>
      <c r="Q32" s="2"/>
      <c r="R32" s="2"/>
      <c r="S32" s="2"/>
      <c r="T32" s="2"/>
      <c r="U32" s="2"/>
      <c r="V32" s="2"/>
      <c r="W32" s="2"/>
      <c r="X32" s="2"/>
      <c r="Y32" s="2"/>
      <c r="Z32" s="2"/>
    </row>
    <row r="33" ht="15.75" customHeight="1">
      <c r="A33" s="1" t="s">
        <v>88</v>
      </c>
      <c r="B33" s="1">
        <v>3410.0</v>
      </c>
      <c r="C33" s="1">
        <v>2920.0</v>
      </c>
      <c r="D33" s="1">
        <v>2700.0</v>
      </c>
      <c r="E33" s="1">
        <v>2090.0</v>
      </c>
      <c r="F33" s="1">
        <v>2100.0</v>
      </c>
      <c r="G33" s="1">
        <v>2029.0</v>
      </c>
      <c r="H33" s="1">
        <v>2150.0</v>
      </c>
      <c r="I33" s="1">
        <v>3600.0</v>
      </c>
      <c r="J33" s="1">
        <v>2990.0</v>
      </c>
      <c r="K33" s="1">
        <v>3430.0</v>
      </c>
      <c r="L33" s="2"/>
      <c r="M33" s="2"/>
      <c r="N33" s="2"/>
      <c r="O33" s="2"/>
      <c r="P33" s="2"/>
      <c r="Q33" s="2"/>
      <c r="R33" s="2"/>
      <c r="S33" s="2"/>
      <c r="T33" s="2"/>
      <c r="U33" s="2"/>
      <c r="V33" s="2"/>
      <c r="W33" s="2"/>
      <c r="X33" s="2"/>
      <c r="Y33" s="2"/>
      <c r="Z33" s="2"/>
    </row>
    <row r="34" ht="15.75" customHeight="1">
      <c r="A34" s="1" t="s">
        <v>89</v>
      </c>
      <c r="B34" s="1">
        <v>27820.0</v>
      </c>
      <c r="C34" s="1">
        <v>14610.0</v>
      </c>
      <c r="D34" s="1">
        <v>14840.0</v>
      </c>
      <c r="E34" s="1">
        <v>13130.0</v>
      </c>
      <c r="F34" s="1">
        <v>12770.0</v>
      </c>
      <c r="G34" s="1">
        <v>12980.0</v>
      </c>
      <c r="H34" s="1">
        <v>12590.0</v>
      </c>
      <c r="I34" s="1">
        <v>13310.0</v>
      </c>
      <c r="J34" s="1">
        <v>11800.0</v>
      </c>
      <c r="K34" s="1">
        <v>11550.0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103.0</v>
      </c>
      <c r="H35" s="1">
        <v>192.0</v>
      </c>
      <c r="I35" s="1">
        <v>0.0</v>
      </c>
      <c r="J35" s="1">
        <v>0.0</v>
      </c>
      <c r="K35" s="1">
        <v>0.0</v>
      </c>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103.0</v>
      </c>
      <c r="H36" s="1">
        <v>192.0</v>
      </c>
      <c r="I36" s="1">
        <v>0.0</v>
      </c>
      <c r="J36" s="1">
        <v>0.0</v>
      </c>
      <c r="K36" s="1">
        <v>0.0</v>
      </c>
      <c r="L36" s="2"/>
      <c r="M36" s="2"/>
      <c r="N36" s="2"/>
      <c r="O36" s="2"/>
      <c r="P36" s="2"/>
      <c r="Q36" s="2"/>
      <c r="R36" s="2"/>
      <c r="S36" s="2"/>
      <c r="T36" s="2"/>
      <c r="U36" s="2"/>
      <c r="V36" s="2"/>
      <c r="W36" s="2"/>
      <c r="X36" s="2"/>
      <c r="Y36" s="2"/>
      <c r="Z36" s="2"/>
    </row>
    <row r="37" ht="15.75" customHeight="1">
      <c r="A37" s="1" t="s">
        <v>92</v>
      </c>
      <c r="B37" s="1">
        <v>256.0</v>
      </c>
      <c r="C37" s="1">
        <v>257.0</v>
      </c>
      <c r="D37" s="1">
        <v>258.0</v>
      </c>
      <c r="E37" s="1">
        <v>259.0</v>
      </c>
      <c r="F37" s="1">
        <v>260.0</v>
      </c>
      <c r="G37" s="1">
        <v>261.0</v>
      </c>
      <c r="H37" s="1">
        <v>262.0</v>
      </c>
      <c r="I37" s="1">
        <v>262.0</v>
      </c>
      <c r="J37" s="1">
        <v>262.0</v>
      </c>
      <c r="K37" s="1">
        <v>263.0</v>
      </c>
      <c r="L37" s="2"/>
      <c r="M37" s="2"/>
      <c r="N37" s="2"/>
      <c r="O37" s="2"/>
      <c r="P37" s="2"/>
      <c r="Q37" s="2"/>
      <c r="R37" s="2"/>
      <c r="S37" s="2"/>
      <c r="T37" s="2"/>
      <c r="U37" s="2"/>
      <c r="V37" s="2"/>
      <c r="W37" s="2"/>
      <c r="X37" s="2"/>
      <c r="Y37" s="2"/>
      <c r="Z37" s="2"/>
    </row>
    <row r="38" ht="15.75" customHeight="1">
      <c r="A38" s="1" t="s">
        <v>93</v>
      </c>
      <c r="B38" s="1">
        <v>12440.0</v>
      </c>
      <c r="C38" s="1">
        <v>12470.0</v>
      </c>
      <c r="D38" s="1">
        <v>12360.0</v>
      </c>
      <c r="E38" s="1">
        <v>12130.0</v>
      </c>
      <c r="F38" s="1">
        <v>12110.0</v>
      </c>
      <c r="G38" s="1">
        <v>11770.0</v>
      </c>
      <c r="H38" s="1">
        <v>11740.0</v>
      </c>
      <c r="I38" s="1">
        <v>11640.0</v>
      </c>
      <c r="J38" s="1">
        <v>11420.0</v>
      </c>
      <c r="K38" s="1">
        <v>11130.0</v>
      </c>
      <c r="L38" s="2"/>
      <c r="M38" s="2"/>
      <c r="N38" s="2"/>
      <c r="O38" s="2"/>
      <c r="P38" s="2"/>
      <c r="Q38" s="2"/>
      <c r="R38" s="2"/>
      <c r="S38" s="2"/>
      <c r="T38" s="2"/>
      <c r="U38" s="2"/>
      <c r="V38" s="2"/>
      <c r="W38" s="2"/>
      <c r="X38" s="2"/>
      <c r="Y38" s="2"/>
      <c r="Z38" s="2"/>
    </row>
    <row r="39" ht="15.75" customHeight="1">
      <c r="A39" s="1" t="s">
        <v>94</v>
      </c>
      <c r="B39" s="1">
        <v>16250.0</v>
      </c>
      <c r="C39" s="1">
        <v>-7150.0</v>
      </c>
      <c r="D39" s="1">
        <v>-3380.0</v>
      </c>
      <c r="E39" s="1">
        <v>-2090.0</v>
      </c>
      <c r="F39" s="1">
        <v>-2050.0</v>
      </c>
      <c r="G39" s="1">
        <v>-5600.0</v>
      </c>
      <c r="H39" s="1">
        <v>-10460.0</v>
      </c>
      <c r="I39" s="1">
        <v>-9490.0</v>
      </c>
      <c r="J39" s="1">
        <v>-5810.0</v>
      </c>
      <c r="K39" s="1">
        <v>-2960.0</v>
      </c>
      <c r="L39" s="2"/>
      <c r="M39" s="2"/>
      <c r="N39" s="2"/>
      <c r="O39" s="2"/>
      <c r="P39" s="2"/>
      <c r="Q39" s="2"/>
      <c r="R39" s="2"/>
      <c r="S39" s="2"/>
      <c r="T39" s="2"/>
      <c r="U39" s="2"/>
      <c r="V39" s="2"/>
      <c r="W39" s="2"/>
      <c r="X39" s="2"/>
      <c r="Y39" s="2"/>
      <c r="Z39" s="2"/>
    </row>
    <row r="40" ht="15.75" customHeight="1">
      <c r="A40" s="1" t="s">
        <v>95</v>
      </c>
      <c r="B40" s="1">
        <v>-2890.0</v>
      </c>
      <c r="C40" s="1">
        <v>-2890.0</v>
      </c>
      <c r="D40" s="1">
        <v>-2890.0</v>
      </c>
      <c r="E40" s="1">
        <v>-2890.0</v>
      </c>
      <c r="F40" s="1">
        <v>-3190.0</v>
      </c>
      <c r="G40" s="1">
        <v>-3190.0</v>
      </c>
      <c r="H40" s="1">
        <v>-3190.0</v>
      </c>
      <c r="I40" s="1">
        <v>-4040.0</v>
      </c>
      <c r="J40" s="1">
        <v>-5460.0</v>
      </c>
      <c r="K40" s="1">
        <v>-5790.0</v>
      </c>
      <c r="L40" s="2"/>
      <c r="M40" s="2"/>
      <c r="N40" s="2"/>
      <c r="O40" s="2"/>
      <c r="P40" s="2"/>
      <c r="Q40" s="2"/>
      <c r="R40" s="2"/>
      <c r="S40" s="2"/>
      <c r="T40" s="2"/>
      <c r="U40" s="2"/>
      <c r="V40" s="2"/>
      <c r="W40" s="2"/>
      <c r="X40" s="2"/>
      <c r="Y40" s="2"/>
      <c r="Z40" s="2"/>
    </row>
    <row r="41" ht="15.75" customHeight="1">
      <c r="A41" s="1" t="s">
        <v>96</v>
      </c>
      <c r="B41" s="1">
        <v>-116.0</v>
      </c>
      <c r="C41" s="1">
        <v>-116.0</v>
      </c>
      <c r="D41" s="1">
        <v>-112.0</v>
      </c>
      <c r="E41" s="1">
        <v>4.0</v>
      </c>
      <c r="F41" s="1">
        <v>4.0</v>
      </c>
      <c r="G41" s="1">
        <v>16.0</v>
      </c>
      <c r="H41" s="1">
        <v>14.0</v>
      </c>
      <c r="I41" s="1">
        <v>22.0</v>
      </c>
      <c r="J41" s="1">
        <v>14.0</v>
      </c>
      <c r="K41" s="1">
        <v>15.0</v>
      </c>
      <c r="L41" s="2"/>
      <c r="M41" s="2"/>
      <c r="N41" s="2"/>
      <c r="O41" s="2"/>
      <c r="P41" s="2"/>
      <c r="Q41" s="2"/>
      <c r="R41" s="2"/>
      <c r="S41" s="2"/>
      <c r="T41" s="2"/>
      <c r="U41" s="2"/>
      <c r="V41" s="2"/>
      <c r="W41" s="2"/>
      <c r="X41" s="2"/>
      <c r="Y41" s="2"/>
      <c r="Z41" s="2"/>
    </row>
    <row r="42" ht="15.75" customHeight="1">
      <c r="A42" s="1" t="s">
        <v>97</v>
      </c>
      <c r="B42" s="1">
        <v>25940.0</v>
      </c>
      <c r="C42" s="1">
        <v>2570.0</v>
      </c>
      <c r="D42" s="1">
        <v>6240.0</v>
      </c>
      <c r="E42" s="1">
        <v>7420.0</v>
      </c>
      <c r="F42" s="1">
        <v>7130.0</v>
      </c>
      <c r="G42" s="1">
        <v>3260.0</v>
      </c>
      <c r="H42" s="1">
        <v>-1640.0</v>
      </c>
      <c r="I42" s="1">
        <v>-1600.0</v>
      </c>
      <c r="J42" s="1">
        <v>423.0</v>
      </c>
      <c r="K42" s="1">
        <v>2660.0</v>
      </c>
      <c r="L42" s="2"/>
      <c r="M42" s="2"/>
      <c r="N42" s="2"/>
      <c r="O42" s="2"/>
      <c r="P42" s="2"/>
      <c r="Q42" s="2"/>
      <c r="R42" s="2"/>
      <c r="S42" s="2"/>
      <c r="T42" s="2"/>
      <c r="U42" s="2"/>
      <c r="V42" s="2"/>
      <c r="W42" s="2"/>
      <c r="X42" s="2"/>
      <c r="Y42" s="2"/>
      <c r="Z42" s="2"/>
    </row>
    <row r="43" ht="15.75" customHeight="1">
      <c r="A43" s="1" t="s">
        <v>98</v>
      </c>
      <c r="B43" s="1">
        <v>2200.0</v>
      </c>
      <c r="C43" s="1">
        <v>1660.0</v>
      </c>
      <c r="D43" s="1">
        <v>1440.0</v>
      </c>
      <c r="E43" s="1">
        <v>1380.0</v>
      </c>
      <c r="F43" s="1">
        <v>1680.0</v>
      </c>
      <c r="G43" s="1">
        <v>1760.0</v>
      </c>
      <c r="H43" s="1">
        <v>1600.0</v>
      </c>
      <c r="I43" s="1">
        <v>1590.0</v>
      </c>
      <c r="J43" s="1">
        <v>922.0</v>
      </c>
      <c r="K43" s="1">
        <v>1040.0</v>
      </c>
      <c r="L43" s="2"/>
      <c r="M43" s="2"/>
      <c r="N43" s="2"/>
      <c r="O43" s="2"/>
      <c r="P43" s="2"/>
      <c r="Q43" s="2"/>
      <c r="R43" s="2"/>
      <c r="S43" s="2"/>
      <c r="T43" s="2"/>
      <c r="U43" s="2"/>
      <c r="V43" s="2"/>
      <c r="W43" s="2"/>
      <c r="X43" s="2"/>
      <c r="Y43" s="2"/>
      <c r="Z43" s="2"/>
    </row>
    <row r="44" ht="15.75" customHeight="1">
      <c r="A44" s="1" t="s">
        <v>99</v>
      </c>
      <c r="B44" s="1">
        <v>28140.0</v>
      </c>
      <c r="C44" s="1">
        <v>4230.0</v>
      </c>
      <c r="D44" s="1">
        <v>7680.0</v>
      </c>
      <c r="E44" s="1">
        <v>8790.0</v>
      </c>
      <c r="F44" s="1">
        <v>8810.0</v>
      </c>
      <c r="G44" s="1">
        <v>5120.0</v>
      </c>
      <c r="H44" s="1">
        <v>155.0</v>
      </c>
      <c r="I44" s="1">
        <v>-5.0</v>
      </c>
      <c r="J44" s="1">
        <v>1340.0</v>
      </c>
      <c r="K44" s="1">
        <v>3690.0</v>
      </c>
      <c r="L44" s="2"/>
      <c r="M44" s="2"/>
      <c r="N44" s="2"/>
      <c r="O44" s="2"/>
      <c r="P44" s="2"/>
      <c r="Q44" s="2"/>
      <c r="R44" s="2"/>
      <c r="S44" s="2"/>
      <c r="T44" s="2"/>
      <c r="U44" s="2"/>
      <c r="V44" s="2"/>
      <c r="W44" s="2"/>
      <c r="X44" s="2"/>
      <c r="Y44" s="2"/>
      <c r="Z44" s="2"/>
    </row>
    <row r="45" ht="15.75" customHeight="1">
      <c r="A45" s="1" t="s">
        <v>100</v>
      </c>
      <c r="B45" s="1">
        <v>55950.0</v>
      </c>
      <c r="C45" s="1">
        <v>18840.0</v>
      </c>
      <c r="D45" s="1">
        <v>22520.0</v>
      </c>
      <c r="E45" s="1">
        <v>21920.0</v>
      </c>
      <c r="F45" s="1">
        <v>21580.0</v>
      </c>
      <c r="G45" s="1">
        <v>18110.0</v>
      </c>
      <c r="H45" s="1">
        <v>12750.0</v>
      </c>
      <c r="I45" s="1">
        <v>13300.0</v>
      </c>
      <c r="J45" s="1">
        <v>13150.0</v>
      </c>
      <c r="K45" s="1">
        <v>15240.0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377.0</v>
      </c>
      <c r="C47" s="1">
        <v>378.0</v>
      </c>
      <c r="D47" s="1">
        <v>380.0</v>
      </c>
      <c r="E47" s="1">
        <v>381.0</v>
      </c>
      <c r="F47" s="1">
        <v>375.0</v>
      </c>
      <c r="G47" s="1">
        <v>377.0</v>
      </c>
      <c r="H47" s="1">
        <v>378.0</v>
      </c>
      <c r="I47" s="1">
        <v>347.0</v>
      </c>
      <c r="J47" s="1">
        <v>311.0</v>
      </c>
      <c r="K47" s="1">
        <v>302.0</v>
      </c>
      <c r="L47" s="2"/>
      <c r="M47" s="2"/>
      <c r="N47" s="2"/>
      <c r="O47" s="2"/>
      <c r="P47" s="2"/>
      <c r="Q47" s="2"/>
      <c r="R47" s="2"/>
      <c r="S47" s="2"/>
      <c r="T47" s="2"/>
      <c r="U47" s="2"/>
      <c r="V47" s="2"/>
      <c r="W47" s="2"/>
      <c r="X47" s="2"/>
      <c r="Y47" s="2"/>
      <c r="Z47" s="2"/>
    </row>
    <row r="48" ht="15.75" customHeight="1">
      <c r="A48" s="1" t="s">
        <v>102</v>
      </c>
      <c r="B48" s="1">
        <v>377.0</v>
      </c>
      <c r="C48" s="1">
        <v>378.0</v>
      </c>
      <c r="D48" s="1">
        <v>379.0</v>
      </c>
      <c r="E48" s="1">
        <v>381.0</v>
      </c>
      <c r="F48" s="1">
        <v>375.0</v>
      </c>
      <c r="G48" s="1">
        <v>376.0</v>
      </c>
      <c r="H48" s="1">
        <v>377.0</v>
      </c>
      <c r="I48" s="1">
        <v>347.0</v>
      </c>
      <c r="J48" s="1">
        <v>312.0</v>
      </c>
      <c r="K48" s="1">
        <v>304.0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25850.0</v>
      </c>
      <c r="C50" s="1">
        <v>2570.0</v>
      </c>
      <c r="D50" s="1">
        <v>6240.0</v>
      </c>
      <c r="E50" s="1">
        <v>7330.0</v>
      </c>
      <c r="F50" s="1">
        <v>7130.0</v>
      </c>
      <c r="G50" s="1">
        <v>3260.0</v>
      </c>
      <c r="H50" s="1">
        <v>-1640.0</v>
      </c>
      <c r="I50" s="1">
        <v>-1600.0</v>
      </c>
      <c r="J50" s="1">
        <v>423.0</v>
      </c>
      <c r="K50" s="1">
        <v>2660.0</v>
      </c>
      <c r="L50" s="2"/>
      <c r="M50" s="2"/>
      <c r="N50" s="2"/>
      <c r="O50" s="2"/>
      <c r="P50" s="2"/>
      <c r="Q50" s="2"/>
      <c r="R50" s="2"/>
      <c r="S50" s="2"/>
      <c r="T50" s="2"/>
      <c r="U50" s="2"/>
      <c r="V50" s="2"/>
      <c r="W50" s="2"/>
      <c r="X50" s="2"/>
      <c r="Y50" s="2"/>
      <c r="Z50" s="2"/>
    </row>
    <row r="51" ht="15.75" customHeight="1">
      <c r="A51" s="1" t="s">
        <v>115</v>
      </c>
      <c r="B51" s="1" t="s">
        <v>116</v>
      </c>
      <c r="C51" s="1" t="s">
        <v>105</v>
      </c>
      <c r="D51" s="1" t="s">
        <v>106</v>
      </c>
      <c r="E51" s="1" t="s">
        <v>117</v>
      </c>
      <c r="F51" s="1" t="s">
        <v>108</v>
      </c>
      <c r="G51" s="1" t="s">
        <v>109</v>
      </c>
      <c r="H51" s="1" t="s">
        <v>110</v>
      </c>
      <c r="I51" s="1" t="s">
        <v>111</v>
      </c>
      <c r="J51" s="1" t="s">
        <v>112</v>
      </c>
      <c r="K51" s="1" t="s">
        <v>113</v>
      </c>
      <c r="L51" s="2"/>
      <c r="M51" s="2"/>
      <c r="N51" s="2"/>
      <c r="O51" s="2"/>
      <c r="P51" s="2"/>
      <c r="Q51" s="2"/>
      <c r="R51" s="2"/>
      <c r="S51" s="2"/>
      <c r="T51" s="2"/>
      <c r="U51" s="2"/>
      <c r="V51" s="2"/>
      <c r="W51" s="2"/>
      <c r="X51" s="2"/>
      <c r="Y51" s="2"/>
      <c r="Z51" s="2"/>
    </row>
    <row r="52" ht="15.75" customHeight="1">
      <c r="A52" s="1" t="s">
        <v>118</v>
      </c>
      <c r="B52" s="1">
        <v>11240.0</v>
      </c>
      <c r="C52" s="1">
        <v>8780.0</v>
      </c>
      <c r="D52" s="1">
        <v>8590.0</v>
      </c>
      <c r="E52" s="1">
        <v>8480.0</v>
      </c>
      <c r="F52" s="1">
        <v>8230.0</v>
      </c>
      <c r="G52" s="1">
        <v>8930.0</v>
      </c>
      <c r="H52" s="1">
        <v>9030.0</v>
      </c>
      <c r="I52" s="1">
        <v>7760.0</v>
      </c>
      <c r="J52" s="1">
        <v>5750.0</v>
      </c>
      <c r="K52" s="1">
        <v>5470.0</v>
      </c>
      <c r="L52" s="2"/>
      <c r="M52" s="2"/>
      <c r="N52" s="2"/>
      <c r="O52" s="2"/>
      <c r="P52" s="2"/>
      <c r="Q52" s="2"/>
      <c r="R52" s="2"/>
      <c r="S52" s="2"/>
      <c r="T52" s="2"/>
      <c r="U52" s="2"/>
      <c r="V52" s="2"/>
      <c r="W52" s="2"/>
      <c r="X52" s="2"/>
      <c r="Y52" s="2"/>
      <c r="Z52" s="2"/>
    </row>
    <row r="53" ht="15.75" customHeight="1">
      <c r="A53" s="1" t="s">
        <v>119</v>
      </c>
      <c r="B53" s="1">
        <v>10480.0</v>
      </c>
      <c r="C53" s="1">
        <v>7310.0</v>
      </c>
      <c r="D53" s="1">
        <v>7210.0</v>
      </c>
      <c r="E53" s="1">
        <v>6820.0</v>
      </c>
      <c r="F53" s="1">
        <v>7510.0</v>
      </c>
      <c r="G53" s="1">
        <v>8680.0</v>
      </c>
      <c r="H53" s="1">
        <v>8770.0</v>
      </c>
      <c r="I53" s="1">
        <v>7460.0</v>
      </c>
      <c r="J53" s="1">
        <v>5510.0</v>
      </c>
      <c r="K53" s="1">
        <v>5380.0</v>
      </c>
      <c r="L53" s="2"/>
      <c r="M53" s="2"/>
      <c r="N53" s="2"/>
      <c r="O53" s="2"/>
      <c r="P53" s="2"/>
      <c r="Q53" s="2"/>
      <c r="R53" s="2"/>
      <c r="S53" s="2"/>
      <c r="T53" s="2"/>
      <c r="U53" s="2"/>
      <c r="V53" s="2"/>
      <c r="W53" s="2"/>
      <c r="X53" s="2"/>
      <c r="Y53" s="2"/>
      <c r="Z53" s="2"/>
    </row>
    <row r="54" ht="15.75" customHeight="1">
      <c r="A54" s="1" t="s">
        <v>120</v>
      </c>
      <c r="B54" s="1">
        <v>10.0</v>
      </c>
      <c r="C54" s="1">
        <v>5.0</v>
      </c>
      <c r="D54" s="1">
        <v>-4.0</v>
      </c>
      <c r="E54" s="1">
        <v>-22.0</v>
      </c>
      <c r="F54" s="1">
        <v>-21.0</v>
      </c>
      <c r="G54" s="1">
        <v>-29.0</v>
      </c>
      <c r="H54" s="1">
        <v>-29.0</v>
      </c>
      <c r="I54" s="1">
        <v>-43.0</v>
      </c>
      <c r="J54" s="1">
        <v>-29.0</v>
      </c>
      <c r="K54" s="1">
        <v>-32.0</v>
      </c>
      <c r="L54" s="2"/>
      <c r="M54" s="2"/>
      <c r="N54" s="2"/>
      <c r="O54" s="2"/>
      <c r="P54" s="2"/>
      <c r="Q54" s="2"/>
      <c r="R54" s="2"/>
      <c r="S54" s="2"/>
      <c r="T54" s="2"/>
      <c r="U54" s="2"/>
      <c r="V54" s="2"/>
      <c r="W54" s="2"/>
      <c r="X54" s="2"/>
      <c r="Y54" s="2"/>
      <c r="Z54" s="2"/>
    </row>
    <row r="55" ht="15.75" customHeight="1">
      <c r="A55" s="1" t="s">
        <v>121</v>
      </c>
      <c r="B55" s="1">
        <v>464.0</v>
      </c>
      <c r="C55" s="1">
        <v>456.0</v>
      </c>
      <c r="D55" s="1">
        <v>472.0</v>
      </c>
      <c r="E55" s="1">
        <v>656.0</v>
      </c>
      <c r="F55" s="1">
        <v>608.0</v>
      </c>
      <c r="G55" s="1">
        <v>144.0</v>
      </c>
      <c r="H55" s="1">
        <v>640.0</v>
      </c>
      <c r="I55" s="1">
        <v>160.0</v>
      </c>
      <c r="J55" s="1">
        <v>496.0</v>
      </c>
      <c r="K55" s="1">
        <v>568.0</v>
      </c>
      <c r="L55" s="2"/>
      <c r="M55" s="2"/>
      <c r="N55" s="2"/>
      <c r="O55" s="2"/>
      <c r="P55" s="2"/>
      <c r="Q55" s="2"/>
      <c r="R55" s="2"/>
      <c r="S55" s="2"/>
      <c r="T55" s="2"/>
      <c r="U55" s="2"/>
      <c r="V55" s="2"/>
      <c r="W55" s="2"/>
      <c r="X55" s="2"/>
      <c r="Y55" s="2"/>
      <c r="Z55" s="2"/>
    </row>
    <row r="56" ht="15.75" customHeight="1">
      <c r="A56" s="1" t="s">
        <v>122</v>
      </c>
      <c r="B56" s="1">
        <v>2200.0</v>
      </c>
      <c r="C56" s="1">
        <v>1660.0</v>
      </c>
      <c r="D56" s="1">
        <v>1440.0</v>
      </c>
      <c r="E56" s="1">
        <v>1380.0</v>
      </c>
      <c r="F56" s="1">
        <v>1680.0</v>
      </c>
      <c r="G56" s="1">
        <v>1760.0</v>
      </c>
      <c r="H56" s="1">
        <v>1600.0</v>
      </c>
      <c r="I56" s="1">
        <v>1590.0</v>
      </c>
      <c r="J56" s="1">
        <v>922.0</v>
      </c>
      <c r="K56" s="1">
        <v>1040.0</v>
      </c>
      <c r="L56" s="2"/>
      <c r="M56" s="2"/>
      <c r="N56" s="2"/>
      <c r="O56" s="2"/>
      <c r="P56" s="2"/>
      <c r="Q56" s="2"/>
      <c r="R56" s="2"/>
      <c r="S56" s="2"/>
      <c r="T56" s="2"/>
      <c r="U56" s="2"/>
      <c r="V56" s="2"/>
      <c r="W56" s="2"/>
      <c r="X56" s="2"/>
      <c r="Y56" s="2"/>
      <c r="Z56" s="2"/>
    </row>
    <row r="57" ht="15.75" customHeight="1">
      <c r="A57" s="1" t="s">
        <v>123</v>
      </c>
      <c r="B57" s="1">
        <v>439.0</v>
      </c>
      <c r="C57" s="1">
        <v>391.0</v>
      </c>
      <c r="D57" s="1">
        <v>0.0</v>
      </c>
      <c r="E57" s="1">
        <v>0.0</v>
      </c>
      <c r="F57" s="1">
        <v>0.0</v>
      </c>
      <c r="G57" s="1">
        <v>1260.0</v>
      </c>
      <c r="H57" s="1">
        <v>1560.0</v>
      </c>
      <c r="I57" s="1">
        <v>1360.0</v>
      </c>
      <c r="J57" s="1">
        <v>624.0</v>
      </c>
      <c r="K57" s="1">
        <v>437.0</v>
      </c>
      <c r="L57" s="2"/>
      <c r="M57" s="2"/>
      <c r="N57" s="2"/>
      <c r="O57" s="2"/>
      <c r="P57" s="2"/>
      <c r="Q57" s="2"/>
      <c r="R57" s="2"/>
      <c r="S57" s="2"/>
      <c r="T57" s="2"/>
      <c r="U57" s="2"/>
      <c r="V57" s="2"/>
      <c r="W57" s="2"/>
      <c r="X57" s="2"/>
      <c r="Y57" s="2"/>
      <c r="Z57" s="2"/>
    </row>
    <row r="58" ht="15.75" customHeight="1">
      <c r="A58" s="1" t="s">
        <v>124</v>
      </c>
      <c r="B58" s="1">
        <v>6.0</v>
      </c>
      <c r="C58" s="1">
        <v>6.0</v>
      </c>
      <c r="D58" s="1">
        <v>6.0</v>
      </c>
      <c r="E58" s="1">
        <v>6.0</v>
      </c>
      <c r="F58" s="1">
        <v>6.0</v>
      </c>
      <c r="G58" s="1">
        <v>6.0</v>
      </c>
      <c r="H58" s="1">
        <v>6.0</v>
      </c>
      <c r="I58" s="1">
        <v>0.0</v>
      </c>
      <c r="J58" s="1">
        <v>6.0</v>
      </c>
      <c r="K58" s="1">
        <v>6.0</v>
      </c>
      <c r="L58" s="2"/>
      <c r="M58" s="2"/>
      <c r="N58" s="2"/>
      <c r="O58" s="2"/>
      <c r="P58" s="2"/>
      <c r="Q58" s="2"/>
      <c r="R58" s="2"/>
      <c r="S58" s="2"/>
      <c r="T58" s="2"/>
      <c r="U58" s="2"/>
      <c r="V58" s="2"/>
      <c r="W58" s="2"/>
      <c r="X58" s="2"/>
      <c r="Y58" s="2"/>
      <c r="Z58" s="2"/>
    </row>
    <row r="59" ht="15.75" customHeight="1">
      <c r="A59" s="1" t="s">
        <v>125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126</v>
      </c>
      <c r="B60" s="1">
        <v>98.0</v>
      </c>
      <c r="C60" s="1">
        <v>103.0</v>
      </c>
      <c r="D60" s="1">
        <v>93.0</v>
      </c>
      <c r="E60" s="1">
        <v>84.0</v>
      </c>
      <c r="F60" s="1">
        <v>92.0</v>
      </c>
      <c r="G60" s="1">
        <v>88.0</v>
      </c>
      <c r="H60" s="1">
        <v>95.0</v>
      </c>
      <c r="I60" s="1">
        <v>109.0</v>
      </c>
      <c r="J60" s="1">
        <v>117.0</v>
      </c>
      <c r="K60" s="1">
        <v>114.0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13490.0</v>
      </c>
      <c r="C2" s="1">
        <v>6260.0</v>
      </c>
      <c r="D2" s="1">
        <v>5250.0</v>
      </c>
      <c r="E2" s="1">
        <v>5740.0</v>
      </c>
      <c r="F2" s="1">
        <v>7140.0</v>
      </c>
      <c r="G2" s="1">
        <v>6120.0</v>
      </c>
      <c r="H2" s="1">
        <v>4330.0</v>
      </c>
      <c r="I2" s="1">
        <v>7800.0</v>
      </c>
      <c r="J2" s="1">
        <v>10810.0</v>
      </c>
      <c r="K2" s="1">
        <v>8080.0</v>
      </c>
      <c r="L2" s="2"/>
      <c r="M2" s="2"/>
      <c r="N2" s="2"/>
      <c r="O2" s="2"/>
      <c r="P2" s="2"/>
      <c r="Q2" s="2"/>
      <c r="R2" s="2"/>
      <c r="S2" s="2"/>
      <c r="T2" s="2"/>
      <c r="U2" s="2"/>
      <c r="V2" s="2"/>
      <c r="W2" s="2"/>
      <c r="X2" s="2"/>
      <c r="Y2" s="2"/>
      <c r="Z2" s="2"/>
    </row>
    <row r="3">
      <c r="A3" s="1" t="s">
        <v>128</v>
      </c>
      <c r="B3" s="1">
        <v>0.0</v>
      </c>
      <c r="C3" s="1">
        <v>0.0</v>
      </c>
      <c r="D3" s="1">
        <v>0.0</v>
      </c>
      <c r="E3" s="1">
        <v>0.0</v>
      </c>
      <c r="F3" s="1">
        <v>0.0</v>
      </c>
      <c r="G3" s="1">
        <v>0.0</v>
      </c>
      <c r="H3" s="1">
        <v>0.0</v>
      </c>
      <c r="I3" s="1">
        <v>0.0</v>
      </c>
      <c r="J3" s="1">
        <v>32.0</v>
      </c>
      <c r="K3" s="1">
        <v>0.0</v>
      </c>
      <c r="L3" s="2"/>
      <c r="M3" s="2"/>
      <c r="N3" s="2"/>
      <c r="O3" s="2"/>
      <c r="P3" s="2"/>
      <c r="Q3" s="2"/>
      <c r="R3" s="2"/>
      <c r="S3" s="2"/>
      <c r="T3" s="2"/>
      <c r="U3" s="2"/>
      <c r="V3" s="2"/>
      <c r="W3" s="2"/>
      <c r="X3" s="2"/>
      <c r="Y3" s="2"/>
      <c r="Z3" s="2"/>
    </row>
    <row r="4">
      <c r="A4" s="1" t="s">
        <v>129</v>
      </c>
      <c r="B4" s="1">
        <v>0.0</v>
      </c>
      <c r="C4" s="1">
        <v>0.0</v>
      </c>
      <c r="D4" s="1">
        <v>0.0</v>
      </c>
      <c r="E4" s="1">
        <v>55.0</v>
      </c>
      <c r="F4" s="1">
        <v>71.0</v>
      </c>
      <c r="G4" s="1">
        <v>89.0</v>
      </c>
      <c r="H4" s="1">
        <v>64.0</v>
      </c>
      <c r="I4" s="1">
        <v>228.0</v>
      </c>
      <c r="J4" s="1">
        <v>116.0</v>
      </c>
      <c r="K4" s="1">
        <v>18.0</v>
      </c>
      <c r="L4" s="2"/>
      <c r="M4" s="2"/>
      <c r="N4" s="2"/>
      <c r="O4" s="2"/>
      <c r="P4" s="2"/>
      <c r="Q4" s="2"/>
      <c r="R4" s="2"/>
      <c r="S4" s="2"/>
      <c r="T4" s="2"/>
      <c r="U4" s="2"/>
      <c r="V4" s="2"/>
      <c r="W4" s="2"/>
      <c r="X4" s="2"/>
      <c r="Y4" s="2"/>
      <c r="Z4" s="2"/>
    </row>
    <row r="5">
      <c r="A5" s="1" t="s">
        <v>130</v>
      </c>
      <c r="B5" s="1">
        <v>13490.0</v>
      </c>
      <c r="C5" s="1">
        <v>6260.0</v>
      </c>
      <c r="D5" s="1">
        <v>5250.0</v>
      </c>
      <c r="E5" s="1">
        <v>5790.0</v>
      </c>
      <c r="F5" s="1">
        <v>7220.0</v>
      </c>
      <c r="G5" s="1">
        <v>6210.0</v>
      </c>
      <c r="H5" s="1">
        <v>4390.0</v>
      </c>
      <c r="I5" s="1">
        <v>8020.0</v>
      </c>
      <c r="J5" s="1">
        <v>10960.0</v>
      </c>
      <c r="K5" s="1">
        <v>8090.0</v>
      </c>
      <c r="L5" s="2"/>
      <c r="M5" s="2"/>
      <c r="N5" s="2"/>
      <c r="O5" s="2"/>
      <c r="P5" s="2"/>
      <c r="Q5" s="2"/>
      <c r="R5" s="2"/>
      <c r="S5" s="2"/>
      <c r="T5" s="2"/>
      <c r="U5" s="2"/>
      <c r="V5" s="2"/>
      <c r="W5" s="2"/>
      <c r="X5" s="2"/>
      <c r="Y5" s="2"/>
      <c r="Z5" s="2"/>
    </row>
    <row r="6">
      <c r="A6" s="1" t="s">
        <v>131</v>
      </c>
      <c r="B6" s="1">
        <v>2490.0</v>
      </c>
      <c r="C6" s="1">
        <v>2000.0</v>
      </c>
      <c r="D6" s="1">
        <v>1630.0</v>
      </c>
      <c r="E6" s="1">
        <v>1430.0</v>
      </c>
      <c r="F6" s="1">
        <v>1590.0</v>
      </c>
      <c r="G6" s="1">
        <v>1580.0</v>
      </c>
      <c r="H6" s="1">
        <v>1680.0</v>
      </c>
      <c r="I6" s="1">
        <v>2940.0</v>
      </c>
      <c r="J6" s="1">
        <v>3320.0</v>
      </c>
      <c r="K6" s="1">
        <v>2360.0</v>
      </c>
      <c r="L6" s="2"/>
      <c r="M6" s="2"/>
      <c r="N6" s="2"/>
      <c r="O6" s="2"/>
      <c r="P6" s="2"/>
      <c r="Q6" s="2"/>
      <c r="R6" s="2"/>
      <c r="S6" s="2"/>
      <c r="T6" s="2"/>
      <c r="U6" s="2"/>
      <c r="V6" s="2"/>
      <c r="W6" s="2"/>
      <c r="X6" s="2"/>
      <c r="Y6" s="2"/>
      <c r="Z6" s="2"/>
    </row>
    <row r="7">
      <c r="A7" s="1" t="s">
        <v>132</v>
      </c>
      <c r="B7" s="1">
        <v>11000.0</v>
      </c>
      <c r="C7" s="1">
        <v>4260.0</v>
      </c>
      <c r="D7" s="1">
        <v>3620.0</v>
      </c>
      <c r="E7" s="1">
        <v>4360.0</v>
      </c>
      <c r="F7" s="1">
        <v>5630.0</v>
      </c>
      <c r="G7" s="1">
        <v>4630.0</v>
      </c>
      <c r="H7" s="1">
        <v>2710.0</v>
      </c>
      <c r="I7" s="1">
        <v>5080.0</v>
      </c>
      <c r="J7" s="1">
        <v>7640.0</v>
      </c>
      <c r="K7" s="1">
        <v>5740.0</v>
      </c>
      <c r="L7" s="2"/>
      <c r="M7" s="2"/>
      <c r="N7" s="2"/>
      <c r="O7" s="2"/>
      <c r="P7" s="2"/>
      <c r="Q7" s="2"/>
      <c r="R7" s="2"/>
      <c r="S7" s="2"/>
      <c r="T7" s="2"/>
      <c r="U7" s="2"/>
      <c r="V7" s="2"/>
      <c r="W7" s="2"/>
      <c r="X7" s="2"/>
      <c r="Y7" s="2"/>
      <c r="Z7" s="2"/>
    </row>
    <row r="8">
      <c r="A8" s="1" t="s">
        <v>133</v>
      </c>
      <c r="B8" s="1">
        <v>434.0</v>
      </c>
      <c r="C8" s="1">
        <v>377.0</v>
      </c>
      <c r="D8" s="1">
        <v>410.0</v>
      </c>
      <c r="E8" s="1">
        <v>395.0</v>
      </c>
      <c r="F8" s="1">
        <v>431.0</v>
      </c>
      <c r="G8" s="1">
        <v>406.0</v>
      </c>
      <c r="H8" s="1">
        <v>290.0</v>
      </c>
      <c r="I8" s="1">
        <v>376.0</v>
      </c>
      <c r="J8" s="1">
        <v>483.0</v>
      </c>
      <c r="K8" s="1">
        <v>351.0</v>
      </c>
      <c r="L8" s="2"/>
      <c r="M8" s="2"/>
      <c r="N8" s="2"/>
      <c r="O8" s="2"/>
      <c r="P8" s="2"/>
      <c r="Q8" s="2"/>
      <c r="R8" s="2"/>
      <c r="S8" s="2"/>
      <c r="T8" s="2"/>
      <c r="U8" s="2"/>
      <c r="V8" s="2"/>
      <c r="W8" s="2"/>
      <c r="X8" s="2"/>
      <c r="Y8" s="2"/>
      <c r="Z8" s="2"/>
    </row>
    <row r="9">
      <c r="A9" s="1" t="s">
        <v>134</v>
      </c>
      <c r="B9" s="1">
        <v>0.0</v>
      </c>
      <c r="C9" s="1">
        <v>0.0</v>
      </c>
      <c r="D9" s="1">
        <v>201.0</v>
      </c>
      <c r="E9" s="1">
        <v>303.0</v>
      </c>
      <c r="F9" s="1">
        <v>289.0</v>
      </c>
      <c r="G9" s="1">
        <v>186.0</v>
      </c>
      <c r="H9" s="1">
        <v>173.0</v>
      </c>
      <c r="I9" s="1">
        <v>124.0</v>
      </c>
      <c r="J9" s="1">
        <v>281.0</v>
      </c>
      <c r="K9" s="1">
        <v>173.0</v>
      </c>
      <c r="L9" s="2"/>
      <c r="M9" s="2"/>
      <c r="N9" s="2"/>
      <c r="O9" s="2"/>
      <c r="P9" s="2"/>
      <c r="Q9" s="2"/>
      <c r="R9" s="2"/>
      <c r="S9" s="2"/>
      <c r="T9" s="2"/>
      <c r="U9" s="2"/>
      <c r="V9" s="2"/>
      <c r="W9" s="2"/>
      <c r="X9" s="2"/>
      <c r="Y9" s="2"/>
      <c r="Z9" s="2"/>
    </row>
    <row r="10">
      <c r="A10" s="1" t="s">
        <v>135</v>
      </c>
      <c r="B10" s="1">
        <v>5160.0</v>
      </c>
      <c r="C10" s="1">
        <v>3860.0</v>
      </c>
      <c r="D10" s="1">
        <v>2620.0</v>
      </c>
      <c r="E10" s="1">
        <v>2280.0</v>
      </c>
      <c r="F10" s="1">
        <v>2400.0</v>
      </c>
      <c r="G10" s="1">
        <v>2680.0</v>
      </c>
      <c r="H10" s="1">
        <v>1770.0</v>
      </c>
      <c r="I10" s="1">
        <v>1360.0</v>
      </c>
      <c r="J10" s="1">
        <v>1230.0</v>
      </c>
      <c r="K10" s="1">
        <v>1540.0</v>
      </c>
      <c r="L10" s="2"/>
      <c r="M10" s="2"/>
      <c r="N10" s="2"/>
      <c r="O10" s="2"/>
      <c r="P10" s="2"/>
      <c r="Q10" s="2"/>
      <c r="R10" s="2"/>
      <c r="S10" s="2"/>
      <c r="T10" s="2"/>
      <c r="U10" s="2"/>
      <c r="V10" s="2"/>
      <c r="W10" s="2"/>
      <c r="X10" s="2"/>
      <c r="Y10" s="2"/>
      <c r="Z10" s="2"/>
    </row>
    <row r="11">
      <c r="A11" s="1" t="s">
        <v>136</v>
      </c>
      <c r="B11" s="1">
        <v>0.0</v>
      </c>
      <c r="C11" s="1">
        <v>0.0</v>
      </c>
      <c r="D11" s="1">
        <v>699.0</v>
      </c>
      <c r="E11" s="1">
        <v>246.0</v>
      </c>
      <c r="F11" s="1">
        <v>552.0</v>
      </c>
      <c r="G11" s="1">
        <v>2250.0</v>
      </c>
      <c r="H11" s="1">
        <v>4420.0</v>
      </c>
      <c r="I11" s="1">
        <v>31.0</v>
      </c>
      <c r="J11" s="1">
        <v>24.0</v>
      </c>
      <c r="K11" s="1">
        <v>22.0</v>
      </c>
      <c r="L11" s="2"/>
      <c r="M11" s="2"/>
      <c r="N11" s="2"/>
      <c r="O11" s="2"/>
      <c r="P11" s="2"/>
      <c r="Q11" s="2"/>
      <c r="R11" s="2"/>
      <c r="S11" s="2"/>
      <c r="T11" s="2"/>
      <c r="U11" s="2"/>
      <c r="V11" s="2"/>
      <c r="W11" s="2"/>
      <c r="X11" s="2"/>
      <c r="Y11" s="2"/>
      <c r="Z11" s="2"/>
    </row>
    <row r="12">
      <c r="A12" s="1" t="s">
        <v>137</v>
      </c>
      <c r="B12" s="1">
        <v>575.0</v>
      </c>
      <c r="C12" s="1">
        <v>427.0</v>
      </c>
      <c r="D12" s="1">
        <v>768.0</v>
      </c>
      <c r="E12" s="1">
        <v>424.0</v>
      </c>
      <c r="F12" s="1">
        <v>340.0</v>
      </c>
      <c r="G12" s="1">
        <v>349.0</v>
      </c>
      <c r="H12" s="1">
        <v>417.0</v>
      </c>
      <c r="I12" s="1">
        <v>223.0</v>
      </c>
      <c r="J12" s="1">
        <v>455.0</v>
      </c>
      <c r="K12" s="1">
        <v>224.0</v>
      </c>
      <c r="L12" s="2"/>
      <c r="M12" s="2"/>
      <c r="N12" s="2"/>
      <c r="O12" s="2"/>
      <c r="P12" s="2"/>
      <c r="Q12" s="2"/>
      <c r="R12" s="2"/>
      <c r="S12" s="2"/>
      <c r="T12" s="2"/>
      <c r="U12" s="2"/>
      <c r="V12" s="2"/>
      <c r="W12" s="2"/>
      <c r="X12" s="2"/>
      <c r="Y12" s="2"/>
      <c r="Z12" s="2"/>
    </row>
    <row r="13">
      <c r="A13" s="1" t="s">
        <v>138</v>
      </c>
      <c r="B13" s="1">
        <v>6170.0</v>
      </c>
      <c r="C13" s="1">
        <v>4660.0</v>
      </c>
      <c r="D13" s="1">
        <v>4700.0</v>
      </c>
      <c r="E13" s="1">
        <v>3650.0</v>
      </c>
      <c r="F13" s="1">
        <v>4019.0</v>
      </c>
      <c r="G13" s="1">
        <v>5870.0</v>
      </c>
      <c r="H13" s="1">
        <v>7070.0</v>
      </c>
      <c r="I13" s="1">
        <v>2110.0</v>
      </c>
      <c r="J13" s="1">
        <v>2480.0</v>
      </c>
      <c r="K13" s="1">
        <v>2310.0</v>
      </c>
      <c r="L13" s="2"/>
      <c r="M13" s="2"/>
      <c r="N13" s="2"/>
      <c r="O13" s="2"/>
      <c r="P13" s="2"/>
      <c r="Q13" s="2"/>
      <c r="R13" s="2"/>
      <c r="S13" s="2"/>
      <c r="T13" s="2"/>
      <c r="U13" s="2"/>
      <c r="V13" s="2"/>
      <c r="W13" s="2"/>
      <c r="X13" s="2"/>
      <c r="Y13" s="2"/>
      <c r="Z13" s="2"/>
    </row>
    <row r="14">
      <c r="A14" s="1" t="s">
        <v>139</v>
      </c>
      <c r="B14" s="1">
        <v>4830.0</v>
      </c>
      <c r="C14" s="1">
        <v>-396.0</v>
      </c>
      <c r="D14" s="1">
        <v>-1080.0</v>
      </c>
      <c r="E14" s="1">
        <v>715.0</v>
      </c>
      <c r="F14" s="1">
        <v>1610.0</v>
      </c>
      <c r="G14" s="1">
        <v>-1240.0</v>
      </c>
      <c r="H14" s="1">
        <v>-4360.0</v>
      </c>
      <c r="I14" s="1">
        <v>2970.0</v>
      </c>
      <c r="J14" s="1">
        <v>5160.0</v>
      </c>
      <c r="K14" s="1">
        <v>3420.0</v>
      </c>
      <c r="L14" s="2"/>
      <c r="M14" s="2"/>
      <c r="N14" s="2"/>
      <c r="O14" s="2"/>
      <c r="P14" s="2"/>
      <c r="Q14" s="2"/>
      <c r="R14" s="2"/>
      <c r="S14" s="2"/>
      <c r="T14" s="2"/>
      <c r="U14" s="2"/>
      <c r="V14" s="2"/>
      <c r="W14" s="2"/>
      <c r="X14" s="2"/>
      <c r="Y14" s="2"/>
      <c r="Z14" s="2"/>
    </row>
    <row r="15">
      <c r="A15" s="1" t="s">
        <v>140</v>
      </c>
      <c r="B15" s="1">
        <v>-142.0</v>
      </c>
      <c r="C15" s="1">
        <v>-270.0</v>
      </c>
      <c r="D15" s="1">
        <v>-424.0</v>
      </c>
      <c r="E15" s="1">
        <v>-415.0</v>
      </c>
      <c r="F15" s="1">
        <v>-406.0</v>
      </c>
      <c r="G15" s="1">
        <v>-400.0</v>
      </c>
      <c r="H15" s="1">
        <v>-434.0</v>
      </c>
      <c r="I15" s="1">
        <v>-418.0</v>
      </c>
      <c r="J15" s="1">
        <v>-379.0</v>
      </c>
      <c r="K15" s="1">
        <v>-331.0</v>
      </c>
      <c r="L15" s="2"/>
      <c r="M15" s="2"/>
      <c r="N15" s="2"/>
      <c r="O15" s="2"/>
      <c r="P15" s="2"/>
      <c r="Q15" s="2"/>
      <c r="R15" s="2"/>
      <c r="S15" s="2"/>
      <c r="T15" s="2"/>
      <c r="U15" s="2"/>
      <c r="V15" s="2"/>
      <c r="W15" s="2"/>
      <c r="X15" s="2"/>
      <c r="Y15" s="2"/>
      <c r="Z15" s="2"/>
    </row>
    <row r="16">
      <c r="A16" s="1" t="s">
        <v>141</v>
      </c>
      <c r="B16" s="1">
        <v>12.0</v>
      </c>
      <c r="C16" s="1">
        <v>10.0</v>
      </c>
      <c r="D16" s="1">
        <v>8.0</v>
      </c>
      <c r="E16" s="1">
        <v>19.0</v>
      </c>
      <c r="F16" s="1">
        <v>22.0</v>
      </c>
      <c r="G16" s="1">
        <v>13.0</v>
      </c>
      <c r="H16" s="1">
        <v>7.0</v>
      </c>
      <c r="I16" s="1">
        <v>8.0</v>
      </c>
      <c r="J16" s="1">
        <v>0.0</v>
      </c>
      <c r="K16" s="1">
        <v>10.0</v>
      </c>
      <c r="L16" s="2"/>
      <c r="M16" s="2"/>
      <c r="N16" s="2"/>
      <c r="O16" s="2"/>
      <c r="P16" s="2"/>
      <c r="Q16" s="2"/>
      <c r="R16" s="2"/>
      <c r="S16" s="2"/>
      <c r="T16" s="2"/>
      <c r="U16" s="2"/>
      <c r="V16" s="2"/>
      <c r="W16" s="2"/>
      <c r="X16" s="2"/>
      <c r="Y16" s="2"/>
      <c r="Z16" s="2"/>
    </row>
    <row r="17">
      <c r="A17" s="1" t="s">
        <v>142</v>
      </c>
      <c r="B17" s="1">
        <v>-130.0</v>
      </c>
      <c r="C17" s="1">
        <v>-260.0</v>
      </c>
      <c r="D17" s="1">
        <v>-416.0</v>
      </c>
      <c r="E17" s="1">
        <v>-396.0</v>
      </c>
      <c r="F17" s="1">
        <v>-384.0</v>
      </c>
      <c r="G17" s="1">
        <v>-387.0</v>
      </c>
      <c r="H17" s="1">
        <v>-427.0</v>
      </c>
      <c r="I17" s="1">
        <v>-410.0</v>
      </c>
      <c r="J17" s="1">
        <v>-379.0</v>
      </c>
      <c r="K17" s="1">
        <v>-321.0</v>
      </c>
      <c r="L17" s="2"/>
      <c r="M17" s="2"/>
      <c r="N17" s="2"/>
      <c r="O17" s="2"/>
      <c r="P17" s="2"/>
      <c r="Q17" s="2"/>
      <c r="R17" s="2"/>
      <c r="S17" s="2"/>
      <c r="T17" s="2"/>
      <c r="U17" s="2"/>
      <c r="V17" s="2"/>
      <c r="W17" s="2"/>
      <c r="X17" s="2"/>
      <c r="Y17" s="2"/>
      <c r="Z17" s="2"/>
    </row>
    <row r="18">
      <c r="A18" s="1" t="s">
        <v>143</v>
      </c>
      <c r="B18" s="1">
        <v>8.0</v>
      </c>
      <c r="C18" s="1">
        <v>-11.0</v>
      </c>
      <c r="D18" s="1">
        <v>-25.0</v>
      </c>
      <c r="E18" s="1">
        <v>-11.0</v>
      </c>
      <c r="F18" s="1">
        <v>-1.0</v>
      </c>
      <c r="G18" s="1">
        <v>-1.0</v>
      </c>
      <c r="H18" s="1">
        <v>0.0</v>
      </c>
      <c r="I18" s="1">
        <v>0.0</v>
      </c>
      <c r="J18" s="1">
        <v>0.0</v>
      </c>
      <c r="K18" s="1">
        <v>0.0</v>
      </c>
      <c r="L18" s="2"/>
      <c r="M18" s="2"/>
      <c r="N18" s="2"/>
      <c r="O18" s="2"/>
      <c r="P18" s="2"/>
      <c r="Q18" s="2"/>
      <c r="R18" s="2"/>
      <c r="S18" s="2"/>
      <c r="T18" s="2"/>
      <c r="U18" s="2"/>
      <c r="V18" s="2"/>
      <c r="W18" s="2"/>
      <c r="X18" s="2"/>
      <c r="Y18" s="2"/>
      <c r="Z18" s="2"/>
    </row>
    <row r="19">
      <c r="A19" s="1" t="s">
        <v>144</v>
      </c>
      <c r="B19" s="1">
        <v>-10.0</v>
      </c>
      <c r="C19" s="1">
        <v>-197.0</v>
      </c>
      <c r="D19" s="1">
        <v>-9.0</v>
      </c>
      <c r="E19" s="1">
        <v>0.0</v>
      </c>
      <c r="F19" s="1">
        <v>0.0</v>
      </c>
      <c r="G19" s="1">
        <v>0.0</v>
      </c>
      <c r="H19" s="1">
        <v>-38.0</v>
      </c>
      <c r="I19" s="1">
        <v>0.0</v>
      </c>
      <c r="J19" s="1">
        <v>-44.0</v>
      </c>
      <c r="K19" s="1">
        <v>0.0</v>
      </c>
      <c r="L19" s="2"/>
      <c r="M19" s="2"/>
      <c r="N19" s="2"/>
      <c r="O19" s="2"/>
      <c r="P19" s="2"/>
      <c r="Q19" s="2"/>
      <c r="R19" s="2"/>
      <c r="S19" s="2"/>
      <c r="T19" s="2"/>
      <c r="U19" s="2"/>
      <c r="V19" s="2"/>
      <c r="W19" s="2"/>
      <c r="X19" s="2"/>
      <c r="Y19" s="2"/>
      <c r="Z19" s="2"/>
    </row>
    <row r="20">
      <c r="A20" s="1" t="s">
        <v>145</v>
      </c>
      <c r="B20" s="1">
        <v>4700.0</v>
      </c>
      <c r="C20" s="1">
        <v>-864.0</v>
      </c>
      <c r="D20" s="1">
        <v>-1530.0</v>
      </c>
      <c r="E20" s="1">
        <v>308.0</v>
      </c>
      <c r="F20" s="1">
        <v>1230.0</v>
      </c>
      <c r="G20" s="1">
        <v>-1630.0</v>
      </c>
      <c r="H20" s="1">
        <v>-4820.0</v>
      </c>
      <c r="I20" s="1">
        <v>2560.0</v>
      </c>
      <c r="J20" s="1">
        <v>4740.0</v>
      </c>
      <c r="K20" s="1">
        <v>3100.0</v>
      </c>
      <c r="L20" s="2"/>
      <c r="M20" s="2"/>
      <c r="N20" s="2"/>
      <c r="O20" s="2"/>
      <c r="P20" s="2"/>
      <c r="Q20" s="2"/>
      <c r="R20" s="2"/>
      <c r="S20" s="2"/>
      <c r="T20" s="2"/>
      <c r="U20" s="2"/>
      <c r="V20" s="2"/>
      <c r="W20" s="2"/>
      <c r="X20" s="2"/>
      <c r="Y20" s="2"/>
      <c r="Z20" s="2"/>
    </row>
    <row r="21" ht="15.75" customHeight="1">
      <c r="A21" s="1" t="s">
        <v>146</v>
      </c>
      <c r="B21" s="1">
        <v>0.0</v>
      </c>
      <c r="C21" s="1">
        <v>0.0</v>
      </c>
      <c r="D21" s="1">
        <v>-39.0</v>
      </c>
      <c r="E21" s="1">
        <v>0.0</v>
      </c>
      <c r="F21" s="1">
        <v>-6.0</v>
      </c>
      <c r="G21" s="1">
        <v>-43.0</v>
      </c>
      <c r="H21" s="1">
        <v>-52.0</v>
      </c>
      <c r="I21" s="1">
        <v>-6.0</v>
      </c>
      <c r="J21" s="1">
        <v>-6.0</v>
      </c>
      <c r="K21" s="1">
        <v>0.0</v>
      </c>
      <c r="L21" s="2"/>
      <c r="M21" s="2"/>
      <c r="N21" s="2"/>
      <c r="O21" s="2"/>
      <c r="P21" s="2"/>
      <c r="Q21" s="2"/>
      <c r="R21" s="2"/>
      <c r="S21" s="2"/>
      <c r="T21" s="2"/>
      <c r="U21" s="2"/>
      <c r="V21" s="2"/>
      <c r="W21" s="2"/>
      <c r="X21" s="2"/>
      <c r="Y21" s="2"/>
      <c r="Z21" s="2"/>
    </row>
    <row r="22" ht="15.75" customHeight="1">
      <c r="A22" s="1" t="s">
        <v>147</v>
      </c>
      <c r="B22" s="1">
        <v>-67.0</v>
      </c>
      <c r="C22" s="1">
        <v>0.0</v>
      </c>
      <c r="D22" s="1">
        <v>0.0</v>
      </c>
      <c r="E22" s="1">
        <v>0.0</v>
      </c>
      <c r="F22" s="1">
        <v>0.0</v>
      </c>
      <c r="G22" s="1">
        <v>0.0</v>
      </c>
      <c r="H22" s="1">
        <v>0.0</v>
      </c>
      <c r="I22" s="1">
        <v>-5.0</v>
      </c>
      <c r="J22" s="1">
        <v>-11.0</v>
      </c>
      <c r="K22" s="1">
        <v>0.0</v>
      </c>
      <c r="L22" s="2"/>
      <c r="M22" s="2"/>
      <c r="N22" s="2"/>
      <c r="O22" s="2"/>
      <c r="P22" s="2"/>
      <c r="Q22" s="2"/>
      <c r="R22" s="2"/>
      <c r="S22" s="2"/>
      <c r="T22" s="2"/>
      <c r="U22" s="2"/>
      <c r="V22" s="2"/>
      <c r="W22" s="2"/>
      <c r="X22" s="2"/>
      <c r="Y22" s="2"/>
      <c r="Z22" s="2"/>
    </row>
    <row r="23" ht="15.75" customHeight="1">
      <c r="A23" s="1" t="s">
        <v>148</v>
      </c>
      <c r="B23" s="1">
        <v>-1300.0</v>
      </c>
      <c r="C23" s="1">
        <v>0.0</v>
      </c>
      <c r="D23" s="1">
        <v>0.0</v>
      </c>
      <c r="E23" s="1">
        <v>0.0</v>
      </c>
      <c r="F23" s="1">
        <v>0.0</v>
      </c>
      <c r="G23" s="1">
        <v>0.0</v>
      </c>
      <c r="H23" s="1">
        <v>-87.0</v>
      </c>
      <c r="I23" s="1">
        <v>0.0</v>
      </c>
      <c r="J23" s="1">
        <v>0.0</v>
      </c>
      <c r="K23" s="1">
        <v>0.0</v>
      </c>
      <c r="L23" s="2"/>
      <c r="M23" s="2"/>
      <c r="N23" s="2"/>
      <c r="O23" s="2"/>
      <c r="P23" s="2"/>
      <c r="Q23" s="2"/>
      <c r="R23" s="2"/>
      <c r="S23" s="2"/>
      <c r="T23" s="2"/>
      <c r="U23" s="2"/>
      <c r="V23" s="2"/>
      <c r="W23" s="2"/>
      <c r="X23" s="2"/>
      <c r="Y23" s="2"/>
      <c r="Z23" s="2"/>
    </row>
    <row r="24" ht="15.75" customHeight="1">
      <c r="A24" s="1" t="s">
        <v>149</v>
      </c>
      <c r="B24" s="1">
        <v>0.0</v>
      </c>
      <c r="C24" s="1">
        <v>-148.0</v>
      </c>
      <c r="D24" s="1">
        <v>0.0</v>
      </c>
      <c r="E24" s="1">
        <v>0.0</v>
      </c>
      <c r="F24" s="1">
        <v>-113.0</v>
      </c>
      <c r="G24" s="1">
        <v>0.0</v>
      </c>
      <c r="H24" s="1">
        <v>0.0</v>
      </c>
      <c r="I24" s="1">
        <v>-160.0</v>
      </c>
      <c r="J24" s="1">
        <v>0.0</v>
      </c>
      <c r="K24" s="1">
        <v>0.0</v>
      </c>
      <c r="L24" s="2"/>
      <c r="M24" s="2"/>
      <c r="N24" s="2"/>
      <c r="O24" s="2"/>
      <c r="P24" s="2"/>
      <c r="Q24" s="2"/>
      <c r="R24" s="2"/>
      <c r="S24" s="2"/>
      <c r="T24" s="2"/>
      <c r="U24" s="2"/>
      <c r="V24" s="2"/>
      <c r="W24" s="2"/>
      <c r="X24" s="2"/>
      <c r="Y24" s="2"/>
      <c r="Z24" s="2"/>
    </row>
    <row r="25" ht="15.75" customHeight="1">
      <c r="A25" s="1" t="s">
        <v>150</v>
      </c>
      <c r="B25" s="1">
        <v>-1180.0</v>
      </c>
      <c r="C25" s="1">
        <v>59.0</v>
      </c>
      <c r="D25" s="1">
        <v>21.0</v>
      </c>
      <c r="E25" s="1">
        <v>627.0</v>
      </c>
      <c r="F25" s="1">
        <v>23.0</v>
      </c>
      <c r="G25" s="1">
        <v>43.0</v>
      </c>
      <c r="H25" s="1">
        <v>32.0</v>
      </c>
      <c r="I25" s="1">
        <v>-379.0</v>
      </c>
      <c r="J25" s="1">
        <v>1020.0</v>
      </c>
      <c r="K25" s="1">
        <v>-204.0</v>
      </c>
      <c r="L25" s="2"/>
      <c r="M25" s="2"/>
      <c r="N25" s="2"/>
      <c r="O25" s="2"/>
      <c r="P25" s="2"/>
      <c r="Q25" s="2"/>
      <c r="R25" s="2"/>
      <c r="S25" s="2"/>
      <c r="T25" s="2"/>
      <c r="U25" s="2"/>
      <c r="V25" s="2"/>
      <c r="W25" s="2"/>
      <c r="X25" s="2"/>
      <c r="Y25" s="2"/>
      <c r="Z25" s="2"/>
    </row>
    <row r="26" ht="15.75" customHeight="1">
      <c r="A26" s="1" t="s">
        <v>151</v>
      </c>
      <c r="B26" s="1">
        <v>-5060.0</v>
      </c>
      <c r="C26" s="1">
        <v>-27230.0</v>
      </c>
      <c r="D26" s="1">
        <v>-135.0</v>
      </c>
      <c r="E26" s="1">
        <v>0.0</v>
      </c>
      <c r="F26" s="1">
        <v>-56.0</v>
      </c>
      <c r="G26" s="1">
        <v>-1300.0</v>
      </c>
      <c r="H26" s="1">
        <v>-68.0</v>
      </c>
      <c r="I26" s="1">
        <v>0.0</v>
      </c>
      <c r="J26" s="1">
        <v>0.0</v>
      </c>
      <c r="K26" s="1">
        <v>-11.0</v>
      </c>
      <c r="L26" s="2"/>
      <c r="M26" s="2"/>
      <c r="N26" s="2"/>
      <c r="O26" s="2"/>
      <c r="P26" s="2"/>
      <c r="Q26" s="2"/>
      <c r="R26" s="2"/>
      <c r="S26" s="2"/>
      <c r="T26" s="2"/>
      <c r="U26" s="2"/>
      <c r="V26" s="2"/>
      <c r="W26" s="2"/>
      <c r="X26" s="2"/>
      <c r="Y26" s="2"/>
      <c r="Z26" s="2"/>
    </row>
    <row r="27" ht="15.75" customHeight="1">
      <c r="A27" s="1" t="s">
        <v>152</v>
      </c>
      <c r="B27" s="1">
        <v>0.0</v>
      </c>
      <c r="C27" s="1">
        <v>-39.0</v>
      </c>
      <c r="D27" s="1">
        <v>-1.0</v>
      </c>
      <c r="E27" s="1">
        <v>-17.0</v>
      </c>
      <c r="F27" s="1">
        <v>-116.0</v>
      </c>
      <c r="G27" s="1">
        <v>-82.0</v>
      </c>
      <c r="H27" s="1">
        <v>158.0</v>
      </c>
      <c r="I27" s="1">
        <v>-115.0</v>
      </c>
      <c r="J27" s="1">
        <v>-9.0</v>
      </c>
      <c r="K27" s="1">
        <v>-6.0</v>
      </c>
      <c r="L27" s="2"/>
      <c r="M27" s="2"/>
      <c r="N27" s="2"/>
      <c r="O27" s="2"/>
      <c r="P27" s="2"/>
      <c r="Q27" s="2"/>
      <c r="R27" s="2"/>
      <c r="S27" s="2"/>
      <c r="T27" s="2"/>
      <c r="U27" s="2"/>
      <c r="V27" s="2"/>
      <c r="W27" s="2"/>
      <c r="X27" s="2"/>
      <c r="Y27" s="2"/>
      <c r="Z27" s="2"/>
    </row>
    <row r="28" ht="15.75" customHeight="1">
      <c r="A28" s="1" t="s">
        <v>153</v>
      </c>
      <c r="B28" s="1">
        <v>-2910.0</v>
      </c>
      <c r="C28" s="1">
        <v>-28230.0</v>
      </c>
      <c r="D28" s="1">
        <v>-1680.0</v>
      </c>
      <c r="E28" s="1">
        <v>918.0</v>
      </c>
      <c r="F28" s="1">
        <v>958.0</v>
      </c>
      <c r="G28" s="1">
        <v>-3010.0</v>
      </c>
      <c r="H28" s="1">
        <v>-4840.0</v>
      </c>
      <c r="I28" s="1">
        <v>1890.0</v>
      </c>
      <c r="J28" s="1">
        <v>5730.0</v>
      </c>
      <c r="K28" s="1">
        <v>2880.0</v>
      </c>
      <c r="L28" s="2"/>
      <c r="M28" s="2"/>
      <c r="N28" s="2"/>
      <c r="O28" s="2"/>
      <c r="P28" s="2"/>
      <c r="Q28" s="2"/>
      <c r="R28" s="2"/>
      <c r="S28" s="2"/>
      <c r="T28" s="2"/>
      <c r="U28" s="2"/>
      <c r="V28" s="2"/>
      <c r="W28" s="2"/>
      <c r="X28" s="2"/>
      <c r="Y28" s="2"/>
      <c r="Z28" s="2"/>
    </row>
    <row r="29" ht="15.75" customHeight="1">
      <c r="A29" s="1" t="s">
        <v>154</v>
      </c>
      <c r="B29" s="1">
        <v>1640.0</v>
      </c>
      <c r="C29" s="1">
        <v>-5470.0</v>
      </c>
      <c r="D29" s="1">
        <v>-442.0</v>
      </c>
      <c r="E29" s="1">
        <v>-585.0</v>
      </c>
      <c r="F29" s="1">
        <v>672.0</v>
      </c>
      <c r="G29" s="1">
        <v>674.0</v>
      </c>
      <c r="H29" s="1">
        <v>64.0</v>
      </c>
      <c r="I29" s="1">
        <v>578.0</v>
      </c>
      <c r="J29" s="1">
        <v>1650.0</v>
      </c>
      <c r="K29" s="1">
        <v>-324.0</v>
      </c>
      <c r="L29" s="2"/>
      <c r="M29" s="2"/>
      <c r="N29" s="2"/>
      <c r="O29" s="2"/>
      <c r="P29" s="2"/>
      <c r="Q29" s="2"/>
      <c r="R29" s="2"/>
      <c r="S29" s="2"/>
      <c r="T29" s="2"/>
      <c r="U29" s="2"/>
      <c r="V29" s="2"/>
      <c r="W29" s="2"/>
      <c r="X29" s="2"/>
      <c r="Y29" s="2"/>
      <c r="Z29" s="2"/>
    </row>
    <row r="30" ht="15.75" customHeight="1">
      <c r="A30" s="1" t="s">
        <v>155</v>
      </c>
      <c r="B30" s="1">
        <v>-4540.0</v>
      </c>
      <c r="C30" s="1">
        <v>-22760.0</v>
      </c>
      <c r="D30" s="1">
        <v>-1240.0</v>
      </c>
      <c r="E30" s="1">
        <v>1500.0</v>
      </c>
      <c r="F30" s="1">
        <v>286.0</v>
      </c>
      <c r="G30" s="1">
        <v>-3680.0</v>
      </c>
      <c r="H30" s="1">
        <v>-4900.0</v>
      </c>
      <c r="I30" s="1">
        <v>1310.0</v>
      </c>
      <c r="J30" s="1">
        <v>4080.0</v>
      </c>
      <c r="K30" s="1">
        <v>3210.0</v>
      </c>
      <c r="L30" s="2"/>
      <c r="M30" s="2"/>
      <c r="N30" s="2"/>
      <c r="O30" s="2"/>
      <c r="P30" s="2"/>
      <c r="Q30" s="2"/>
      <c r="R30" s="2"/>
      <c r="S30" s="2"/>
      <c r="T30" s="2"/>
      <c r="U30" s="2"/>
      <c r="V30" s="2"/>
      <c r="W30" s="2"/>
      <c r="X30" s="2"/>
      <c r="Y30" s="2"/>
      <c r="Z30" s="2"/>
    </row>
    <row r="31" ht="15.75" customHeight="1">
      <c r="A31" s="1" t="s">
        <v>156</v>
      </c>
      <c r="B31" s="1">
        <v>-517.0</v>
      </c>
      <c r="C31" s="1">
        <v>-771.0</v>
      </c>
      <c r="D31" s="1">
        <v>-33.0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157</v>
      </c>
      <c r="B32" s="1">
        <v>-5060.0</v>
      </c>
      <c r="C32" s="1">
        <v>-23530.0</v>
      </c>
      <c r="D32" s="1">
        <v>-1270.0</v>
      </c>
      <c r="E32" s="1">
        <v>1500.0</v>
      </c>
      <c r="F32" s="1">
        <v>286.0</v>
      </c>
      <c r="G32" s="1">
        <v>-3680.0</v>
      </c>
      <c r="H32" s="1">
        <v>-4900.0</v>
      </c>
      <c r="I32" s="1">
        <v>1310.0</v>
      </c>
      <c r="J32" s="1">
        <v>4080.0</v>
      </c>
      <c r="K32" s="1">
        <v>3210.0</v>
      </c>
      <c r="L32" s="2"/>
      <c r="M32" s="2"/>
      <c r="N32" s="2"/>
      <c r="O32" s="2"/>
      <c r="P32" s="2"/>
      <c r="Q32" s="2"/>
      <c r="R32" s="2"/>
      <c r="S32" s="2"/>
      <c r="T32" s="2"/>
      <c r="U32" s="2"/>
      <c r="V32" s="2"/>
      <c r="W32" s="2"/>
      <c r="X32" s="2"/>
      <c r="Y32" s="2"/>
      <c r="Z32" s="2"/>
    </row>
    <row r="33" ht="15.75" customHeight="1">
      <c r="A33" s="1" t="s">
        <v>98</v>
      </c>
      <c r="B33" s="1">
        <v>-343.0</v>
      </c>
      <c r="C33" s="1">
        <v>409.0</v>
      </c>
      <c r="D33" s="1">
        <v>-132.0</v>
      </c>
      <c r="E33" s="1">
        <v>-199.0</v>
      </c>
      <c r="F33" s="1">
        <v>-246.0</v>
      </c>
      <c r="G33" s="1">
        <v>129.0</v>
      </c>
      <c r="H33" s="1">
        <v>44.0</v>
      </c>
      <c r="I33" s="1">
        <v>-340.0</v>
      </c>
      <c r="J33" s="1">
        <v>-408.0</v>
      </c>
      <c r="K33" s="1">
        <v>-352.0</v>
      </c>
      <c r="L33" s="2"/>
      <c r="M33" s="2"/>
      <c r="N33" s="2"/>
      <c r="O33" s="2"/>
      <c r="P33" s="2"/>
      <c r="Q33" s="2"/>
      <c r="R33" s="2"/>
      <c r="S33" s="2"/>
      <c r="T33" s="2"/>
      <c r="U33" s="2"/>
      <c r="V33" s="2"/>
      <c r="W33" s="2"/>
      <c r="X33" s="2"/>
      <c r="Y33" s="2"/>
      <c r="Z33" s="2"/>
    </row>
    <row r="34" ht="15.75" customHeight="1">
      <c r="A34" s="1" t="s">
        <v>158</v>
      </c>
      <c r="B34" s="1">
        <v>-5400.0</v>
      </c>
      <c r="C34" s="1">
        <v>-23120.0</v>
      </c>
      <c r="D34" s="1">
        <v>-1400.0</v>
      </c>
      <c r="E34" s="1">
        <v>1300.0</v>
      </c>
      <c r="F34" s="1">
        <v>40.0</v>
      </c>
      <c r="G34" s="1">
        <v>-3550.0</v>
      </c>
      <c r="H34" s="1">
        <v>-4860.0</v>
      </c>
      <c r="I34" s="1">
        <v>973.0</v>
      </c>
      <c r="J34" s="1">
        <v>3670.0</v>
      </c>
      <c r="K34" s="1">
        <v>2860.0</v>
      </c>
      <c r="L34" s="2"/>
      <c r="M34" s="2"/>
      <c r="N34" s="2"/>
      <c r="O34" s="2"/>
      <c r="P34" s="2"/>
      <c r="Q34" s="2"/>
      <c r="R34" s="2"/>
      <c r="S34" s="2"/>
      <c r="T34" s="2"/>
      <c r="U34" s="2"/>
      <c r="V34" s="2"/>
      <c r="W34" s="2"/>
      <c r="X34" s="2"/>
      <c r="Y34" s="2"/>
      <c r="Z34" s="2"/>
    </row>
    <row r="35" ht="15.75" customHeight="1">
      <c r="A35" s="1" t="s">
        <v>159</v>
      </c>
      <c r="B35" s="1">
        <v>-5400.0</v>
      </c>
      <c r="C35" s="1">
        <v>-23120.0</v>
      </c>
      <c r="D35" s="1">
        <v>-1400.0</v>
      </c>
      <c r="E35" s="1">
        <v>1300.0</v>
      </c>
      <c r="F35" s="1">
        <v>40.0</v>
      </c>
      <c r="G35" s="1">
        <v>-3550.0</v>
      </c>
      <c r="H35" s="1">
        <v>-4860.0</v>
      </c>
      <c r="I35" s="1">
        <v>973.0</v>
      </c>
      <c r="J35" s="1">
        <v>3670.0</v>
      </c>
      <c r="K35" s="1">
        <v>2860.0</v>
      </c>
      <c r="L35" s="2"/>
      <c r="M35" s="2"/>
      <c r="N35" s="2"/>
      <c r="O35" s="2"/>
      <c r="P35" s="2"/>
      <c r="Q35" s="2"/>
      <c r="R35" s="2"/>
      <c r="S35" s="2"/>
      <c r="T35" s="2"/>
      <c r="U35" s="2"/>
      <c r="V35" s="2"/>
      <c r="W35" s="2"/>
      <c r="X35" s="2"/>
      <c r="Y35" s="2"/>
      <c r="Z35" s="2"/>
    </row>
    <row r="36" ht="15.75" customHeight="1">
      <c r="A36" s="1" t="s">
        <v>160</v>
      </c>
      <c r="B36" s="1">
        <v>-4890.0</v>
      </c>
      <c r="C36" s="1">
        <v>-22350.0</v>
      </c>
      <c r="D36" s="1">
        <v>-1370.0</v>
      </c>
      <c r="E36" s="1">
        <v>1300.0</v>
      </c>
      <c r="F36" s="1">
        <v>40.0</v>
      </c>
      <c r="G36" s="1">
        <v>-3550.0</v>
      </c>
      <c r="H36" s="1">
        <v>-4860.0</v>
      </c>
      <c r="I36" s="1">
        <v>973.0</v>
      </c>
      <c r="J36" s="1">
        <v>3670.0</v>
      </c>
      <c r="K36" s="1">
        <v>2860.0</v>
      </c>
      <c r="L36" s="2"/>
      <c r="M36" s="2"/>
      <c r="N36" s="2"/>
      <c r="O36" s="2"/>
      <c r="P36" s="2"/>
      <c r="Q36" s="2"/>
      <c r="R36" s="2"/>
      <c r="S36" s="2"/>
      <c r="T36" s="2"/>
      <c r="U36" s="2"/>
      <c r="V36" s="2"/>
      <c r="W36" s="2"/>
      <c r="X36" s="2"/>
      <c r="Y36" s="2"/>
      <c r="Z36" s="2"/>
    </row>
    <row r="37" ht="15.75" customHeight="1">
      <c r="A37" s="1" t="s">
        <v>161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162</v>
      </c>
      <c r="B38" s="1" t="s">
        <v>163</v>
      </c>
      <c r="C38" s="1" t="s">
        <v>164</v>
      </c>
      <c r="D38" s="1" t="s">
        <v>165</v>
      </c>
      <c r="E38" s="1" t="s">
        <v>166</v>
      </c>
      <c r="F38" s="1" t="s">
        <v>167</v>
      </c>
      <c r="G38" s="1" t="s">
        <v>168</v>
      </c>
      <c r="H38" s="1" t="s">
        <v>169</v>
      </c>
      <c r="I38" s="1" t="s">
        <v>170</v>
      </c>
      <c r="J38" s="1" t="s">
        <v>171</v>
      </c>
      <c r="K38" s="1" t="s">
        <v>172</v>
      </c>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166</v>
      </c>
      <c r="F39" s="1" t="s">
        <v>167</v>
      </c>
      <c r="G39" s="1" t="s">
        <v>168</v>
      </c>
      <c r="H39" s="1" t="s">
        <v>169</v>
      </c>
      <c r="I39" s="1" t="s">
        <v>170</v>
      </c>
      <c r="J39" s="1" t="s">
        <v>171</v>
      </c>
      <c r="K39" s="1" t="s">
        <v>172</v>
      </c>
      <c r="L39" s="2"/>
      <c r="M39" s="2"/>
      <c r="N39" s="2"/>
      <c r="O39" s="2"/>
      <c r="P39" s="2"/>
      <c r="Q39" s="2"/>
      <c r="R39" s="2"/>
      <c r="S39" s="2"/>
      <c r="T39" s="2"/>
      <c r="U39" s="2"/>
      <c r="V39" s="2"/>
      <c r="W39" s="2"/>
      <c r="X39" s="2"/>
      <c r="Y39" s="2"/>
      <c r="Z39" s="2"/>
    </row>
    <row r="40" ht="15.75" customHeight="1">
      <c r="A40" s="1" t="s">
        <v>177</v>
      </c>
      <c r="B40" s="1">
        <v>384.0</v>
      </c>
      <c r="C40" s="1">
        <v>378.0</v>
      </c>
      <c r="D40" s="1">
        <v>379.0</v>
      </c>
      <c r="E40" s="1">
        <v>381.0</v>
      </c>
      <c r="F40" s="1">
        <v>382.0</v>
      </c>
      <c r="G40" s="1">
        <v>377.0</v>
      </c>
      <c r="H40" s="1">
        <v>378.0</v>
      </c>
      <c r="I40" s="1">
        <v>374.0</v>
      </c>
      <c r="J40" s="1">
        <v>332.0</v>
      </c>
      <c r="K40" s="1">
        <v>308.0</v>
      </c>
      <c r="L40" s="2"/>
      <c r="M40" s="2"/>
      <c r="N40" s="2"/>
      <c r="O40" s="2"/>
      <c r="P40" s="2"/>
      <c r="Q40" s="2"/>
      <c r="R40" s="2"/>
      <c r="S40" s="2"/>
      <c r="T40" s="2"/>
      <c r="U40" s="2"/>
      <c r="V40" s="2"/>
      <c r="W40" s="2"/>
      <c r="X40" s="2"/>
      <c r="Y40" s="2"/>
      <c r="Z40" s="2"/>
    </row>
    <row r="41" ht="15.75" customHeight="1">
      <c r="A41" s="1" t="s">
        <v>178</v>
      </c>
      <c r="B41" s="1" t="s">
        <v>163</v>
      </c>
      <c r="C41" s="1" t="s">
        <v>179</v>
      </c>
      <c r="D41" s="1" t="s">
        <v>165</v>
      </c>
      <c r="E41" s="1" t="s">
        <v>180</v>
      </c>
      <c r="F41" s="1" t="s">
        <v>167</v>
      </c>
      <c r="G41" s="1" t="s">
        <v>181</v>
      </c>
      <c r="H41" s="1" t="s">
        <v>169</v>
      </c>
      <c r="I41" s="1" t="s">
        <v>182</v>
      </c>
      <c r="J41" s="1" t="s">
        <v>183</v>
      </c>
      <c r="K41" s="1" t="s">
        <v>184</v>
      </c>
      <c r="L41" s="2"/>
      <c r="M41" s="2"/>
      <c r="N41" s="2"/>
      <c r="O41" s="2"/>
      <c r="P41" s="2"/>
      <c r="Q41" s="2"/>
      <c r="R41" s="2"/>
      <c r="S41" s="2"/>
      <c r="T41" s="2"/>
      <c r="U41" s="2"/>
      <c r="V41" s="2"/>
      <c r="W41" s="2"/>
      <c r="X41" s="2"/>
      <c r="Y41" s="2"/>
      <c r="Z41" s="2"/>
    </row>
    <row r="42" ht="15.75" customHeight="1">
      <c r="A42" s="1" t="s">
        <v>185</v>
      </c>
      <c r="B42" s="1" t="s">
        <v>174</v>
      </c>
      <c r="C42" s="1" t="s">
        <v>186</v>
      </c>
      <c r="D42" s="1" t="s">
        <v>176</v>
      </c>
      <c r="E42" s="1" t="s">
        <v>180</v>
      </c>
      <c r="F42" s="1" t="s">
        <v>167</v>
      </c>
      <c r="G42" s="1" t="s">
        <v>181</v>
      </c>
      <c r="H42" s="1" t="s">
        <v>169</v>
      </c>
      <c r="I42" s="1" t="s">
        <v>182</v>
      </c>
      <c r="J42" s="1" t="s">
        <v>183</v>
      </c>
      <c r="K42" s="1" t="s">
        <v>184</v>
      </c>
      <c r="L42" s="2"/>
      <c r="M42" s="2"/>
      <c r="N42" s="2"/>
      <c r="O42" s="2"/>
      <c r="P42" s="2"/>
      <c r="Q42" s="2"/>
      <c r="R42" s="2"/>
      <c r="S42" s="2"/>
      <c r="T42" s="2"/>
      <c r="U42" s="2"/>
      <c r="V42" s="2"/>
      <c r="W42" s="2"/>
      <c r="X42" s="2"/>
      <c r="Y42" s="2"/>
      <c r="Z42" s="2"/>
    </row>
    <row r="43" ht="15.75" customHeight="1">
      <c r="A43" s="1" t="s">
        <v>187</v>
      </c>
      <c r="B43" s="1">
        <v>384.0</v>
      </c>
      <c r="C43" s="1">
        <v>378.0</v>
      </c>
      <c r="D43" s="1">
        <v>379.0</v>
      </c>
      <c r="E43" s="1">
        <v>383.0</v>
      </c>
      <c r="F43" s="1">
        <v>384.0</v>
      </c>
      <c r="G43" s="1">
        <v>377.0</v>
      </c>
      <c r="H43" s="1">
        <v>378.0</v>
      </c>
      <c r="I43" s="1">
        <v>375.0</v>
      </c>
      <c r="J43" s="1">
        <v>333.0</v>
      </c>
      <c r="K43" s="1">
        <v>309.0</v>
      </c>
      <c r="L43" s="2"/>
      <c r="M43" s="2"/>
      <c r="N43" s="2"/>
      <c r="O43" s="2"/>
      <c r="P43" s="2"/>
      <c r="Q43" s="2"/>
      <c r="R43" s="2"/>
      <c r="S43" s="2"/>
      <c r="T43" s="2"/>
      <c r="U43" s="2"/>
      <c r="V43" s="2"/>
      <c r="W43" s="2"/>
      <c r="X43" s="2"/>
      <c r="Y43" s="2"/>
      <c r="Z43" s="2"/>
    </row>
    <row r="44" ht="15.75" customHeight="1">
      <c r="A44" s="1" t="s">
        <v>188</v>
      </c>
      <c r="B44" s="1" t="s">
        <v>189</v>
      </c>
      <c r="C44" s="1" t="s">
        <v>190</v>
      </c>
      <c r="D44" s="1" t="s">
        <v>191</v>
      </c>
      <c r="E44" s="1" t="s">
        <v>192</v>
      </c>
      <c r="F44" s="1" t="s">
        <v>112</v>
      </c>
      <c r="G44" s="1" t="s">
        <v>193</v>
      </c>
      <c r="H44" s="1" t="s">
        <v>194</v>
      </c>
      <c r="I44" s="1" t="s">
        <v>195</v>
      </c>
      <c r="J44" s="1" t="s">
        <v>196</v>
      </c>
      <c r="K44" s="1" t="s">
        <v>197</v>
      </c>
      <c r="L44" s="2"/>
      <c r="M44" s="2"/>
      <c r="N44" s="2"/>
      <c r="O44" s="2"/>
      <c r="P44" s="2"/>
      <c r="Q44" s="2"/>
      <c r="R44" s="2"/>
      <c r="S44" s="2"/>
      <c r="T44" s="2"/>
      <c r="U44" s="2"/>
      <c r="V44" s="2"/>
      <c r="W44" s="2"/>
      <c r="X44" s="2"/>
      <c r="Y44" s="2"/>
      <c r="Z44" s="2"/>
    </row>
    <row r="45" ht="15.75" customHeight="1">
      <c r="A45" s="1" t="s">
        <v>198</v>
      </c>
      <c r="B45" s="1" t="s">
        <v>189</v>
      </c>
      <c r="C45" s="1" t="s">
        <v>190</v>
      </c>
      <c r="D45" s="1" t="s">
        <v>191</v>
      </c>
      <c r="E45" s="1" t="s">
        <v>192</v>
      </c>
      <c r="F45" s="1" t="s">
        <v>199</v>
      </c>
      <c r="G45" s="1" t="s">
        <v>193</v>
      </c>
      <c r="H45" s="1" t="s">
        <v>194</v>
      </c>
      <c r="I45" s="1" t="s">
        <v>200</v>
      </c>
      <c r="J45" s="1" t="s">
        <v>201</v>
      </c>
      <c r="K45" s="1" t="s">
        <v>202</v>
      </c>
      <c r="L45" s="2"/>
      <c r="M45" s="2"/>
      <c r="N45" s="2"/>
      <c r="O45" s="2"/>
      <c r="P45" s="2"/>
      <c r="Q45" s="2"/>
      <c r="R45" s="2"/>
      <c r="S45" s="2"/>
      <c r="T45" s="2"/>
      <c r="U45" s="2"/>
      <c r="V45" s="2"/>
      <c r="W45" s="2"/>
      <c r="X45" s="2"/>
      <c r="Y45" s="2"/>
      <c r="Z45" s="2"/>
    </row>
    <row r="46" ht="15.75" customHeight="1">
      <c r="A46" s="1" t="s">
        <v>203</v>
      </c>
      <c r="B46" s="1">
        <v>1.0</v>
      </c>
      <c r="C46" s="1">
        <v>1.0</v>
      </c>
      <c r="D46" s="1">
        <v>1.0</v>
      </c>
      <c r="E46" s="1">
        <v>1.0</v>
      </c>
      <c r="F46" s="1">
        <v>1.0</v>
      </c>
      <c r="G46" s="1">
        <v>1.0</v>
      </c>
      <c r="H46" s="1" t="s">
        <v>167</v>
      </c>
      <c r="I46" s="1" t="s">
        <v>204</v>
      </c>
      <c r="J46" s="1" t="s">
        <v>205</v>
      </c>
      <c r="K46" s="1">
        <v>1.0</v>
      </c>
      <c r="L46" s="2"/>
      <c r="M46" s="2"/>
      <c r="N46" s="2"/>
      <c r="O46" s="2"/>
      <c r="P46" s="2"/>
      <c r="Q46" s="2"/>
      <c r="R46" s="2"/>
      <c r="S46" s="2"/>
      <c r="T46" s="2"/>
      <c r="U46" s="2"/>
      <c r="V46" s="2"/>
      <c r="W46" s="2"/>
      <c r="X46" s="2"/>
      <c r="Y46" s="2"/>
      <c r="Z46" s="2"/>
    </row>
    <row r="47" ht="15.75" customHeight="1">
      <c r="A47" s="1" t="s">
        <v>206</v>
      </c>
      <c r="B47" s="1" t="s">
        <v>207</v>
      </c>
      <c r="C47" s="1" t="s">
        <v>208</v>
      </c>
      <c r="D47" s="1" t="s">
        <v>209</v>
      </c>
      <c r="E47" s="1" t="s">
        <v>210</v>
      </c>
      <c r="F47" s="1">
        <v>955.0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217</v>
      </c>
      <c r="B50" s="1">
        <v>10170.0</v>
      </c>
      <c r="C50" s="1">
        <v>3600.0</v>
      </c>
      <c r="D50" s="1">
        <v>2400.0</v>
      </c>
      <c r="E50" s="1">
        <v>3370.0</v>
      </c>
      <c r="F50" s="1">
        <v>4680.0</v>
      </c>
      <c r="G50" s="1">
        <v>3800.0</v>
      </c>
      <c r="H50" s="1">
        <v>1940.0</v>
      </c>
      <c r="I50" s="1">
        <v>4470.0</v>
      </c>
      <c r="J50" s="1">
        <v>6530.0</v>
      </c>
      <c r="K50" s="1">
        <v>5100.0</v>
      </c>
      <c r="L50" s="2"/>
      <c r="M50" s="2"/>
      <c r="N50" s="2"/>
      <c r="O50" s="2"/>
      <c r="P50" s="2"/>
      <c r="Q50" s="2"/>
      <c r="R50" s="2"/>
      <c r="S50" s="2"/>
      <c r="T50" s="2"/>
      <c r="U50" s="2"/>
      <c r="V50" s="2"/>
      <c r="W50" s="2"/>
      <c r="X50" s="2"/>
      <c r="Y50" s="2"/>
      <c r="Z50" s="2"/>
    </row>
    <row r="51" ht="15.75" customHeight="1">
      <c r="A51" s="1" t="s">
        <v>218</v>
      </c>
      <c r="B51" s="1">
        <v>5010.0</v>
      </c>
      <c r="C51" s="1">
        <v>-251.0</v>
      </c>
      <c r="D51" s="1">
        <v>-922.0</v>
      </c>
      <c r="E51" s="1">
        <v>845.0</v>
      </c>
      <c r="F51" s="1">
        <v>1720.0</v>
      </c>
      <c r="G51" s="1">
        <v>-1140.0</v>
      </c>
      <c r="H51" s="1">
        <v>-4250.0</v>
      </c>
      <c r="I51" s="1">
        <v>3080.0</v>
      </c>
      <c r="J51" s="1">
        <v>5280.0</v>
      </c>
      <c r="K51" s="1">
        <v>3540.0</v>
      </c>
      <c r="L51" s="2"/>
      <c r="M51" s="2"/>
      <c r="N51" s="2"/>
      <c r="O51" s="2"/>
      <c r="P51" s="2"/>
      <c r="Q51" s="2"/>
      <c r="R51" s="2"/>
      <c r="S51" s="2"/>
      <c r="T51" s="2"/>
      <c r="U51" s="2"/>
      <c r="V51" s="2"/>
      <c r="W51" s="2"/>
      <c r="X51" s="2"/>
      <c r="Y51" s="2"/>
      <c r="Z51" s="2"/>
    </row>
    <row r="52" ht="15.75" customHeight="1">
      <c r="A52" s="1" t="s">
        <v>219</v>
      </c>
      <c r="B52" s="1">
        <v>4830.0</v>
      </c>
      <c r="C52" s="1">
        <v>-396.0</v>
      </c>
      <c r="D52" s="1">
        <v>-1080.0</v>
      </c>
      <c r="E52" s="1">
        <v>715.0</v>
      </c>
      <c r="F52" s="1">
        <v>1610.0</v>
      </c>
      <c r="G52" s="1">
        <v>-1240.0</v>
      </c>
      <c r="H52" s="1">
        <v>-4360.0</v>
      </c>
      <c r="I52" s="1">
        <v>2970.0</v>
      </c>
      <c r="J52" s="1">
        <v>5160.0</v>
      </c>
      <c r="K52" s="1">
        <v>3420.0</v>
      </c>
      <c r="L52" s="2"/>
      <c r="M52" s="2"/>
      <c r="N52" s="2"/>
      <c r="O52" s="2"/>
      <c r="P52" s="2"/>
      <c r="Q52" s="2"/>
      <c r="R52" s="2"/>
      <c r="S52" s="2"/>
      <c r="T52" s="2"/>
      <c r="U52" s="2"/>
      <c r="V52" s="2"/>
      <c r="W52" s="2"/>
      <c r="X52" s="2"/>
      <c r="Y52" s="2"/>
      <c r="Z52" s="2"/>
    </row>
    <row r="53" ht="15.75" customHeight="1">
      <c r="A53" s="1" t="s">
        <v>220</v>
      </c>
      <c r="B53" s="1">
        <v>10230.0</v>
      </c>
      <c r="C53" s="1">
        <v>3660.0</v>
      </c>
      <c r="D53" s="1">
        <v>2450.0</v>
      </c>
      <c r="E53" s="1">
        <v>3450.0</v>
      </c>
      <c r="F53" s="1">
        <v>4750.0</v>
      </c>
      <c r="G53" s="1">
        <v>3810.0</v>
      </c>
      <c r="H53" s="1">
        <v>2020.0</v>
      </c>
      <c r="I53" s="1">
        <v>4490.0</v>
      </c>
      <c r="J53" s="1">
        <v>6600.0</v>
      </c>
      <c r="K53" s="1">
        <v>5170.0</v>
      </c>
      <c r="L53" s="2"/>
      <c r="M53" s="2"/>
      <c r="N53" s="2"/>
      <c r="O53" s="2"/>
      <c r="P53" s="2"/>
      <c r="Q53" s="2"/>
      <c r="R53" s="2"/>
      <c r="S53" s="2"/>
      <c r="T53" s="2"/>
      <c r="U53" s="2"/>
      <c r="V53" s="2"/>
      <c r="W53" s="2"/>
      <c r="X53" s="2"/>
      <c r="Y53" s="2"/>
      <c r="Z53" s="2"/>
    </row>
    <row r="54" ht="15.75" customHeight="1">
      <c r="A54" s="1" t="s">
        <v>221</v>
      </c>
      <c r="B54" s="1">
        <v>13850.0</v>
      </c>
      <c r="C54" s="1">
        <v>6370.0</v>
      </c>
      <c r="D54" s="1">
        <v>5350.0</v>
      </c>
      <c r="E54" s="1">
        <v>6420.0</v>
      </c>
      <c r="F54" s="1">
        <v>7420.0</v>
      </c>
      <c r="G54" s="1">
        <v>6410.0</v>
      </c>
      <c r="H54" s="1">
        <v>4310.0</v>
      </c>
      <c r="I54" s="1">
        <v>7930.0</v>
      </c>
      <c r="J54" s="1">
        <v>12130.0</v>
      </c>
      <c r="K54" s="1">
        <v>8189.0</v>
      </c>
      <c r="L54" s="2"/>
      <c r="M54" s="2"/>
      <c r="N54" s="2"/>
      <c r="O54" s="2"/>
      <c r="P54" s="2"/>
      <c r="Q54" s="2"/>
      <c r="R54" s="2"/>
      <c r="S54" s="2"/>
      <c r="T54" s="2"/>
      <c r="U54" s="2"/>
      <c r="V54" s="2"/>
      <c r="W54" s="2"/>
      <c r="X54" s="2"/>
      <c r="Y54" s="2"/>
      <c r="Z54" s="2"/>
    </row>
    <row r="55" ht="15.75" customHeight="1">
      <c r="A55" s="1" t="s">
        <v>222</v>
      </c>
      <c r="B55" s="1" t="s">
        <v>223</v>
      </c>
      <c r="C55" s="1" t="s">
        <v>224</v>
      </c>
      <c r="D55" s="1" t="s">
        <v>225</v>
      </c>
      <c r="E55" s="1" t="s">
        <v>226</v>
      </c>
      <c r="F55" s="1" t="s">
        <v>227</v>
      </c>
      <c r="G55" s="1" t="s">
        <v>228</v>
      </c>
      <c r="H55" s="1" t="s">
        <v>229</v>
      </c>
      <c r="I55" s="1" t="s">
        <v>230</v>
      </c>
      <c r="J55" s="1" t="s">
        <v>231</v>
      </c>
      <c r="K55" s="1" t="s">
        <v>232</v>
      </c>
      <c r="L55" s="2"/>
      <c r="M55" s="2"/>
      <c r="N55" s="2"/>
      <c r="O55" s="2"/>
      <c r="P55" s="2"/>
      <c r="Q55" s="2"/>
      <c r="R55" s="2"/>
      <c r="S55" s="2"/>
      <c r="T55" s="2"/>
      <c r="U55" s="2"/>
      <c r="V55" s="2"/>
      <c r="W55" s="2"/>
      <c r="X55" s="2"/>
      <c r="Y55" s="2"/>
      <c r="Z55" s="2"/>
    </row>
    <row r="56" ht="15.75" customHeight="1">
      <c r="A56" s="1" t="s">
        <v>233</v>
      </c>
      <c r="B56" s="1">
        <v>-9.0</v>
      </c>
      <c r="C56" s="1">
        <v>404.0</v>
      </c>
      <c r="D56" s="1">
        <v>-44.0</v>
      </c>
      <c r="E56" s="1">
        <v>-46.0</v>
      </c>
      <c r="F56" s="1">
        <v>-1.0</v>
      </c>
      <c r="G56" s="1">
        <v>1.0</v>
      </c>
      <c r="H56" s="1">
        <v>-2.0</v>
      </c>
      <c r="I56" s="1">
        <v>16.0</v>
      </c>
      <c r="J56" s="1">
        <v>12.0</v>
      </c>
      <c r="K56" s="1">
        <v>8.0</v>
      </c>
      <c r="L56" s="2"/>
      <c r="M56" s="2"/>
      <c r="N56" s="2"/>
      <c r="O56" s="2"/>
      <c r="P56" s="2"/>
      <c r="Q56" s="2"/>
      <c r="R56" s="2"/>
      <c r="S56" s="2"/>
      <c r="T56" s="2"/>
      <c r="U56" s="2"/>
      <c r="V56" s="2"/>
      <c r="W56" s="2"/>
      <c r="X56" s="2"/>
      <c r="Y56" s="2"/>
      <c r="Z56" s="2"/>
    </row>
    <row r="57" ht="15.75" customHeight="1">
      <c r="A57" s="1" t="s">
        <v>234</v>
      </c>
      <c r="B57" s="1">
        <v>1150.0</v>
      </c>
      <c r="C57" s="1">
        <v>-95.0</v>
      </c>
      <c r="D57" s="1">
        <v>435.0</v>
      </c>
      <c r="E57" s="1">
        <v>641.0</v>
      </c>
      <c r="F57" s="1">
        <v>895.0</v>
      </c>
      <c r="G57" s="1">
        <v>659.0</v>
      </c>
      <c r="H57" s="1">
        <v>178.0</v>
      </c>
      <c r="I57" s="1">
        <v>636.0</v>
      </c>
      <c r="J57" s="1">
        <v>1500.0</v>
      </c>
      <c r="K57" s="1">
        <v>1330.0</v>
      </c>
      <c r="L57" s="2"/>
      <c r="M57" s="2"/>
      <c r="N57" s="2"/>
      <c r="O57" s="2"/>
      <c r="P57" s="2"/>
      <c r="Q57" s="2"/>
      <c r="R57" s="2"/>
      <c r="S57" s="2"/>
      <c r="T57" s="2"/>
      <c r="U57" s="2"/>
      <c r="V57" s="2"/>
      <c r="W57" s="2"/>
      <c r="X57" s="2"/>
      <c r="Y57" s="2"/>
      <c r="Z57" s="2"/>
    </row>
    <row r="58" ht="15.75" customHeight="1">
      <c r="A58" s="1" t="s">
        <v>235</v>
      </c>
      <c r="B58" s="1">
        <v>1140.0</v>
      </c>
      <c r="C58" s="1">
        <v>309.0</v>
      </c>
      <c r="D58" s="1">
        <v>391.0</v>
      </c>
      <c r="E58" s="1">
        <v>595.0</v>
      </c>
      <c r="F58" s="1">
        <v>894.0</v>
      </c>
      <c r="G58" s="1">
        <v>660.0</v>
      </c>
      <c r="H58" s="1">
        <v>176.0</v>
      </c>
      <c r="I58" s="1">
        <v>652.0</v>
      </c>
      <c r="J58" s="1">
        <v>1510.0</v>
      </c>
      <c r="K58" s="1">
        <v>1340.0</v>
      </c>
      <c r="L58" s="2"/>
      <c r="M58" s="2"/>
      <c r="N58" s="2"/>
      <c r="O58" s="2"/>
      <c r="P58" s="2"/>
      <c r="Q58" s="2"/>
      <c r="R58" s="2"/>
      <c r="S58" s="2"/>
      <c r="T58" s="2"/>
      <c r="U58" s="2"/>
      <c r="V58" s="2"/>
      <c r="W58" s="2"/>
      <c r="X58" s="2"/>
      <c r="Y58" s="2"/>
      <c r="Z58" s="2"/>
    </row>
    <row r="59" ht="15.75" customHeight="1">
      <c r="A59" s="1" t="s">
        <v>236</v>
      </c>
      <c r="B59" s="1">
        <v>918.0</v>
      </c>
      <c r="C59" s="1">
        <v>-4250.0</v>
      </c>
      <c r="D59" s="1">
        <v>-257.0</v>
      </c>
      <c r="E59" s="1">
        <v>-1010.0</v>
      </c>
      <c r="F59" s="1">
        <v>-63.0</v>
      </c>
      <c r="G59" s="1">
        <v>67.0</v>
      </c>
      <c r="H59" s="1">
        <v>0.0</v>
      </c>
      <c r="I59" s="1">
        <v>0.0</v>
      </c>
      <c r="J59" s="1">
        <v>0.0</v>
      </c>
      <c r="K59" s="1">
        <v>-1740.0</v>
      </c>
      <c r="L59" s="2"/>
      <c r="M59" s="2"/>
      <c r="N59" s="2"/>
      <c r="O59" s="2"/>
      <c r="P59" s="2"/>
      <c r="Q59" s="2"/>
      <c r="R59" s="2"/>
      <c r="S59" s="2"/>
      <c r="T59" s="2"/>
      <c r="U59" s="2"/>
      <c r="V59" s="2"/>
      <c r="W59" s="2"/>
      <c r="X59" s="2"/>
      <c r="Y59" s="2"/>
      <c r="Z59" s="2"/>
    </row>
    <row r="60" ht="15.75" customHeight="1">
      <c r="A60" s="1" t="s">
        <v>237</v>
      </c>
      <c r="B60" s="1">
        <v>-423.0</v>
      </c>
      <c r="C60" s="1">
        <v>-1530.0</v>
      </c>
      <c r="D60" s="1">
        <v>-576.0</v>
      </c>
      <c r="E60" s="1">
        <v>-170.0</v>
      </c>
      <c r="F60" s="1">
        <v>-159.0</v>
      </c>
      <c r="G60" s="1">
        <v>-53.0</v>
      </c>
      <c r="H60" s="1">
        <v>-112.0</v>
      </c>
      <c r="I60" s="1">
        <v>-74.0</v>
      </c>
      <c r="J60" s="1">
        <v>145.0</v>
      </c>
      <c r="K60" s="1">
        <v>78.0</v>
      </c>
      <c r="L60" s="2"/>
      <c r="M60" s="2"/>
      <c r="N60" s="2"/>
      <c r="O60" s="2"/>
      <c r="P60" s="2"/>
      <c r="Q60" s="2"/>
      <c r="R60" s="2"/>
      <c r="S60" s="2"/>
      <c r="T60" s="2"/>
      <c r="U60" s="2"/>
      <c r="V60" s="2"/>
      <c r="W60" s="2"/>
      <c r="X60" s="2"/>
      <c r="Y60" s="2"/>
      <c r="Z60" s="2"/>
    </row>
    <row r="61" ht="15.75" customHeight="1">
      <c r="A61" s="1" t="s">
        <v>238</v>
      </c>
      <c r="B61" s="1">
        <v>495.0</v>
      </c>
      <c r="C61" s="1">
        <v>-5780.0</v>
      </c>
      <c r="D61" s="1">
        <v>-833.0</v>
      </c>
      <c r="E61" s="1">
        <v>-1180.0</v>
      </c>
      <c r="F61" s="1">
        <v>-222.0</v>
      </c>
      <c r="G61" s="1">
        <v>14.0</v>
      </c>
      <c r="H61" s="1">
        <v>-112.0</v>
      </c>
      <c r="I61" s="1">
        <v>-74.0</v>
      </c>
      <c r="J61" s="1">
        <v>145.0</v>
      </c>
      <c r="K61" s="1">
        <v>-1660.0</v>
      </c>
      <c r="L61" s="2"/>
      <c r="M61" s="2"/>
      <c r="N61" s="2"/>
      <c r="O61" s="2"/>
      <c r="P61" s="2"/>
      <c r="Q61" s="2"/>
      <c r="R61" s="2"/>
      <c r="S61" s="2"/>
      <c r="T61" s="2"/>
      <c r="U61" s="2"/>
      <c r="V61" s="2"/>
      <c r="W61" s="2"/>
      <c r="X61" s="2"/>
      <c r="Y61" s="2"/>
      <c r="Z61" s="2"/>
    </row>
    <row r="62" ht="15.75" customHeight="1">
      <c r="A62" s="1" t="s">
        <v>239</v>
      </c>
      <c r="B62" s="1">
        <v>2590.0</v>
      </c>
      <c r="C62" s="1">
        <v>-131.0</v>
      </c>
      <c r="D62" s="1">
        <v>-1090.0</v>
      </c>
      <c r="E62" s="1">
        <v>-6.0</v>
      </c>
      <c r="F62" s="1">
        <v>520.0</v>
      </c>
      <c r="G62" s="1">
        <v>-890.0</v>
      </c>
      <c r="H62" s="1">
        <v>-2970.0</v>
      </c>
      <c r="I62" s="1">
        <v>1260.0</v>
      </c>
      <c r="J62" s="1">
        <v>2550.0</v>
      </c>
      <c r="K62" s="1">
        <v>1590.0</v>
      </c>
      <c r="L62" s="2"/>
      <c r="M62" s="2"/>
      <c r="N62" s="2"/>
      <c r="O62" s="2"/>
      <c r="P62" s="2"/>
      <c r="Q62" s="2"/>
      <c r="R62" s="2"/>
      <c r="S62" s="2"/>
      <c r="T62" s="2"/>
      <c r="U62" s="2"/>
      <c r="V62" s="2"/>
      <c r="W62" s="2"/>
      <c r="X62" s="2"/>
      <c r="Y62" s="2"/>
      <c r="Z62" s="2"/>
    </row>
    <row r="63" ht="15.75" customHeight="1">
      <c r="A63" s="1" t="s">
        <v>240</v>
      </c>
      <c r="B63" s="1">
        <v>363.0</v>
      </c>
      <c r="C63" s="1">
        <v>227.0</v>
      </c>
      <c r="D63" s="1">
        <v>48.0</v>
      </c>
      <c r="E63" s="1">
        <v>51.0</v>
      </c>
      <c r="F63" s="1">
        <v>44.0</v>
      </c>
      <c r="G63" s="1">
        <v>37.0</v>
      </c>
      <c r="H63" s="1">
        <v>12.0</v>
      </c>
      <c r="I63" s="1">
        <v>9.0</v>
      </c>
      <c r="J63" s="1">
        <v>18.0</v>
      </c>
      <c r="K63" s="1">
        <v>24.0</v>
      </c>
      <c r="L63" s="2"/>
      <c r="M63" s="2"/>
      <c r="N63" s="2"/>
      <c r="O63" s="2"/>
      <c r="P63" s="2"/>
      <c r="Q63" s="2"/>
      <c r="R63" s="2"/>
      <c r="S63" s="2"/>
      <c r="T63" s="2"/>
      <c r="U63" s="2"/>
      <c r="V63" s="2"/>
      <c r="W63" s="2"/>
      <c r="X63" s="2"/>
      <c r="Y63" s="2"/>
      <c r="Z63" s="2"/>
    </row>
    <row r="64" ht="15.75" customHeight="1">
      <c r="A64" s="1" t="s">
        <v>241</v>
      </c>
      <c r="B64" s="1">
        <v>0.0</v>
      </c>
      <c r="C64" s="1">
        <v>0.0</v>
      </c>
      <c r="D64" s="1">
        <v>0.0</v>
      </c>
      <c r="E64" s="1">
        <v>466.0</v>
      </c>
      <c r="F64" s="1">
        <v>455.0</v>
      </c>
      <c r="G64" s="1">
        <v>444.0</v>
      </c>
      <c r="H64" s="1">
        <v>446.0</v>
      </c>
      <c r="I64" s="1">
        <v>427.0</v>
      </c>
      <c r="J64" s="1">
        <v>340.0</v>
      </c>
      <c r="K64" s="1">
        <v>355.0</v>
      </c>
      <c r="L64" s="2"/>
      <c r="M64" s="2"/>
      <c r="N64" s="2"/>
      <c r="O64" s="2"/>
      <c r="P64" s="2"/>
      <c r="Q64" s="2"/>
      <c r="R64" s="2"/>
      <c r="S64" s="2"/>
      <c r="T64" s="2"/>
      <c r="U64" s="2"/>
      <c r="V64" s="2"/>
      <c r="W64" s="2"/>
      <c r="X64" s="2"/>
      <c r="Y64" s="2"/>
      <c r="Z64" s="2"/>
    </row>
    <row r="65" ht="15.75" customHeight="1">
      <c r="A65" s="1" t="s">
        <v>242</v>
      </c>
      <c r="B65" s="1">
        <v>-1.0</v>
      </c>
      <c r="C65" s="1">
        <v>2.0</v>
      </c>
      <c r="D65" s="1">
        <v>1.0</v>
      </c>
      <c r="E65" s="1">
        <v>-2.0</v>
      </c>
      <c r="F65" s="1">
        <v>-1.0</v>
      </c>
      <c r="G65" s="1" t="s">
        <v>243</v>
      </c>
      <c r="H65" s="1">
        <v>-1.0</v>
      </c>
      <c r="I65" s="1">
        <v>-1.0</v>
      </c>
      <c r="J65" s="1">
        <v>-1.0</v>
      </c>
      <c r="K65" s="1">
        <v>-2.0</v>
      </c>
      <c r="L65" s="2"/>
      <c r="M65" s="2"/>
      <c r="N65" s="2"/>
      <c r="O65" s="2"/>
      <c r="P65" s="2"/>
      <c r="Q65" s="2"/>
      <c r="R65" s="2"/>
      <c r="S65" s="2"/>
      <c r="T65" s="2"/>
      <c r="U65" s="2"/>
      <c r="V65" s="2"/>
      <c r="W65" s="2"/>
      <c r="X65" s="2"/>
      <c r="Y65" s="2"/>
      <c r="Z65" s="2"/>
    </row>
    <row r="66" ht="15.75" customHeight="1">
      <c r="A66" s="1" t="s">
        <v>244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245</v>
      </c>
      <c r="B67" s="1">
        <v>434.0</v>
      </c>
      <c r="C67" s="1">
        <v>377.0</v>
      </c>
      <c r="D67" s="1">
        <v>410.0</v>
      </c>
      <c r="E67" s="1">
        <v>395.0</v>
      </c>
      <c r="F67" s="1">
        <v>431.0</v>
      </c>
      <c r="G67" s="1">
        <v>406.0</v>
      </c>
      <c r="H67" s="1">
        <v>290.0</v>
      </c>
      <c r="I67" s="1">
        <v>376.0</v>
      </c>
      <c r="J67" s="1">
        <v>483.0</v>
      </c>
      <c r="K67" s="1">
        <v>351.0</v>
      </c>
      <c r="L67" s="2"/>
      <c r="M67" s="2"/>
      <c r="N67" s="2"/>
      <c r="O67" s="2"/>
      <c r="P67" s="2"/>
      <c r="Q67" s="2"/>
      <c r="R67" s="2"/>
      <c r="S67" s="2"/>
      <c r="T67" s="2"/>
      <c r="U67" s="2"/>
      <c r="V67" s="2"/>
      <c r="W67" s="2"/>
      <c r="X67" s="2"/>
      <c r="Y67" s="2"/>
      <c r="Z67" s="2"/>
    </row>
    <row r="68" ht="15.75" customHeight="1">
      <c r="A68" s="1" t="s">
        <v>246</v>
      </c>
      <c r="B68" s="1">
        <v>0.0</v>
      </c>
      <c r="C68" s="1">
        <v>0.0</v>
      </c>
      <c r="D68" s="1">
        <v>120.0</v>
      </c>
      <c r="E68" s="1">
        <v>120.0</v>
      </c>
      <c r="F68" s="1">
        <v>152.0</v>
      </c>
      <c r="G68" s="1">
        <v>129.0</v>
      </c>
      <c r="H68" s="1">
        <v>63.0</v>
      </c>
      <c r="I68" s="1">
        <v>58.0</v>
      </c>
      <c r="J68" s="1">
        <v>98.0</v>
      </c>
      <c r="K68" s="1">
        <v>74.0</v>
      </c>
      <c r="L68" s="2"/>
      <c r="M68" s="2"/>
      <c r="N68" s="2"/>
      <c r="O68" s="2"/>
      <c r="P68" s="2"/>
      <c r="Q68" s="2"/>
      <c r="R68" s="2"/>
      <c r="S68" s="2"/>
      <c r="T68" s="2"/>
      <c r="U68" s="2"/>
      <c r="V68" s="2"/>
      <c r="W68" s="2"/>
      <c r="X68" s="2"/>
      <c r="Y68" s="2"/>
      <c r="Z68" s="2"/>
    </row>
    <row r="69" ht="15.75" customHeight="1">
      <c r="A69" s="1" t="s">
        <v>247</v>
      </c>
      <c r="B69" s="1">
        <v>58.0</v>
      </c>
      <c r="C69" s="1">
        <v>57.0</v>
      </c>
      <c r="D69" s="1">
        <v>59.0</v>
      </c>
      <c r="E69" s="1">
        <v>82.0</v>
      </c>
      <c r="F69" s="1">
        <v>76.0</v>
      </c>
      <c r="G69" s="1">
        <v>18.0</v>
      </c>
      <c r="H69" s="1">
        <v>80.0</v>
      </c>
      <c r="I69" s="1">
        <v>20.0</v>
      </c>
      <c r="J69" s="1">
        <v>62.0</v>
      </c>
      <c r="K69" s="1">
        <v>71.0</v>
      </c>
      <c r="L69" s="2"/>
      <c r="M69" s="2"/>
      <c r="N69" s="2"/>
      <c r="O69" s="2"/>
      <c r="P69" s="2"/>
      <c r="Q69" s="2"/>
      <c r="R69" s="2"/>
      <c r="S69" s="2"/>
      <c r="T69" s="2"/>
      <c r="U69" s="2"/>
      <c r="V69" s="2"/>
      <c r="W69" s="2"/>
      <c r="X69" s="2"/>
      <c r="Y69" s="2"/>
      <c r="Z69" s="2"/>
    </row>
    <row r="70" ht="15.75" customHeight="1">
      <c r="A70" s="1" t="s">
        <v>248</v>
      </c>
      <c r="B70" s="1">
        <v>22.0</v>
      </c>
      <c r="C70" s="1">
        <v>22.0</v>
      </c>
      <c r="D70" s="1">
        <v>25.0</v>
      </c>
      <c r="E70" s="1">
        <v>35.0</v>
      </c>
      <c r="F70" s="1">
        <v>32.0</v>
      </c>
      <c r="G70" s="1">
        <v>7.0</v>
      </c>
      <c r="H70" s="1">
        <v>32.0</v>
      </c>
      <c r="I70" s="1">
        <v>8.0</v>
      </c>
      <c r="J70" s="1">
        <v>29.0</v>
      </c>
      <c r="K70" s="1">
        <v>36.0</v>
      </c>
      <c r="L70" s="2"/>
      <c r="M70" s="2"/>
      <c r="N70" s="2"/>
      <c r="O70" s="2"/>
      <c r="P70" s="2"/>
      <c r="Q70" s="2"/>
      <c r="R70" s="2"/>
      <c r="S70" s="2"/>
      <c r="T70" s="2"/>
      <c r="U70" s="2"/>
      <c r="V70" s="2"/>
      <c r="W70" s="2"/>
      <c r="X70" s="2"/>
      <c r="Y70" s="2"/>
      <c r="Z70" s="2"/>
    </row>
    <row r="71" ht="15.75" customHeight="1">
      <c r="A71" s="1" t="s">
        <v>249</v>
      </c>
      <c r="B71" s="1">
        <v>35.0</v>
      </c>
      <c r="C71" s="1">
        <v>34.0</v>
      </c>
      <c r="D71" s="1">
        <v>33.0</v>
      </c>
      <c r="E71" s="1">
        <v>46.0</v>
      </c>
      <c r="F71" s="1">
        <v>43.0</v>
      </c>
      <c r="G71" s="1">
        <v>10.0</v>
      </c>
      <c r="H71" s="1">
        <v>47.0</v>
      </c>
      <c r="I71" s="1">
        <v>11.0</v>
      </c>
      <c r="J71" s="1">
        <v>32.0</v>
      </c>
      <c r="K71" s="1">
        <v>34.0</v>
      </c>
      <c r="L71" s="2"/>
      <c r="M71" s="2"/>
      <c r="N71" s="2"/>
      <c r="O71" s="2"/>
      <c r="P71" s="2"/>
      <c r="Q71" s="2"/>
      <c r="R71" s="2"/>
      <c r="S71" s="2"/>
      <c r="T71" s="2"/>
      <c r="U71" s="2"/>
      <c r="V71" s="2"/>
      <c r="W71" s="2"/>
      <c r="X71" s="2"/>
      <c r="Y71" s="2"/>
      <c r="Z71" s="2"/>
    </row>
    <row r="72" ht="15.75" customHeight="1">
      <c r="A72" s="1" t="s">
        <v>250</v>
      </c>
      <c r="B72" s="1">
        <v>41.0</v>
      </c>
      <c r="C72" s="1">
        <v>36.0</v>
      </c>
      <c r="D72" s="1">
        <v>0.0</v>
      </c>
      <c r="E72" s="1">
        <v>0.0</v>
      </c>
      <c r="F72" s="1">
        <v>0.0</v>
      </c>
      <c r="G72" s="1">
        <v>0.0</v>
      </c>
      <c r="H72" s="1">
        <v>0.0</v>
      </c>
      <c r="I72" s="1">
        <v>0.0</v>
      </c>
      <c r="J72" s="1">
        <v>0.0</v>
      </c>
      <c r="K72" s="1">
        <v>27.0</v>
      </c>
      <c r="L72" s="2"/>
      <c r="M72" s="2"/>
      <c r="N72" s="2"/>
      <c r="O72" s="2"/>
      <c r="P72" s="2"/>
      <c r="Q72" s="2"/>
      <c r="R72" s="2"/>
      <c r="S72" s="2"/>
      <c r="T72" s="2"/>
      <c r="U72" s="2"/>
      <c r="V72" s="2"/>
      <c r="W72" s="2"/>
      <c r="X72" s="2"/>
      <c r="Y72" s="2"/>
      <c r="Z72" s="2"/>
    </row>
    <row r="73" ht="15.75" customHeight="1">
      <c r="A73" s="1" t="s">
        <v>251</v>
      </c>
      <c r="B73" s="1">
        <v>0.0</v>
      </c>
      <c r="C73" s="1">
        <v>0.0</v>
      </c>
      <c r="D73" s="1">
        <v>0.0</v>
      </c>
      <c r="E73" s="1">
        <v>0.0</v>
      </c>
      <c r="F73" s="1">
        <v>0.0</v>
      </c>
      <c r="G73" s="1">
        <v>0.0</v>
      </c>
      <c r="H73" s="1">
        <v>0.0</v>
      </c>
      <c r="I73" s="1">
        <v>0.0</v>
      </c>
      <c r="J73" s="1">
        <v>0.0</v>
      </c>
      <c r="K73" s="1">
        <v>7.0</v>
      </c>
      <c r="L73" s="2"/>
      <c r="M73" s="2"/>
      <c r="N73" s="2"/>
      <c r="O73" s="2"/>
      <c r="P73" s="2"/>
      <c r="Q73" s="2"/>
      <c r="R73" s="2"/>
      <c r="S73" s="2"/>
      <c r="T73" s="2"/>
      <c r="U73" s="2"/>
      <c r="V73" s="2"/>
      <c r="W73" s="2"/>
      <c r="X73" s="2"/>
      <c r="Y73" s="2"/>
      <c r="Z73" s="2"/>
    </row>
    <row r="74" ht="15.75" customHeight="1">
      <c r="A74" s="1" t="s">
        <v>252</v>
      </c>
      <c r="B74" s="1">
        <v>107.0</v>
      </c>
      <c r="C74" s="1">
        <v>64.0</v>
      </c>
      <c r="D74" s="1">
        <v>131.0</v>
      </c>
      <c r="E74" s="1">
        <v>142.0</v>
      </c>
      <c r="F74" s="1">
        <v>157.0</v>
      </c>
      <c r="G74" s="1">
        <v>0.0</v>
      </c>
      <c r="H74" s="1">
        <v>0.0</v>
      </c>
      <c r="I74" s="1">
        <v>0.0</v>
      </c>
      <c r="J74" s="1">
        <v>0.0</v>
      </c>
      <c r="K74" s="1">
        <v>50.0</v>
      </c>
      <c r="L74" s="2"/>
      <c r="M74" s="2"/>
      <c r="N74" s="2"/>
      <c r="O74" s="2"/>
      <c r="P74" s="2"/>
      <c r="Q74" s="2"/>
      <c r="R74" s="2"/>
      <c r="S74" s="2"/>
      <c r="T74" s="2"/>
      <c r="U74" s="2"/>
      <c r="V74" s="2"/>
      <c r="W74" s="2"/>
      <c r="X74" s="2"/>
      <c r="Y74" s="2"/>
      <c r="Z74" s="2"/>
    </row>
    <row r="75" ht="15.75" customHeight="1">
      <c r="A75" s="1" t="s">
        <v>253</v>
      </c>
      <c r="B75" s="1">
        <v>0.0</v>
      </c>
      <c r="C75" s="1">
        <v>0.0</v>
      </c>
      <c r="D75" s="1">
        <v>0.0</v>
      </c>
      <c r="E75" s="1">
        <v>0.0</v>
      </c>
      <c r="F75" s="1">
        <v>0.0</v>
      </c>
      <c r="G75" s="1">
        <v>110.0</v>
      </c>
      <c r="H75" s="1">
        <v>40.0</v>
      </c>
      <c r="I75" s="1">
        <v>157.0</v>
      </c>
      <c r="J75" s="1">
        <v>304.0</v>
      </c>
      <c r="K75" s="1">
        <v>0.0</v>
      </c>
      <c r="L75" s="2"/>
      <c r="M75" s="2"/>
      <c r="N75" s="2"/>
      <c r="O75" s="2"/>
      <c r="P75" s="2"/>
      <c r="Q75" s="2"/>
      <c r="R75" s="2"/>
      <c r="S75" s="2"/>
      <c r="T75" s="2"/>
      <c r="U75" s="2"/>
      <c r="V75" s="2"/>
      <c r="W75" s="2"/>
      <c r="X75" s="2"/>
      <c r="Y75" s="2"/>
      <c r="Z75" s="2"/>
    </row>
    <row r="76" ht="15.75" customHeight="1">
      <c r="A76" s="1" t="s">
        <v>254</v>
      </c>
      <c r="B76" s="1">
        <v>148.0</v>
      </c>
      <c r="C76" s="1">
        <v>100.0</v>
      </c>
      <c r="D76" s="1">
        <v>131.0</v>
      </c>
      <c r="E76" s="1">
        <v>142.0</v>
      </c>
      <c r="F76" s="1">
        <v>157.0</v>
      </c>
      <c r="G76" s="1">
        <v>110.0</v>
      </c>
      <c r="H76" s="1">
        <v>40.0</v>
      </c>
      <c r="I76" s="1">
        <v>157.0</v>
      </c>
      <c r="J76" s="1">
        <v>304.0</v>
      </c>
      <c r="K76" s="1">
        <v>84.0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202</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261</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v>0.0</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291</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375</v>
      </c>
      <c r="C15" s="1" t="s">
        <v>376</v>
      </c>
      <c r="D15" s="1" t="s">
        <v>377</v>
      </c>
      <c r="E15" s="1" t="s">
        <v>368</v>
      </c>
      <c r="F15" s="1" t="s">
        <v>291</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415</v>
      </c>
      <c r="E21" s="1" t="s">
        <v>425</v>
      </c>
      <c r="F21" s="1" t="s">
        <v>426</v>
      </c>
      <c r="G21" s="1" t="s">
        <v>427</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318</v>
      </c>
      <c r="E22" s="1" t="s">
        <v>434</v>
      </c>
      <c r="F22" s="1" t="s">
        <v>214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393</v>
      </c>
      <c r="H23" s="1" t="s">
        <v>402</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457</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112</v>
      </c>
      <c r="E26" s="1" t="s">
        <v>464</v>
      </c>
      <c r="F26" s="1" t="s">
        <v>465</v>
      </c>
      <c r="G26" s="1" t="s">
        <v>466</v>
      </c>
      <c r="H26" s="1" t="s">
        <v>467</v>
      </c>
      <c r="I26" s="1" t="s">
        <v>468</v>
      </c>
      <c r="J26" s="1" t="s">
        <v>469</v>
      </c>
      <c r="K26" s="1" t="s">
        <v>466</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474</v>
      </c>
      <c r="F27" s="1" t="s">
        <v>475</v>
      </c>
      <c r="G27" s="1" t="s">
        <v>476</v>
      </c>
      <c r="H27" s="1" t="s">
        <v>456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v>0.0</v>
      </c>
      <c r="I33" s="1">
        <v>-15.0</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526</v>
      </c>
      <c r="C35" s="1" t="s">
        <v>546</v>
      </c>
      <c r="D35" s="1" t="s">
        <v>547</v>
      </c>
      <c r="E35" s="1" t="s">
        <v>548</v>
      </c>
      <c r="F35" s="1" t="s">
        <v>549</v>
      </c>
      <c r="G35" s="1" t="s">
        <v>550</v>
      </c>
      <c r="H35" s="1">
        <v>0.0</v>
      </c>
      <c r="I35" s="1">
        <v>-14.0</v>
      </c>
      <c r="J35" s="1" t="s">
        <v>551</v>
      </c>
      <c r="K35" s="1" t="s">
        <v>552</v>
      </c>
      <c r="L35" s="2"/>
      <c r="M35" s="2"/>
      <c r="N35" s="2"/>
      <c r="O35" s="2"/>
      <c r="P35" s="2"/>
      <c r="Q35" s="2"/>
      <c r="R35" s="2"/>
      <c r="S35" s="2"/>
      <c r="T35" s="2"/>
      <c r="U35" s="2"/>
      <c r="V35" s="2"/>
      <c r="W35" s="2"/>
      <c r="X35" s="2"/>
      <c r="Y35" s="2"/>
      <c r="Z35" s="2"/>
    </row>
    <row r="36" ht="15.75" customHeight="1">
      <c r="A36" s="1" t="s">
        <v>553</v>
      </c>
      <c r="B36" s="1" t="s">
        <v>535</v>
      </c>
      <c r="C36" s="1" t="s">
        <v>554</v>
      </c>
      <c r="D36" s="1" t="s">
        <v>555</v>
      </c>
      <c r="E36" s="1" t="s">
        <v>556</v>
      </c>
      <c r="F36" s="1" t="s">
        <v>557</v>
      </c>
      <c r="G36" s="1" t="s">
        <v>558</v>
      </c>
      <c r="H36" s="1" t="s">
        <v>559</v>
      </c>
      <c r="I36" s="1" t="s">
        <v>560</v>
      </c>
      <c r="J36" s="1" t="s">
        <v>484</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475</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453</v>
      </c>
      <c r="G41" s="1" t="s">
        <v>610</v>
      </c>
      <c r="H41" s="1" t="s">
        <v>611</v>
      </c>
      <c r="I41" s="1" t="s">
        <v>612</v>
      </c>
      <c r="J41" s="1" t="s">
        <v>465</v>
      </c>
      <c r="K41" s="1" t="s">
        <v>456</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619</v>
      </c>
      <c r="H42" s="1" t="s">
        <v>319</v>
      </c>
      <c r="I42" s="1" t="s">
        <v>601</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627</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v>0.0</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v>0.0</v>
      </c>
      <c r="H52" s="1" t="s">
        <v>716</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v>0.0</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715</v>
      </c>
      <c r="G54" s="1">
        <v>0.0</v>
      </c>
      <c r="H54" s="1" t="s">
        <v>735</v>
      </c>
      <c r="I54" s="1" t="s">
        <v>736</v>
      </c>
      <c r="J54" s="1" t="s">
        <v>737</v>
      </c>
      <c r="K54" s="1" t="s">
        <v>648</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117</v>
      </c>
      <c r="F55" s="1" t="s">
        <v>742</v>
      </c>
      <c r="G55" s="1" t="s">
        <v>743</v>
      </c>
      <c r="H55" s="1" t="s">
        <v>744</v>
      </c>
      <c r="I55" s="1" t="s">
        <v>745</v>
      </c>
      <c r="J55" s="1" t="s">
        <v>197</v>
      </c>
      <c r="K55" s="1" t="s">
        <v>746</v>
      </c>
      <c r="L55" s="2"/>
      <c r="M55" s="2"/>
      <c r="N55" s="2"/>
      <c r="O55" s="2"/>
      <c r="P55" s="2"/>
      <c r="Q55" s="2"/>
      <c r="R55" s="2"/>
      <c r="S55" s="2"/>
      <c r="T55" s="2"/>
      <c r="U55" s="2"/>
      <c r="V55" s="2"/>
      <c r="W55" s="2"/>
      <c r="X55" s="2"/>
      <c r="Y55" s="2"/>
      <c r="Z55" s="2"/>
    </row>
    <row r="56" ht="15.75" customHeight="1">
      <c r="A56" s="1" t="s">
        <v>747</v>
      </c>
      <c r="B56" s="1" t="s">
        <v>345</v>
      </c>
      <c r="C56" s="1" t="s">
        <v>748</v>
      </c>
      <c r="D56" s="1" t="s">
        <v>749</v>
      </c>
      <c r="E56" s="1" t="s">
        <v>750</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761</v>
      </c>
      <c r="F57" s="1" t="s">
        <v>762</v>
      </c>
      <c r="G57" s="1" t="s">
        <v>763</v>
      </c>
      <c r="H57" s="1" t="s">
        <v>764</v>
      </c>
      <c r="I57" s="1" t="s">
        <v>765</v>
      </c>
      <c r="J57" s="1" t="s">
        <v>587</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754</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780</v>
      </c>
      <c r="D60" s="1" t="s">
        <v>781</v>
      </c>
      <c r="E60" s="1" t="s">
        <v>790</v>
      </c>
      <c r="F60" s="1" t="s">
        <v>754</v>
      </c>
      <c r="G60" s="1" t="s">
        <v>783</v>
      </c>
      <c r="H60" s="1" t="s">
        <v>791</v>
      </c>
      <c r="I60" s="1" t="s">
        <v>785</v>
      </c>
      <c r="J60" s="1" t="s">
        <v>786</v>
      </c>
      <c r="K60" s="1" t="s">
        <v>787</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v>25.0</v>
      </c>
      <c r="C65" s="1" t="s">
        <v>243</v>
      </c>
      <c r="D65" s="1" t="s">
        <v>243</v>
      </c>
      <c r="E65" s="1" t="s">
        <v>243</v>
      </c>
      <c r="F65" s="1" t="s">
        <v>243</v>
      </c>
      <c r="G65" s="1" t="s">
        <v>243</v>
      </c>
      <c r="H65" s="1">
        <v>-90.0</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857</v>
      </c>
      <c r="G68" s="1" t="s">
        <v>616</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864</v>
      </c>
      <c r="D69" s="1" t="s">
        <v>865</v>
      </c>
      <c r="E69" s="1" t="s">
        <v>866</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777</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907</v>
      </c>
      <c r="D73" s="1">
        <v>-59.0</v>
      </c>
      <c r="E73" s="1" t="s">
        <v>908</v>
      </c>
      <c r="F73" s="1" t="s">
        <v>909</v>
      </c>
      <c r="G73" s="1" t="s">
        <v>910</v>
      </c>
      <c r="H73" s="1">
        <v>0.0</v>
      </c>
      <c r="I73" s="1" t="s">
        <v>911</v>
      </c>
      <c r="J73" s="1" t="s">
        <v>912</v>
      </c>
      <c r="K73" s="1" t="s">
        <v>913</v>
      </c>
      <c r="L73" s="2"/>
      <c r="M73" s="2"/>
      <c r="N73" s="2"/>
      <c r="O73" s="2"/>
      <c r="P73" s="2"/>
      <c r="Q73" s="2"/>
      <c r="R73" s="2"/>
      <c r="S73" s="2"/>
      <c r="T73" s="2"/>
      <c r="U73" s="2"/>
      <c r="V73" s="2"/>
      <c r="W73" s="2"/>
      <c r="X73" s="2"/>
      <c r="Y73" s="2"/>
      <c r="Z73" s="2"/>
    </row>
    <row r="74" ht="15.75" customHeight="1">
      <c r="A74" s="1" t="s">
        <v>914</v>
      </c>
      <c r="B74" s="1" t="s">
        <v>915</v>
      </c>
      <c r="C74" s="1" t="s">
        <v>916</v>
      </c>
      <c r="D74" s="1" t="s">
        <v>917</v>
      </c>
      <c r="E74" s="1" t="s">
        <v>918</v>
      </c>
      <c r="F74" s="1" t="s">
        <v>919</v>
      </c>
      <c r="G74" s="1">
        <v>0.0</v>
      </c>
      <c r="H74" s="1" t="s">
        <v>920</v>
      </c>
      <c r="I74" s="1" t="s">
        <v>921</v>
      </c>
      <c r="J74" s="1" t="s">
        <v>922</v>
      </c>
      <c r="K74" s="1" t="s">
        <v>849</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v>0.0</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t="s">
        <v>934</v>
      </c>
      <c r="C76" s="1" t="s">
        <v>935</v>
      </c>
      <c r="D76" s="1" t="s">
        <v>936</v>
      </c>
      <c r="E76" s="1" t="s">
        <v>937</v>
      </c>
      <c r="F76" s="1" t="s">
        <v>938</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960</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990</v>
      </c>
      <c r="D81" s="1" t="s">
        <v>980</v>
      </c>
      <c r="E81" s="1" t="s">
        <v>991</v>
      </c>
      <c r="F81" s="1" t="s">
        <v>992</v>
      </c>
      <c r="G81" s="1" t="s">
        <v>983</v>
      </c>
      <c r="H81" s="1" t="s">
        <v>984</v>
      </c>
      <c r="I81" s="1">
        <v>-30.0</v>
      </c>
      <c r="J81" s="1" t="s">
        <v>986</v>
      </c>
      <c r="K81" s="1" t="s">
        <v>987</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109</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290</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351</v>
      </c>
      <c r="J84" s="1" t="s">
        <v>1021</v>
      </c>
      <c r="K84" s="1" t="s">
        <v>1022</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1035</v>
      </c>
      <c r="C86" s="1" t="s">
        <v>1036</v>
      </c>
      <c r="D86" s="1" t="s">
        <v>243</v>
      </c>
      <c r="E86" s="1" t="s">
        <v>243</v>
      </c>
      <c r="F86" s="1" t="s">
        <v>243</v>
      </c>
      <c r="G86" s="1" t="s">
        <v>243</v>
      </c>
      <c r="H86" s="1" t="s">
        <v>1037</v>
      </c>
      <c r="I86" s="1" t="s">
        <v>1038</v>
      </c>
      <c r="J86" s="1" t="s">
        <v>1039</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1047</v>
      </c>
      <c r="G88" s="1" t="s">
        <v>1048</v>
      </c>
      <c r="H88" s="1" t="s">
        <v>1049</v>
      </c>
      <c r="I88" s="1" t="s">
        <v>615</v>
      </c>
      <c r="J88" s="1" t="s">
        <v>1050</v>
      </c>
      <c r="K88" s="1" t="s">
        <v>1051</v>
      </c>
      <c r="L88" s="2"/>
      <c r="M88" s="2"/>
      <c r="N88" s="2"/>
      <c r="O88" s="2"/>
      <c r="P88" s="2"/>
      <c r="Q88" s="2"/>
      <c r="R88" s="2"/>
      <c r="S88" s="2"/>
      <c r="T88" s="2"/>
      <c r="U88" s="2"/>
      <c r="V88" s="2"/>
      <c r="W88" s="2"/>
      <c r="X88" s="2"/>
      <c r="Y88" s="2"/>
      <c r="Z88" s="2"/>
    </row>
    <row r="89" ht="15.75" customHeight="1">
      <c r="A89" s="1" t="s">
        <v>1052</v>
      </c>
      <c r="B89" s="1" t="s">
        <v>863</v>
      </c>
      <c r="C89" s="1" t="s">
        <v>1053</v>
      </c>
      <c r="D89" s="1" t="s">
        <v>1054</v>
      </c>
      <c r="E89" s="1" t="s">
        <v>1055</v>
      </c>
      <c r="F89" s="1" t="s">
        <v>1056</v>
      </c>
      <c r="G89" s="1" t="s">
        <v>109</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v>-67.0</v>
      </c>
      <c r="D91" s="1" t="s">
        <v>1074</v>
      </c>
      <c r="E91" s="1" t="s">
        <v>1075</v>
      </c>
      <c r="F91" s="1" t="s">
        <v>1076</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279</v>
      </c>
      <c r="E93" s="1" t="s">
        <v>1096</v>
      </c>
      <c r="F93" s="1" t="s">
        <v>1097</v>
      </c>
      <c r="G93" s="1" t="s">
        <v>1098</v>
      </c>
      <c r="H93" s="1" t="s">
        <v>1099</v>
      </c>
      <c r="I93" s="1" t="s">
        <v>1100</v>
      </c>
      <c r="J93" s="1" t="s">
        <v>1101</v>
      </c>
      <c r="K93" s="1" t="s">
        <v>1102</v>
      </c>
      <c r="L93" s="2"/>
      <c r="M93" s="2"/>
      <c r="N93" s="2"/>
      <c r="O93" s="2"/>
      <c r="P93" s="2"/>
      <c r="Q93" s="2"/>
      <c r="R93" s="2"/>
      <c r="S93" s="2"/>
      <c r="T93" s="2"/>
      <c r="U93" s="2"/>
      <c r="V93" s="2"/>
      <c r="W93" s="2"/>
      <c r="X93" s="2"/>
      <c r="Y93" s="2"/>
      <c r="Z93" s="2"/>
    </row>
    <row r="94" ht="15.75" customHeight="1">
      <c r="A94" s="1" t="s">
        <v>1103</v>
      </c>
      <c r="B94" s="1" t="s">
        <v>214</v>
      </c>
      <c r="C94" s="1" t="s">
        <v>1104</v>
      </c>
      <c r="D94" s="1" t="s">
        <v>277</v>
      </c>
      <c r="E94" s="1" t="s">
        <v>1105</v>
      </c>
      <c r="F94" s="1" t="s">
        <v>1106</v>
      </c>
      <c r="G94" s="1" t="s">
        <v>1107</v>
      </c>
      <c r="H94" s="1" t="s">
        <v>1108</v>
      </c>
      <c r="I94" s="1" t="s">
        <v>1109</v>
      </c>
      <c r="J94" s="1" t="s">
        <v>458</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912</v>
      </c>
      <c r="C97" s="1" t="s">
        <v>1134</v>
      </c>
      <c r="D97" s="1" t="s">
        <v>1135</v>
      </c>
      <c r="E97" s="1" t="s">
        <v>1136</v>
      </c>
      <c r="F97" s="1" t="s">
        <v>1137</v>
      </c>
      <c r="G97" s="1" t="s">
        <v>753</v>
      </c>
      <c r="H97" s="1" t="s">
        <v>1138</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743</v>
      </c>
      <c r="G98" s="1" t="s">
        <v>1147</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643</v>
      </c>
      <c r="C99" s="1" t="s">
        <v>1153</v>
      </c>
      <c r="D99" s="1" t="s">
        <v>1154</v>
      </c>
      <c r="E99" s="1" t="s">
        <v>1155</v>
      </c>
      <c r="F99" s="1" t="s">
        <v>1156</v>
      </c>
      <c r="G99" s="1" t="s">
        <v>1157</v>
      </c>
      <c r="H99" s="1" t="s">
        <v>1158</v>
      </c>
      <c r="I99" s="1" t="s">
        <v>1159</v>
      </c>
      <c r="J99" s="1" t="s">
        <v>1160</v>
      </c>
      <c r="K99" s="1" t="s">
        <v>318</v>
      </c>
      <c r="L99" s="2"/>
      <c r="M99" s="2"/>
      <c r="N99" s="2"/>
      <c r="O99" s="2"/>
      <c r="P99" s="2"/>
      <c r="Q99" s="2"/>
      <c r="R99" s="2"/>
      <c r="S99" s="2"/>
      <c r="T99" s="2"/>
      <c r="U99" s="2"/>
      <c r="V99" s="2"/>
      <c r="W99" s="2"/>
      <c r="X99" s="2"/>
      <c r="Y99" s="2"/>
      <c r="Z99" s="2"/>
    </row>
    <row r="100" ht="15.75" customHeight="1">
      <c r="A100" s="1" t="s">
        <v>1161</v>
      </c>
      <c r="B100" s="1" t="s">
        <v>607</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866</v>
      </c>
      <c r="C102" s="1" t="s">
        <v>1183</v>
      </c>
      <c r="D102" s="1" t="s">
        <v>1184</v>
      </c>
      <c r="E102" s="1" t="s">
        <v>1185</v>
      </c>
      <c r="F102" s="1" t="s">
        <v>1176</v>
      </c>
      <c r="G102" s="1" t="s">
        <v>748</v>
      </c>
      <c r="H102" s="1" t="s">
        <v>1178</v>
      </c>
      <c r="I102" s="1" t="s">
        <v>1179</v>
      </c>
      <c r="J102" s="1" t="s">
        <v>1186</v>
      </c>
      <c r="K102" s="1" t="s">
        <v>1181</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1194</v>
      </c>
      <c r="I103" s="1" t="s">
        <v>576</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1213</v>
      </c>
      <c r="G105" s="1" t="s">
        <v>1214</v>
      </c>
      <c r="H105" s="1" t="s">
        <v>1215</v>
      </c>
      <c r="I105" s="1" t="s">
        <v>1216</v>
      </c>
      <c r="J105" s="1" t="s">
        <v>1217</v>
      </c>
      <c r="K105" s="1" t="s">
        <v>1218</v>
      </c>
      <c r="L105" s="2"/>
      <c r="M105" s="2"/>
      <c r="N105" s="2"/>
      <c r="O105" s="2"/>
      <c r="P105" s="2"/>
      <c r="Q105" s="2"/>
      <c r="R105" s="2"/>
      <c r="S105" s="2"/>
      <c r="T105" s="2"/>
      <c r="U105" s="2"/>
      <c r="V105" s="2"/>
      <c r="W105" s="2"/>
      <c r="X105" s="2"/>
      <c r="Y105" s="2"/>
      <c r="Z105" s="2"/>
    </row>
    <row r="106" ht="15.75" customHeight="1">
      <c r="A106" s="1" t="s">
        <v>1219</v>
      </c>
      <c r="B106" s="1" t="s">
        <v>1220</v>
      </c>
      <c r="C106" s="1" t="s">
        <v>1221</v>
      </c>
      <c r="D106" s="1" t="s">
        <v>1222</v>
      </c>
      <c r="E106" s="1" t="s">
        <v>1223</v>
      </c>
      <c r="F106" s="1" t="s">
        <v>1224</v>
      </c>
      <c r="G106" s="1" t="s">
        <v>1225</v>
      </c>
      <c r="H106" s="1" t="s">
        <v>1226</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t="s">
        <v>1231</v>
      </c>
      <c r="C107" s="1" t="s">
        <v>1232</v>
      </c>
      <c r="D107" s="1" t="s">
        <v>1233</v>
      </c>
      <c r="E107" s="1" t="s">
        <v>243</v>
      </c>
      <c r="F107" s="1" t="s">
        <v>243</v>
      </c>
      <c r="G107" s="1" t="s">
        <v>243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657</v>
      </c>
      <c r="G110" s="1" t="s">
        <v>1255</v>
      </c>
      <c r="H110" s="1" t="s">
        <v>1256</v>
      </c>
      <c r="I110" s="1" t="s">
        <v>1257</v>
      </c>
      <c r="J110" s="1" t="s">
        <v>1258</v>
      </c>
      <c r="K110" s="1" t="s">
        <v>427</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789</v>
      </c>
      <c r="F111" s="1" t="s">
        <v>1263</v>
      </c>
      <c r="G111" s="1" t="s">
        <v>1264</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1275</v>
      </c>
      <c r="H112" s="1" t="s">
        <v>1276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1281</v>
      </c>
      <c r="C113" s="1" t="s">
        <v>1282</v>
      </c>
      <c r="D113" s="1" t="s">
        <v>1283</v>
      </c>
      <c r="E113" s="1" t="s">
        <v>1284</v>
      </c>
      <c r="F113" s="1" t="s">
        <v>1285</v>
      </c>
      <c r="G113" s="1" t="s">
        <v>1286</v>
      </c>
      <c r="H113" s="1" t="s">
        <v>1287</v>
      </c>
      <c r="I113" s="1" t="s">
        <v>1288</v>
      </c>
      <c r="J113" s="1" t="s">
        <v>1289</v>
      </c>
      <c r="K113" s="1" t="s">
        <v>1290</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1294</v>
      </c>
      <c r="E114" s="1" t="s">
        <v>1295</v>
      </c>
      <c r="F114" s="1" t="s">
        <v>1296</v>
      </c>
      <c r="G114" s="1" t="s">
        <v>1297</v>
      </c>
      <c r="H114" s="1" t="s">
        <v>1298</v>
      </c>
      <c r="I114" s="1" t="s">
        <v>642</v>
      </c>
      <c r="J114" s="1" t="s">
        <v>1299</v>
      </c>
      <c r="K114" s="1" t="s">
        <v>1300</v>
      </c>
      <c r="L114" s="2"/>
      <c r="M114" s="2"/>
      <c r="N114" s="2"/>
      <c r="O114" s="2"/>
      <c r="P114" s="2"/>
      <c r="Q114" s="2"/>
      <c r="R114" s="2"/>
      <c r="S114" s="2"/>
      <c r="T114" s="2"/>
      <c r="U114" s="2"/>
      <c r="V114" s="2"/>
      <c r="W114" s="2"/>
      <c r="X114" s="2"/>
      <c r="Y114" s="2"/>
      <c r="Z114" s="2"/>
    </row>
    <row r="115" ht="15.75" customHeight="1">
      <c r="A115" s="1" t="s">
        <v>1301</v>
      </c>
      <c r="B115" s="1" t="s">
        <v>1302</v>
      </c>
      <c r="C115" s="1" t="s">
        <v>1303</v>
      </c>
      <c r="D115" s="1" t="s">
        <v>1304</v>
      </c>
      <c r="E115" s="1" t="s">
        <v>1305</v>
      </c>
      <c r="F115" s="1" t="s">
        <v>1306</v>
      </c>
      <c r="G115" s="1" t="s">
        <v>1307</v>
      </c>
      <c r="H115" s="1" t="s">
        <v>1308</v>
      </c>
      <c r="I115" s="1" t="s">
        <v>1309</v>
      </c>
      <c r="J115" s="1" t="s">
        <v>1310</v>
      </c>
      <c r="K115" s="1" t="s">
        <v>1311</v>
      </c>
      <c r="L115" s="2"/>
      <c r="M115" s="2"/>
      <c r="N115" s="2"/>
      <c r="O115" s="2"/>
      <c r="P115" s="2"/>
      <c r="Q115" s="2"/>
      <c r="R115" s="2"/>
      <c r="S115" s="2"/>
      <c r="T115" s="2"/>
      <c r="U115" s="2"/>
      <c r="V115" s="2"/>
      <c r="W115" s="2"/>
      <c r="X115" s="2"/>
      <c r="Y115" s="2"/>
      <c r="Z115" s="2"/>
    </row>
    <row r="116" ht="15.75" customHeight="1">
      <c r="A116" s="1" t="s">
        <v>1312</v>
      </c>
      <c r="B116" s="1" t="s">
        <v>1313</v>
      </c>
      <c r="C116" s="1" t="s">
        <v>1314</v>
      </c>
      <c r="D116" s="1" t="s">
        <v>1315</v>
      </c>
      <c r="E116" s="1" t="s">
        <v>1316</v>
      </c>
      <c r="F116" s="1" t="s">
        <v>1317</v>
      </c>
      <c r="G116" s="1" t="s">
        <v>1318</v>
      </c>
      <c r="H116" s="1" t="s">
        <v>1319</v>
      </c>
      <c r="I116" s="1" t="s">
        <v>1320</v>
      </c>
      <c r="J116" s="1" t="s">
        <v>1321</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t="s">
        <v>1326</v>
      </c>
      <c r="E117" s="1" t="s">
        <v>1062</v>
      </c>
      <c r="F117" s="1" t="s">
        <v>1327</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1336</v>
      </c>
      <c r="E118" s="1" t="s">
        <v>1337</v>
      </c>
      <c r="F118" s="1" t="s">
        <v>1338</v>
      </c>
      <c r="G118" s="1" t="s">
        <v>1339</v>
      </c>
      <c r="H118" s="1" t="s">
        <v>1340</v>
      </c>
      <c r="I118" s="1" t="s">
        <v>1341</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1348</v>
      </c>
      <c r="F119" s="1" t="s">
        <v>1349</v>
      </c>
      <c r="G119" s="1" t="s">
        <v>1350</v>
      </c>
      <c r="H119" s="1" t="s">
        <v>1351</v>
      </c>
      <c r="I119" s="1" t="s">
        <v>1352</v>
      </c>
      <c r="J119" s="1" t="s">
        <v>1353</v>
      </c>
      <c r="K119" s="1" t="s">
        <v>1354</v>
      </c>
      <c r="L119" s="2"/>
      <c r="M119" s="2"/>
      <c r="N119" s="2"/>
      <c r="O119" s="2"/>
      <c r="P119" s="2"/>
      <c r="Q119" s="2"/>
      <c r="R119" s="2"/>
      <c r="S119" s="2"/>
      <c r="T119" s="2"/>
      <c r="U119" s="2"/>
      <c r="V119" s="2"/>
      <c r="W119" s="2"/>
      <c r="X119" s="2"/>
      <c r="Y119" s="2"/>
      <c r="Z119" s="2"/>
    </row>
    <row r="120" ht="15.75" customHeight="1">
      <c r="A120" s="1" t="s">
        <v>1355</v>
      </c>
      <c r="B120" s="1" t="s">
        <v>1356</v>
      </c>
      <c r="C120" s="1" t="s">
        <v>1357</v>
      </c>
      <c r="D120" s="1" t="s">
        <v>1358</v>
      </c>
      <c r="E120" s="1" t="s">
        <v>1359</v>
      </c>
      <c r="F120" s="1" t="s">
        <v>1360</v>
      </c>
      <c r="G120" s="1" t="s">
        <v>1361</v>
      </c>
      <c r="H120" s="1" t="s">
        <v>1362</v>
      </c>
      <c r="I120" s="1" t="s">
        <v>1263</v>
      </c>
      <c r="J120" s="1" t="s">
        <v>1245</v>
      </c>
      <c r="K120" s="1" t="s">
        <v>1363</v>
      </c>
      <c r="L120" s="2"/>
      <c r="M120" s="2"/>
      <c r="N120" s="2"/>
      <c r="O120" s="2"/>
      <c r="P120" s="2"/>
      <c r="Q120" s="2"/>
      <c r="R120" s="2"/>
      <c r="S120" s="2"/>
      <c r="T120" s="2"/>
      <c r="U120" s="2"/>
      <c r="V120" s="2"/>
      <c r="W120" s="2"/>
      <c r="X120" s="2"/>
      <c r="Y120" s="2"/>
      <c r="Z120" s="2"/>
    </row>
    <row r="121" ht="15.75" customHeight="1">
      <c r="A121" s="1" t="s">
        <v>1364</v>
      </c>
      <c r="B121" s="1" t="s">
        <v>1365</v>
      </c>
      <c r="C121" s="1" t="s">
        <v>1366</v>
      </c>
      <c r="D121" s="1" t="s">
        <v>884</v>
      </c>
      <c r="E121" s="1" t="s">
        <v>1367</v>
      </c>
      <c r="F121" s="1" t="s">
        <v>1368</v>
      </c>
      <c r="G121" s="1" t="s">
        <v>1369</v>
      </c>
      <c r="H121" s="1" t="s">
        <v>1370</v>
      </c>
      <c r="I121" s="1" t="s">
        <v>1371</v>
      </c>
      <c r="J121" s="1" t="s">
        <v>1372</v>
      </c>
      <c r="K121" s="1" t="s">
        <v>1373</v>
      </c>
      <c r="L121" s="2"/>
      <c r="M121" s="2"/>
      <c r="N121" s="2"/>
      <c r="O121" s="2"/>
      <c r="P121" s="2"/>
      <c r="Q121" s="2"/>
      <c r="R121" s="2"/>
      <c r="S121" s="2"/>
      <c r="T121" s="2"/>
      <c r="U121" s="2"/>
      <c r="V121" s="2"/>
      <c r="W121" s="2"/>
      <c r="X121" s="2"/>
      <c r="Y121" s="2"/>
      <c r="Z121" s="2"/>
    </row>
    <row r="122" ht="15.75" customHeight="1">
      <c r="A122" s="1" t="s">
        <v>1374</v>
      </c>
      <c r="B122" s="1" t="s">
        <v>1375</v>
      </c>
      <c r="C122" s="1">
        <v>-35.0</v>
      </c>
      <c r="D122" s="1" t="s">
        <v>1376</v>
      </c>
      <c r="E122" s="1" t="s">
        <v>1377</v>
      </c>
      <c r="F122" s="1" t="s">
        <v>1134</v>
      </c>
      <c r="G122" s="1" t="s">
        <v>1378</v>
      </c>
      <c r="H122" s="1" t="s">
        <v>1379</v>
      </c>
      <c r="I122" s="1" t="s">
        <v>1380</v>
      </c>
      <c r="J122" s="1" t="s">
        <v>1381</v>
      </c>
      <c r="K122" s="1" t="s">
        <v>1382</v>
      </c>
      <c r="L122" s="2"/>
      <c r="M122" s="2"/>
      <c r="N122" s="2"/>
      <c r="O122" s="2"/>
      <c r="P122" s="2"/>
      <c r="Q122" s="2"/>
      <c r="R122" s="2"/>
      <c r="S122" s="2"/>
      <c r="T122" s="2"/>
      <c r="U122" s="2"/>
      <c r="V122" s="2"/>
      <c r="W122" s="2"/>
      <c r="X122" s="2"/>
      <c r="Y122" s="2"/>
      <c r="Z122" s="2"/>
    </row>
    <row r="123" ht="15.75" customHeight="1">
      <c r="A123" s="1" t="s">
        <v>1383</v>
      </c>
      <c r="B123" s="1" t="s">
        <v>1384</v>
      </c>
      <c r="C123" s="1" t="s">
        <v>1385</v>
      </c>
      <c r="D123" s="1" t="s">
        <v>1386</v>
      </c>
      <c r="E123" s="1" t="s">
        <v>1387</v>
      </c>
      <c r="F123" s="1" t="s">
        <v>1388</v>
      </c>
      <c r="G123" s="1" t="s">
        <v>1378</v>
      </c>
      <c r="H123" s="1" t="s">
        <v>1379</v>
      </c>
      <c r="I123" s="1" t="s">
        <v>1389</v>
      </c>
      <c r="J123" s="1" t="s">
        <v>1381</v>
      </c>
      <c r="K123" s="1" t="s">
        <v>1382</v>
      </c>
      <c r="L123" s="2"/>
      <c r="M123" s="2"/>
      <c r="N123" s="2"/>
      <c r="O123" s="2"/>
      <c r="P123" s="2"/>
      <c r="Q123" s="2"/>
      <c r="R123" s="2"/>
      <c r="S123" s="2"/>
      <c r="T123" s="2"/>
      <c r="U123" s="2"/>
      <c r="V123" s="2"/>
      <c r="W123" s="2"/>
      <c r="X123" s="2"/>
      <c r="Y123" s="2"/>
      <c r="Z123" s="2"/>
    </row>
    <row r="124" ht="15.75" customHeight="1">
      <c r="A124" s="1" t="s">
        <v>1390</v>
      </c>
      <c r="B124" s="1" t="s">
        <v>1391</v>
      </c>
      <c r="C124" s="1">
        <v>-15.0</v>
      </c>
      <c r="D124" s="1" t="s">
        <v>1392</v>
      </c>
      <c r="E124" s="1" t="s">
        <v>1393</v>
      </c>
      <c r="F124" s="1" t="s">
        <v>1394</v>
      </c>
      <c r="G124" s="1" t="s">
        <v>1395</v>
      </c>
      <c r="H124" s="1" t="s">
        <v>1396</v>
      </c>
      <c r="I124" s="1" t="s">
        <v>1397</v>
      </c>
      <c r="J124" s="1" t="s">
        <v>1398</v>
      </c>
      <c r="K124" s="1" t="s">
        <v>1399</v>
      </c>
      <c r="L124" s="2"/>
      <c r="M124" s="2"/>
      <c r="N124" s="2"/>
      <c r="O124" s="2"/>
      <c r="P124" s="2"/>
      <c r="Q124" s="2"/>
      <c r="R124" s="2"/>
      <c r="S124" s="2"/>
      <c r="T124" s="2"/>
      <c r="U124" s="2"/>
      <c r="V124" s="2"/>
      <c r="W124" s="2"/>
      <c r="X124" s="2"/>
      <c r="Y124" s="2"/>
      <c r="Z124" s="2"/>
    </row>
    <row r="125" ht="15.75" customHeight="1">
      <c r="A125" s="1" t="s">
        <v>1400</v>
      </c>
      <c r="B125" s="1" t="s">
        <v>1401</v>
      </c>
      <c r="C125" s="1" t="s">
        <v>460</v>
      </c>
      <c r="D125" s="1" t="s">
        <v>1402</v>
      </c>
      <c r="E125" s="1" t="s">
        <v>1403</v>
      </c>
      <c r="F125" s="1" t="s">
        <v>1404</v>
      </c>
      <c r="G125" s="1" t="s">
        <v>1405</v>
      </c>
      <c r="H125" s="1" t="s">
        <v>1406</v>
      </c>
      <c r="I125" s="1" t="s">
        <v>1407</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1411</v>
      </c>
      <c r="C126" s="1" t="s">
        <v>1412</v>
      </c>
      <c r="D126" s="1" t="s">
        <v>1413</v>
      </c>
      <c r="E126" s="1" t="s">
        <v>1414</v>
      </c>
      <c r="F126" s="1" t="s">
        <v>1415</v>
      </c>
      <c r="G126" s="1" t="s">
        <v>1416</v>
      </c>
      <c r="H126" s="1" t="s">
        <v>1417</v>
      </c>
      <c r="I126" s="1" t="s">
        <v>1418</v>
      </c>
      <c r="J126" s="1" t="s">
        <v>1419</v>
      </c>
      <c r="K126" s="1" t="s">
        <v>1420</v>
      </c>
      <c r="L126" s="2"/>
      <c r="M126" s="2"/>
      <c r="N126" s="2"/>
      <c r="O126" s="2"/>
      <c r="P126" s="2"/>
      <c r="Q126" s="2"/>
      <c r="R126" s="2"/>
      <c r="S126" s="2"/>
      <c r="T126" s="2"/>
      <c r="U126" s="2"/>
      <c r="V126" s="2"/>
      <c r="W126" s="2"/>
      <c r="X126" s="2"/>
      <c r="Y126" s="2"/>
      <c r="Z126" s="2"/>
    </row>
    <row r="127" ht="15.75" customHeight="1">
      <c r="A127" s="1" t="s">
        <v>1421</v>
      </c>
      <c r="B127" s="1" t="s">
        <v>1422</v>
      </c>
      <c r="C127" s="1" t="s">
        <v>1423</v>
      </c>
      <c r="D127" s="1" t="s">
        <v>1424</v>
      </c>
      <c r="E127" s="1" t="s">
        <v>1425</v>
      </c>
      <c r="F127" s="1" t="s">
        <v>1426</v>
      </c>
      <c r="G127" s="1" t="s">
        <v>1427</v>
      </c>
      <c r="H127" s="1" t="s">
        <v>1319</v>
      </c>
      <c r="I127" s="1" t="s">
        <v>1428</v>
      </c>
      <c r="J127" s="1" t="s">
        <v>1429</v>
      </c>
      <c r="K127" s="1" t="s">
        <v>1430</v>
      </c>
      <c r="L127" s="2"/>
      <c r="M127" s="2"/>
      <c r="N127" s="2"/>
      <c r="O127" s="2"/>
      <c r="P127" s="2"/>
      <c r="Q127" s="2"/>
      <c r="R127" s="2"/>
      <c r="S127" s="2"/>
      <c r="T127" s="2"/>
      <c r="U127" s="2"/>
      <c r="V127" s="2"/>
      <c r="W127" s="2"/>
      <c r="X127" s="2"/>
      <c r="Y127" s="2"/>
      <c r="Z127" s="2"/>
    </row>
    <row r="128" ht="15.75" customHeight="1">
      <c r="A128" s="1" t="s">
        <v>1431</v>
      </c>
      <c r="B128" s="1" t="s">
        <v>1432</v>
      </c>
      <c r="C128" s="1" t="s">
        <v>1432</v>
      </c>
      <c r="D128" s="1" t="s">
        <v>1432</v>
      </c>
      <c r="E128" s="1" t="s">
        <v>1433</v>
      </c>
      <c r="F128" s="1" t="s">
        <v>1434</v>
      </c>
      <c r="G128" s="1" t="s">
        <v>243</v>
      </c>
      <c r="H128" s="1" t="s">
        <v>1435</v>
      </c>
      <c r="I128" s="1" t="s">
        <v>1436</v>
      </c>
      <c r="J128" s="1" t="s">
        <v>1437</v>
      </c>
      <c r="K128" s="1" t="s">
        <v>243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1453</v>
      </c>
      <c r="C8" s="1" t="s">
        <v>1496</v>
      </c>
      <c r="D8" s="1" t="s">
        <v>1496</v>
      </c>
      <c r="E8" s="1" t="s">
        <v>1497</v>
      </c>
      <c r="F8" s="1" t="s">
        <v>1498</v>
      </c>
      <c r="G8" s="1" t="s">
        <v>1499</v>
      </c>
      <c r="H8" s="1" t="s">
        <v>1500</v>
      </c>
      <c r="I8" s="1" t="s">
        <v>1501</v>
      </c>
      <c r="J8" s="2"/>
      <c r="K8" s="2"/>
      <c r="L8" s="2"/>
      <c r="M8" s="2"/>
      <c r="N8" s="2"/>
      <c r="O8" s="2"/>
      <c r="P8" s="2"/>
      <c r="Q8" s="2"/>
      <c r="R8" s="2"/>
      <c r="S8" s="2"/>
      <c r="T8" s="2"/>
      <c r="U8" s="2"/>
      <c r="V8" s="2"/>
      <c r="W8" s="2"/>
      <c r="X8" s="2"/>
      <c r="Y8" s="2"/>
      <c r="Z8" s="2"/>
    </row>
    <row r="9">
      <c r="A9" s="1" t="s">
        <v>1502</v>
      </c>
      <c r="B9" s="1" t="s">
        <v>1503</v>
      </c>
      <c r="C9" s="1" t="s">
        <v>1504</v>
      </c>
      <c r="D9" s="1" t="s">
        <v>1505</v>
      </c>
      <c r="E9" s="1" t="s">
        <v>1504</v>
      </c>
      <c r="F9" s="1" t="s">
        <v>1506</v>
      </c>
      <c r="G9" s="1" t="s">
        <v>1507</v>
      </c>
      <c r="H9" s="1" t="s">
        <v>1508</v>
      </c>
      <c r="I9" s="1" t="s">
        <v>1509</v>
      </c>
      <c r="J9" s="2"/>
      <c r="K9" s="2"/>
      <c r="L9" s="2"/>
      <c r="M9" s="2"/>
      <c r="N9" s="2"/>
      <c r="O9" s="2"/>
      <c r="P9" s="2"/>
      <c r="Q9" s="2"/>
      <c r="R9" s="2"/>
      <c r="S9" s="2"/>
      <c r="T9" s="2"/>
      <c r="U9" s="2"/>
      <c r="V9" s="2"/>
      <c r="W9" s="2"/>
      <c r="X9" s="2"/>
      <c r="Y9" s="2"/>
      <c r="Z9" s="2"/>
    </row>
    <row r="10">
      <c r="A10" s="1" t="s">
        <v>1510</v>
      </c>
      <c r="B10" s="1" t="s">
        <v>1511</v>
      </c>
      <c r="C10" s="1" t="s">
        <v>1512</v>
      </c>
      <c r="D10" s="1" t="s">
        <v>1513</v>
      </c>
      <c r="E10" s="1" t="s">
        <v>1514</v>
      </c>
      <c r="F10" s="1" t="s">
        <v>1515</v>
      </c>
      <c r="G10" s="1" t="s">
        <v>1516</v>
      </c>
      <c r="H10" s="1" t="s">
        <v>1517</v>
      </c>
      <c r="I10" s="1" t="s">
        <v>1518</v>
      </c>
      <c r="J10" s="2"/>
      <c r="K10" s="2"/>
      <c r="L10" s="2"/>
      <c r="M10" s="2"/>
      <c r="N10" s="2"/>
      <c r="O10" s="2"/>
      <c r="P10" s="2"/>
      <c r="Q10" s="2"/>
      <c r="R10" s="2"/>
      <c r="S10" s="2"/>
      <c r="T10" s="2"/>
      <c r="U10" s="2"/>
      <c r="V10" s="2"/>
      <c r="W10" s="2"/>
      <c r="X10" s="2"/>
      <c r="Y10" s="2"/>
      <c r="Z10" s="2"/>
    </row>
    <row r="11">
      <c r="A11" s="1" t="s">
        <v>1519</v>
      </c>
      <c r="B11" s="1" t="s">
        <v>1520</v>
      </c>
      <c r="C11" s="1" t="s">
        <v>1521</v>
      </c>
      <c r="D11" s="1" t="s">
        <v>1522</v>
      </c>
      <c r="E11" s="1" t="s">
        <v>1487</v>
      </c>
      <c r="F11" s="1" t="s">
        <v>1523</v>
      </c>
      <c r="G11" s="1" t="s">
        <v>1524</v>
      </c>
      <c r="H11" s="1" t="s">
        <v>1525</v>
      </c>
      <c r="I11" s="1" t="s">
        <v>1526</v>
      </c>
      <c r="J11" s="2"/>
      <c r="K11" s="2"/>
      <c r="L11" s="2"/>
      <c r="M11" s="2"/>
      <c r="N11" s="2"/>
      <c r="O11" s="2"/>
      <c r="P11" s="2"/>
      <c r="Q11" s="2"/>
      <c r="R11" s="2"/>
      <c r="S11" s="2"/>
      <c r="T11" s="2"/>
      <c r="U11" s="2"/>
      <c r="V11" s="2"/>
      <c r="W11" s="2"/>
      <c r="X11" s="2"/>
      <c r="Y11" s="2"/>
      <c r="Z11" s="2"/>
    </row>
    <row r="12">
      <c r="A12" s="1" t="s">
        <v>1527</v>
      </c>
      <c r="B12" s="1" t="s">
        <v>1528</v>
      </c>
      <c r="C12" s="1" t="s">
        <v>1529</v>
      </c>
      <c r="D12" s="1" t="s">
        <v>1530</v>
      </c>
      <c r="E12" s="1" t="s">
        <v>1531</v>
      </c>
      <c r="F12" s="1" t="s">
        <v>1532</v>
      </c>
      <c r="G12" s="1" t="s">
        <v>1533</v>
      </c>
      <c r="H12" s="1" t="s">
        <v>1534</v>
      </c>
      <c r="I12" s="1" t="s">
        <v>1481</v>
      </c>
      <c r="J12" s="2"/>
      <c r="K12" s="2"/>
      <c r="L12" s="2"/>
      <c r="M12" s="2"/>
      <c r="N12" s="2"/>
      <c r="O12" s="2"/>
      <c r="P12" s="2"/>
      <c r="Q12" s="2"/>
      <c r="R12" s="2"/>
      <c r="S12" s="2"/>
      <c r="T12" s="2"/>
      <c r="U12" s="2"/>
      <c r="V12" s="2"/>
      <c r="W12" s="2"/>
      <c r="X12" s="2"/>
      <c r="Y12" s="2"/>
      <c r="Z12" s="2"/>
    </row>
    <row r="13">
      <c r="A13" s="1" t="s">
        <v>1535</v>
      </c>
      <c r="B13" s="1" t="s">
        <v>1536</v>
      </c>
      <c r="C13" s="1" t="s">
        <v>1537</v>
      </c>
      <c r="D13" s="1" t="s">
        <v>1538</v>
      </c>
      <c r="E13" s="1" t="s">
        <v>1539</v>
      </c>
      <c r="F13" s="1" t="s">
        <v>1540</v>
      </c>
      <c r="G13" s="1" t="s">
        <v>1541</v>
      </c>
      <c r="H13" s="1" t="s">
        <v>1542</v>
      </c>
      <c r="I13" s="1" t="s">
        <v>1543</v>
      </c>
      <c r="J13" s="2"/>
      <c r="K13" s="2"/>
      <c r="L13" s="2"/>
      <c r="M13" s="2"/>
      <c r="N13" s="2"/>
      <c r="O13" s="2"/>
      <c r="P13" s="2"/>
      <c r="Q13" s="2"/>
      <c r="R13" s="2"/>
      <c r="S13" s="2"/>
      <c r="T13" s="2"/>
      <c r="U13" s="2"/>
      <c r="V13" s="2"/>
      <c r="W13" s="2"/>
      <c r="X13" s="2"/>
      <c r="Y13" s="2"/>
      <c r="Z13" s="2"/>
    </row>
    <row r="14">
      <c r="A14" s="1" t="s">
        <v>1544</v>
      </c>
      <c r="B14" s="1" t="s">
        <v>1545</v>
      </c>
      <c r="C14" s="1" t="s">
        <v>1546</v>
      </c>
      <c r="D14" s="1" t="s">
        <v>1547</v>
      </c>
      <c r="E14" s="1" t="s">
        <v>1548</v>
      </c>
      <c r="F14" s="1" t="s">
        <v>1549</v>
      </c>
      <c r="G14" s="1" t="s">
        <v>1550</v>
      </c>
      <c r="H14" s="1" t="s">
        <v>1551</v>
      </c>
      <c r="I14" s="1" t="s">
        <v>1552</v>
      </c>
      <c r="J14" s="2"/>
      <c r="K14" s="2"/>
      <c r="L14" s="2"/>
      <c r="M14" s="2"/>
      <c r="N14" s="2"/>
      <c r="O14" s="2"/>
      <c r="P14" s="2"/>
      <c r="Q14" s="2"/>
      <c r="R14" s="2"/>
      <c r="S14" s="2"/>
      <c r="T14" s="2"/>
      <c r="U14" s="2"/>
      <c r="V14" s="2"/>
      <c r="W14" s="2"/>
      <c r="X14" s="2"/>
      <c r="Y14" s="2"/>
      <c r="Z14" s="2"/>
    </row>
    <row r="15">
      <c r="A15" s="1" t="s">
        <v>1553</v>
      </c>
      <c r="B15" s="1" t="s">
        <v>1554</v>
      </c>
      <c r="C15" s="1" t="s">
        <v>167</v>
      </c>
      <c r="D15" s="1" t="s">
        <v>1555</v>
      </c>
      <c r="E15" s="1" t="s">
        <v>205</v>
      </c>
      <c r="F15" s="1" t="s">
        <v>1554</v>
      </c>
      <c r="G15" s="1" t="s">
        <v>1556</v>
      </c>
      <c r="H15" s="1" t="s">
        <v>1557</v>
      </c>
      <c r="I15" s="1" t="s">
        <v>1558</v>
      </c>
      <c r="J15" s="2"/>
      <c r="K15" s="2"/>
      <c r="L15" s="2"/>
      <c r="M15" s="2"/>
      <c r="N15" s="2"/>
      <c r="O15" s="2"/>
      <c r="P15" s="2"/>
      <c r="Q15" s="2"/>
      <c r="R15" s="2"/>
      <c r="S15" s="2"/>
      <c r="T15" s="2"/>
      <c r="U15" s="2"/>
      <c r="V15" s="2"/>
      <c r="W15" s="2"/>
      <c r="X15" s="2"/>
      <c r="Y15" s="2"/>
      <c r="Z15" s="2"/>
    </row>
    <row r="16">
      <c r="A16" s="1" t="s">
        <v>1559</v>
      </c>
      <c r="B16" s="1" t="s">
        <v>1560</v>
      </c>
      <c r="C16" s="1" t="s">
        <v>1561</v>
      </c>
      <c r="D16" s="1" t="s">
        <v>1562</v>
      </c>
      <c r="E16" s="1" t="s">
        <v>1563</v>
      </c>
      <c r="F16" s="1" t="s">
        <v>1564</v>
      </c>
      <c r="G16" s="1" t="s">
        <v>1565</v>
      </c>
      <c r="H16" s="1" t="s">
        <v>1566</v>
      </c>
      <c r="I16" s="1" t="s">
        <v>1567</v>
      </c>
      <c r="J16" s="2"/>
      <c r="K16" s="2"/>
      <c r="L16" s="2"/>
      <c r="M16" s="2"/>
      <c r="N16" s="2"/>
      <c r="O16" s="2"/>
      <c r="P16" s="2"/>
      <c r="Q16" s="2"/>
      <c r="R16" s="2"/>
      <c r="S16" s="2"/>
      <c r="T16" s="2"/>
      <c r="U16" s="2"/>
      <c r="V16" s="2"/>
      <c r="W16" s="2"/>
      <c r="X16" s="2"/>
      <c r="Y16" s="2"/>
      <c r="Z16" s="2"/>
    </row>
    <row r="17">
      <c r="A17" s="1" t="s">
        <v>1568</v>
      </c>
      <c r="B17" s="1" t="s">
        <v>181</v>
      </c>
      <c r="C17" s="1" t="s">
        <v>169</v>
      </c>
      <c r="D17" s="1" t="s">
        <v>182</v>
      </c>
      <c r="E17" s="1" t="s">
        <v>183</v>
      </c>
      <c r="F17" s="1" t="s">
        <v>184</v>
      </c>
      <c r="G17" s="1" t="s">
        <v>1569</v>
      </c>
      <c r="H17" s="1" t="s">
        <v>1570</v>
      </c>
      <c r="I17" s="1" t="s">
        <v>1571</v>
      </c>
      <c r="J17" s="2"/>
      <c r="K17" s="2"/>
      <c r="L17" s="2"/>
      <c r="M17" s="2"/>
      <c r="N17" s="2"/>
      <c r="O17" s="2"/>
      <c r="P17" s="2"/>
      <c r="Q17" s="2"/>
      <c r="R17" s="2"/>
      <c r="S17" s="2"/>
      <c r="T17" s="2"/>
      <c r="U17" s="2"/>
      <c r="V17" s="2"/>
      <c r="W17" s="2"/>
      <c r="X17" s="2"/>
      <c r="Y17" s="2"/>
      <c r="Z17" s="2"/>
    </row>
    <row r="18">
      <c r="A18" s="1" t="s">
        <v>1572</v>
      </c>
      <c r="B18" s="1" t="s">
        <v>1573</v>
      </c>
      <c r="C18" s="1" t="s">
        <v>1574</v>
      </c>
      <c r="D18" s="1" t="s">
        <v>1575</v>
      </c>
      <c r="E18" s="1" t="s">
        <v>1576</v>
      </c>
      <c r="F18" s="1" t="s">
        <v>1577</v>
      </c>
      <c r="G18" s="1" t="s">
        <v>1578</v>
      </c>
      <c r="H18" s="1" t="s">
        <v>1579</v>
      </c>
      <c r="I18" s="1" t="s">
        <v>1580</v>
      </c>
      <c r="J18" s="2"/>
      <c r="K18" s="2"/>
      <c r="L18" s="2"/>
      <c r="M18" s="2"/>
      <c r="N18" s="2"/>
      <c r="O18" s="2"/>
      <c r="P18" s="2"/>
      <c r="Q18" s="2"/>
      <c r="R18" s="2"/>
      <c r="S18" s="2"/>
      <c r="T18" s="2"/>
      <c r="U18" s="2"/>
      <c r="V18" s="2"/>
      <c r="W18" s="2"/>
      <c r="X18" s="2"/>
      <c r="Y18" s="2"/>
      <c r="Z18" s="2"/>
    </row>
    <row r="19">
      <c r="A19" s="1" t="s">
        <v>1581</v>
      </c>
      <c r="B19" s="1" t="s">
        <v>1582</v>
      </c>
      <c r="C19" s="1" t="s">
        <v>1583</v>
      </c>
      <c r="D19" s="1" t="s">
        <v>1584</v>
      </c>
      <c r="E19" s="1" t="s">
        <v>1585</v>
      </c>
      <c r="F19" s="1" t="s">
        <v>1586</v>
      </c>
      <c r="G19" s="1" t="s">
        <v>1587</v>
      </c>
      <c r="H19" s="1" t="s">
        <v>1588</v>
      </c>
      <c r="I19" s="1" t="s">
        <v>1589</v>
      </c>
      <c r="J19" s="2"/>
      <c r="K19" s="2"/>
      <c r="L19" s="2"/>
      <c r="M19" s="2"/>
      <c r="N19" s="2"/>
      <c r="O19" s="2"/>
      <c r="P19" s="2"/>
      <c r="Q19" s="2"/>
      <c r="R19" s="2"/>
      <c r="S19" s="2"/>
      <c r="T19" s="2"/>
      <c r="U19" s="2"/>
      <c r="V19" s="2"/>
      <c r="W19" s="2"/>
      <c r="X19" s="2"/>
      <c r="Y19" s="2"/>
      <c r="Z19" s="2"/>
    </row>
    <row r="20">
      <c r="A20" s="1" t="s">
        <v>1590</v>
      </c>
      <c r="B20" s="1" t="s">
        <v>1591</v>
      </c>
      <c r="C20" s="1" t="s">
        <v>1592</v>
      </c>
      <c r="D20" s="1" t="s">
        <v>1593</v>
      </c>
      <c r="E20" s="1" t="s">
        <v>1594</v>
      </c>
      <c r="F20" s="1" t="s">
        <v>1595</v>
      </c>
      <c r="G20" s="1" t="s">
        <v>1596</v>
      </c>
      <c r="H20" s="1" t="s">
        <v>1597</v>
      </c>
      <c r="I20" s="1" t="s">
        <v>1598</v>
      </c>
      <c r="J20" s="2"/>
      <c r="K20" s="2"/>
      <c r="L20" s="2"/>
      <c r="M20" s="2"/>
      <c r="N20" s="2"/>
      <c r="O20" s="2"/>
      <c r="P20" s="2"/>
      <c r="Q20" s="2"/>
      <c r="R20" s="2"/>
      <c r="S20" s="2"/>
      <c r="T20" s="2"/>
      <c r="U20" s="2"/>
      <c r="V20" s="2"/>
      <c r="W20" s="2"/>
      <c r="X20" s="2"/>
      <c r="Y20" s="2"/>
      <c r="Z20" s="2"/>
    </row>
    <row r="21" ht="15.75" customHeight="1">
      <c r="A21" s="1" t="s">
        <v>1599</v>
      </c>
      <c r="B21" s="1" t="s">
        <v>1600</v>
      </c>
      <c r="C21" s="1" t="s">
        <v>1601</v>
      </c>
      <c r="D21" s="1" t="s">
        <v>1602</v>
      </c>
      <c r="E21" s="1" t="s">
        <v>1603</v>
      </c>
      <c r="F21" s="1" t="s">
        <v>1604</v>
      </c>
      <c r="G21" s="1" t="s">
        <v>1605</v>
      </c>
      <c r="H21" s="1" t="s">
        <v>1606</v>
      </c>
      <c r="I21" s="1" t="s">
        <v>1607</v>
      </c>
      <c r="J21" s="2"/>
      <c r="K21" s="2"/>
      <c r="L21" s="2"/>
      <c r="M21" s="2"/>
      <c r="N21" s="2"/>
      <c r="O21" s="2"/>
      <c r="P21" s="2"/>
      <c r="Q21" s="2"/>
      <c r="R21" s="2"/>
      <c r="S21" s="2"/>
      <c r="T21" s="2"/>
      <c r="U21" s="2"/>
      <c r="V21" s="2"/>
      <c r="W21" s="2"/>
      <c r="X21" s="2"/>
      <c r="Y21" s="2"/>
      <c r="Z21" s="2"/>
    </row>
    <row r="22" ht="15.75" customHeight="1">
      <c r="A22" s="1" t="s">
        <v>1608</v>
      </c>
      <c r="B22" s="1" t="s">
        <v>1609</v>
      </c>
      <c r="C22" s="1" t="s">
        <v>1610</v>
      </c>
      <c r="D22" s="1" t="s">
        <v>1611</v>
      </c>
      <c r="E22" s="1" t="s">
        <v>1612</v>
      </c>
      <c r="F22" s="1" t="s">
        <v>1613</v>
      </c>
      <c r="G22" s="1" t="s">
        <v>1614</v>
      </c>
      <c r="H22" s="1" t="s">
        <v>1615</v>
      </c>
      <c r="I22" s="1" t="s">
        <v>1616</v>
      </c>
      <c r="J22" s="2"/>
      <c r="K22" s="2"/>
      <c r="L22" s="2"/>
      <c r="M22" s="2"/>
      <c r="N22" s="2"/>
      <c r="O22" s="2"/>
      <c r="P22" s="2"/>
      <c r="Q22" s="2"/>
      <c r="R22" s="2"/>
      <c r="S22" s="2"/>
      <c r="T22" s="2"/>
      <c r="U22" s="2"/>
      <c r="V22" s="2"/>
      <c r="W22" s="2"/>
      <c r="X22" s="2"/>
      <c r="Y22" s="2"/>
      <c r="Z22" s="2"/>
    </row>
    <row r="23" ht="15.75" customHeight="1">
      <c r="A23" s="1" t="s">
        <v>1617</v>
      </c>
      <c r="B23" s="1" t="s">
        <v>1618</v>
      </c>
      <c r="C23" s="1" t="s">
        <v>1619</v>
      </c>
      <c r="D23" s="1" t="s">
        <v>1620</v>
      </c>
      <c r="E23" s="1" t="s">
        <v>1621</v>
      </c>
      <c r="F23" s="1" t="s">
        <v>1622</v>
      </c>
      <c r="G23" s="1" t="s">
        <v>1623</v>
      </c>
      <c r="H23" s="1" t="s">
        <v>1624</v>
      </c>
      <c r="I23" s="1" t="s">
        <v>1625</v>
      </c>
      <c r="J23" s="2"/>
      <c r="K23" s="2"/>
      <c r="L23" s="2"/>
      <c r="M23" s="2"/>
      <c r="N23" s="2"/>
      <c r="O23" s="2"/>
      <c r="P23" s="2"/>
      <c r="Q23" s="2"/>
      <c r="R23" s="2"/>
      <c r="S23" s="2"/>
      <c r="T23" s="2"/>
      <c r="U23" s="2"/>
      <c r="V23" s="2"/>
      <c r="W23" s="2"/>
      <c r="X23" s="2"/>
      <c r="Y23" s="2"/>
      <c r="Z23" s="2"/>
    </row>
    <row r="24" ht="15.75" customHeight="1">
      <c r="A24" s="1" t="s">
        <v>1626</v>
      </c>
      <c r="B24" s="1" t="s">
        <v>1627</v>
      </c>
      <c r="C24" s="1" t="s">
        <v>1628</v>
      </c>
      <c r="D24" s="1" t="s">
        <v>1629</v>
      </c>
      <c r="E24" s="1" t="s">
        <v>1422</v>
      </c>
      <c r="F24" s="1" t="s">
        <v>878</v>
      </c>
      <c r="G24" s="1" t="s">
        <v>1630</v>
      </c>
      <c r="H24" s="1" t="s">
        <v>1630</v>
      </c>
      <c r="I24" s="1" t="s">
        <v>1630</v>
      </c>
      <c r="J24" s="2"/>
      <c r="K24" s="2"/>
      <c r="L24" s="2"/>
      <c r="M24" s="2"/>
      <c r="N24" s="2"/>
      <c r="O24" s="2"/>
      <c r="P24" s="2"/>
      <c r="Q24" s="2"/>
      <c r="R24" s="2"/>
      <c r="S24" s="2"/>
      <c r="T24" s="2"/>
      <c r="U24" s="2"/>
      <c r="V24" s="2"/>
      <c r="W24" s="2"/>
      <c r="X24" s="2"/>
      <c r="Y24" s="2"/>
      <c r="Z24" s="2"/>
    </row>
    <row r="25" ht="15.75" customHeight="1">
      <c r="A25" s="1" t="s">
        <v>1631</v>
      </c>
      <c r="B25" s="1" t="s">
        <v>1632</v>
      </c>
      <c r="C25" s="1" t="s">
        <v>1633</v>
      </c>
      <c r="D25" s="1" t="s">
        <v>1634</v>
      </c>
      <c r="E25" s="1" t="s">
        <v>1635</v>
      </c>
      <c r="F25" s="1" t="s">
        <v>1636</v>
      </c>
      <c r="G25" s="1" t="s">
        <v>1637</v>
      </c>
      <c r="H25" s="1" t="s">
        <v>1637</v>
      </c>
      <c r="I25" s="1" t="s">
        <v>1453</v>
      </c>
      <c r="J25" s="2"/>
      <c r="K25" s="2"/>
      <c r="L25" s="2"/>
      <c r="M25" s="2"/>
      <c r="N25" s="2"/>
      <c r="O25" s="2"/>
      <c r="P25" s="2"/>
      <c r="Q25" s="2"/>
      <c r="R25" s="2"/>
      <c r="S25" s="2"/>
      <c r="T25" s="2"/>
      <c r="U25" s="2"/>
      <c r="V25" s="2"/>
      <c r="W25" s="2"/>
      <c r="X25" s="2"/>
      <c r="Y25" s="2"/>
      <c r="Z25" s="2"/>
    </row>
    <row r="26" ht="15.75" customHeight="1">
      <c r="A26" s="1" t="s">
        <v>1638</v>
      </c>
      <c r="B26" s="1" t="s">
        <v>1639</v>
      </c>
      <c r="C26" s="1" t="s">
        <v>1640</v>
      </c>
      <c r="D26" s="1" t="s">
        <v>1641</v>
      </c>
      <c r="E26" s="1" t="s">
        <v>1642</v>
      </c>
      <c r="F26" s="1" t="s">
        <v>1643</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1644</v>
      </c>
      <c r="B2" s="1" t="s">
        <v>1645</v>
      </c>
      <c r="C2" s="2"/>
      <c r="D2" s="2"/>
      <c r="E2" s="2"/>
      <c r="F2" s="2"/>
      <c r="G2" s="2"/>
      <c r="H2" s="2"/>
      <c r="I2" s="2"/>
      <c r="J2" s="2"/>
      <c r="K2" s="2"/>
      <c r="L2" s="2"/>
      <c r="M2" s="2"/>
      <c r="N2" s="2"/>
      <c r="O2" s="2"/>
      <c r="P2" s="2"/>
      <c r="Q2" s="2"/>
      <c r="R2" s="2"/>
      <c r="S2" s="2"/>
      <c r="T2" s="2"/>
      <c r="U2" s="2"/>
      <c r="V2" s="2"/>
      <c r="W2" s="2"/>
      <c r="X2" s="2"/>
      <c r="Y2" s="2"/>
      <c r="Z2" s="2"/>
    </row>
    <row r="3">
      <c r="A3" s="3" t="s">
        <v>1646</v>
      </c>
      <c r="B3" s="1" t="s">
        <v>1647</v>
      </c>
      <c r="C3" s="2"/>
      <c r="D3" s="2"/>
      <c r="E3" s="2"/>
      <c r="F3" s="2"/>
      <c r="G3" s="2"/>
      <c r="H3" s="2"/>
      <c r="I3" s="2"/>
      <c r="J3" s="2"/>
      <c r="K3" s="2"/>
      <c r="L3" s="2"/>
      <c r="M3" s="2"/>
      <c r="N3" s="2"/>
      <c r="O3" s="2"/>
      <c r="P3" s="2"/>
      <c r="Q3" s="2"/>
      <c r="R3" s="2"/>
      <c r="S3" s="2"/>
      <c r="T3" s="2"/>
      <c r="U3" s="2"/>
      <c r="V3" s="2"/>
      <c r="W3" s="2"/>
      <c r="X3" s="2"/>
      <c r="Y3" s="2"/>
      <c r="Z3" s="2"/>
    </row>
    <row r="4">
      <c r="A4" s="3" t="s">
        <v>1648</v>
      </c>
      <c r="B4" s="1" t="s">
        <v>1649</v>
      </c>
      <c r="C4" s="2"/>
      <c r="D4" s="2"/>
      <c r="E4" s="2"/>
      <c r="F4" s="2"/>
      <c r="G4" s="2"/>
      <c r="H4" s="2"/>
      <c r="I4" s="2"/>
      <c r="J4" s="2"/>
      <c r="K4" s="2"/>
      <c r="L4" s="2"/>
      <c r="M4" s="2"/>
      <c r="N4" s="2"/>
      <c r="O4" s="2"/>
      <c r="P4" s="2"/>
      <c r="Q4" s="2"/>
      <c r="R4" s="2"/>
      <c r="S4" s="2"/>
      <c r="T4" s="2"/>
      <c r="U4" s="2"/>
      <c r="V4" s="2"/>
      <c r="W4" s="2"/>
      <c r="X4" s="2"/>
      <c r="Y4" s="2"/>
      <c r="Z4" s="2"/>
    </row>
    <row r="5">
      <c r="A5" s="3" t="s">
        <v>1650</v>
      </c>
      <c r="B5" s="1" t="s">
        <v>1651</v>
      </c>
      <c r="C5" s="2"/>
      <c r="D5" s="2"/>
      <c r="E5" s="2"/>
      <c r="F5" s="2"/>
      <c r="G5" s="2"/>
      <c r="H5" s="2"/>
      <c r="I5" s="2"/>
      <c r="J5" s="2"/>
      <c r="K5" s="2"/>
      <c r="L5" s="2"/>
      <c r="M5" s="2"/>
      <c r="N5" s="2"/>
      <c r="O5" s="2"/>
      <c r="P5" s="2"/>
      <c r="Q5" s="2"/>
      <c r="R5" s="2"/>
      <c r="S5" s="2"/>
      <c r="T5" s="2"/>
      <c r="U5" s="2"/>
      <c r="V5" s="2"/>
      <c r="W5" s="2"/>
      <c r="X5" s="2"/>
      <c r="Y5" s="2"/>
      <c r="Z5" s="2"/>
    </row>
    <row r="6">
      <c r="A6" s="3" t="s">
        <v>1652</v>
      </c>
      <c r="B6" s="1" t="s">
        <v>1653</v>
      </c>
      <c r="C6" s="2"/>
      <c r="D6" s="2"/>
      <c r="E6" s="2"/>
      <c r="F6" s="2"/>
      <c r="G6" s="2"/>
      <c r="H6" s="2"/>
      <c r="I6" s="2"/>
      <c r="J6" s="2"/>
      <c r="K6" s="2"/>
      <c r="L6" s="2"/>
      <c r="M6" s="2"/>
      <c r="N6" s="2"/>
      <c r="O6" s="2"/>
      <c r="P6" s="2"/>
      <c r="Q6" s="2"/>
      <c r="R6" s="2"/>
      <c r="S6" s="2"/>
      <c r="T6" s="2"/>
      <c r="U6" s="2"/>
      <c r="V6" s="2"/>
      <c r="W6" s="2"/>
      <c r="X6" s="2"/>
      <c r="Y6" s="2"/>
      <c r="Z6" s="2"/>
    </row>
    <row r="7">
      <c r="A7" s="3" t="s">
        <v>1654</v>
      </c>
      <c r="B7" s="1" t="s">
        <v>11</v>
      </c>
      <c r="C7" s="2"/>
      <c r="D7" s="2"/>
      <c r="E7" s="2"/>
      <c r="F7" s="2"/>
      <c r="G7" s="2"/>
      <c r="H7" s="2"/>
      <c r="I7" s="2"/>
      <c r="J7" s="2"/>
      <c r="K7" s="2"/>
      <c r="L7" s="2"/>
      <c r="M7" s="2"/>
      <c r="N7" s="2"/>
      <c r="O7" s="2"/>
      <c r="P7" s="2"/>
      <c r="Q7" s="2"/>
      <c r="R7" s="2"/>
      <c r="S7" s="2"/>
      <c r="T7" s="2"/>
      <c r="U7" s="2"/>
      <c r="V7" s="2"/>
      <c r="W7" s="2"/>
      <c r="X7" s="2"/>
      <c r="Y7" s="2"/>
      <c r="Z7" s="2"/>
    </row>
    <row r="8">
      <c r="A8" s="3" t="s">
        <v>1655</v>
      </c>
      <c r="B8" s="1" t="s">
        <v>1656</v>
      </c>
      <c r="C8" s="2"/>
      <c r="D8" s="2"/>
      <c r="E8" s="2"/>
      <c r="F8" s="2"/>
      <c r="G8" s="2"/>
      <c r="H8" s="2"/>
      <c r="I8" s="2"/>
      <c r="J8" s="2"/>
      <c r="K8" s="2"/>
      <c r="L8" s="2"/>
      <c r="M8" s="2"/>
      <c r="N8" s="2"/>
      <c r="O8" s="2"/>
      <c r="P8" s="2"/>
      <c r="Q8" s="2"/>
      <c r="R8" s="2"/>
      <c r="S8" s="2"/>
      <c r="T8" s="2"/>
      <c r="U8" s="2"/>
      <c r="V8" s="2"/>
      <c r="W8" s="2"/>
      <c r="X8" s="2"/>
      <c r="Y8" s="2"/>
      <c r="Z8" s="2"/>
    </row>
    <row r="9">
      <c r="A9" s="3" t="s">
        <v>1657</v>
      </c>
      <c r="B9" s="4" t="s">
        <v>1658</v>
      </c>
      <c r="C9" s="2"/>
      <c r="D9" s="2"/>
      <c r="E9" s="2"/>
      <c r="F9" s="2"/>
      <c r="G9" s="2"/>
      <c r="H9" s="2"/>
      <c r="I9" s="2"/>
      <c r="J9" s="2"/>
      <c r="K9" s="2"/>
      <c r="L9" s="2"/>
      <c r="M9" s="2"/>
      <c r="N9" s="2"/>
      <c r="O9" s="2"/>
      <c r="P9" s="2"/>
      <c r="Q9" s="2"/>
      <c r="R9" s="2"/>
      <c r="S9" s="2"/>
      <c r="T9" s="2"/>
      <c r="U9" s="2"/>
      <c r="V9" s="2"/>
      <c r="W9" s="2"/>
      <c r="X9" s="2"/>
      <c r="Y9" s="2"/>
      <c r="Z9" s="2"/>
    </row>
    <row r="10">
      <c r="A10" s="3" t="s">
        <v>1659</v>
      </c>
      <c r="B10" s="1" t="s">
        <v>1660</v>
      </c>
      <c r="C10" s="2"/>
      <c r="D10" s="2"/>
      <c r="E10" s="2"/>
      <c r="F10" s="2"/>
      <c r="G10" s="2"/>
      <c r="H10" s="2"/>
      <c r="I10" s="2"/>
      <c r="J10" s="2"/>
      <c r="K10" s="2"/>
      <c r="L10" s="2"/>
      <c r="M10" s="2"/>
      <c r="N10" s="2"/>
      <c r="O10" s="2"/>
      <c r="P10" s="2"/>
      <c r="Q10" s="2"/>
      <c r="R10" s="2"/>
      <c r="S10" s="2"/>
      <c r="T10" s="2"/>
      <c r="U10" s="2"/>
      <c r="V10" s="2"/>
      <c r="W10" s="2"/>
      <c r="X10" s="2"/>
      <c r="Y10" s="2"/>
      <c r="Z10" s="2"/>
    </row>
    <row r="11">
      <c r="A11" s="3" t="s">
        <v>1661</v>
      </c>
      <c r="B11" s="1" t="s">
        <v>1662</v>
      </c>
      <c r="C11" s="2"/>
      <c r="D11" s="2"/>
      <c r="E11" s="2"/>
      <c r="F11" s="2"/>
      <c r="G11" s="2"/>
      <c r="H11" s="2"/>
      <c r="I11" s="2"/>
      <c r="J11" s="2"/>
      <c r="K11" s="2"/>
      <c r="L11" s="2"/>
      <c r="M11" s="2"/>
      <c r="N11" s="2"/>
      <c r="O11" s="2"/>
      <c r="P11" s="2"/>
      <c r="Q11" s="2"/>
      <c r="R11" s="2"/>
      <c r="S11" s="2"/>
      <c r="T11" s="2"/>
      <c r="U11" s="2"/>
      <c r="V11" s="2"/>
      <c r="W11" s="2"/>
      <c r="X11" s="2"/>
      <c r="Y11" s="2"/>
      <c r="Z11" s="2"/>
    </row>
    <row r="12">
      <c r="A12" s="3" t="s">
        <v>1663</v>
      </c>
      <c r="B12" s="1" t="s">
        <v>1660</v>
      </c>
      <c r="C12" s="2"/>
      <c r="D12" s="2"/>
      <c r="E12" s="2"/>
      <c r="F12" s="2"/>
      <c r="G12" s="2"/>
      <c r="H12" s="2"/>
      <c r="I12" s="2"/>
      <c r="J12" s="2"/>
      <c r="K12" s="2"/>
      <c r="L12" s="2"/>
      <c r="M12" s="2"/>
      <c r="N12" s="2"/>
      <c r="O12" s="2"/>
      <c r="P12" s="2"/>
      <c r="Q12" s="2"/>
      <c r="R12" s="2"/>
      <c r="S12" s="2"/>
      <c r="T12" s="2"/>
      <c r="U12" s="2"/>
      <c r="V12" s="2"/>
      <c r="W12" s="2"/>
      <c r="X12" s="2"/>
      <c r="Y12" s="2"/>
      <c r="Z12" s="2"/>
    </row>
    <row r="13">
      <c r="A13" s="3" t="s">
        <v>1664</v>
      </c>
      <c r="B13" s="1" t="s">
        <v>1665</v>
      </c>
      <c r="C13" s="2"/>
      <c r="D13" s="2"/>
      <c r="E13" s="2"/>
      <c r="F13" s="2"/>
      <c r="G13" s="2"/>
      <c r="H13" s="2"/>
      <c r="I13" s="2"/>
      <c r="J13" s="2"/>
      <c r="K13" s="2"/>
      <c r="L13" s="2"/>
      <c r="M13" s="2"/>
      <c r="N13" s="2"/>
      <c r="O13" s="2"/>
      <c r="P13" s="2"/>
      <c r="Q13" s="2"/>
      <c r="R13" s="2"/>
      <c r="S13" s="2"/>
      <c r="T13" s="2"/>
      <c r="U13" s="2"/>
      <c r="V13" s="2"/>
      <c r="W13" s="2"/>
      <c r="X13" s="2"/>
      <c r="Y13" s="2"/>
      <c r="Z13" s="2"/>
    </row>
    <row r="14">
      <c r="A14" s="3" t="s">
        <v>1666</v>
      </c>
      <c r="B14" s="1" t="s">
        <v>1667</v>
      </c>
      <c r="C14" s="2"/>
      <c r="D14" s="2"/>
      <c r="E14" s="2"/>
      <c r="F14" s="2"/>
      <c r="G14" s="2"/>
      <c r="H14" s="2"/>
      <c r="I14" s="2"/>
      <c r="J14" s="2"/>
      <c r="K14" s="2"/>
      <c r="L14" s="2"/>
      <c r="M14" s="2"/>
      <c r="N14" s="2"/>
      <c r="O14" s="2"/>
      <c r="P14" s="2"/>
      <c r="Q14" s="2"/>
      <c r="R14" s="2"/>
      <c r="S14" s="2"/>
      <c r="T14" s="2"/>
      <c r="U14" s="2"/>
      <c r="V14" s="2"/>
      <c r="W14" s="2"/>
      <c r="X14" s="2"/>
      <c r="Y14" s="2"/>
      <c r="Z14" s="2"/>
    </row>
    <row r="15">
      <c r="A15" s="3" t="s">
        <v>1668</v>
      </c>
      <c r="B15" s="1" t="s">
        <v>1665</v>
      </c>
      <c r="C15" s="2"/>
      <c r="D15" s="2"/>
      <c r="E15" s="2"/>
      <c r="F15" s="2"/>
      <c r="G15" s="2"/>
      <c r="H15" s="2"/>
      <c r="I15" s="2"/>
      <c r="J15" s="2"/>
      <c r="K15" s="2"/>
      <c r="L15" s="2"/>
      <c r="M15" s="2"/>
      <c r="N15" s="2"/>
      <c r="O15" s="2"/>
      <c r="P15" s="2"/>
      <c r="Q15" s="2"/>
      <c r="R15" s="2"/>
      <c r="S15" s="2"/>
      <c r="T15" s="2"/>
      <c r="U15" s="2"/>
      <c r="V15" s="2"/>
      <c r="W15" s="2"/>
      <c r="X15" s="2"/>
      <c r="Y15" s="2"/>
      <c r="Z15" s="2"/>
    </row>
    <row r="16">
      <c r="A16" s="3" t="s">
        <v>1669</v>
      </c>
      <c r="B16" s="1" t="s">
        <v>1670</v>
      </c>
      <c r="C16" s="2"/>
      <c r="D16" s="2"/>
      <c r="E16" s="2"/>
      <c r="F16" s="2"/>
      <c r="G16" s="2"/>
      <c r="H16" s="2"/>
      <c r="I16" s="2"/>
      <c r="J16" s="2"/>
      <c r="K16" s="2"/>
      <c r="L16" s="2"/>
      <c r="M16" s="2"/>
      <c r="N16" s="2"/>
      <c r="O16" s="2"/>
      <c r="P16" s="2"/>
      <c r="Q16" s="2"/>
      <c r="R16" s="2"/>
      <c r="S16" s="2"/>
      <c r="T16" s="2"/>
      <c r="U16" s="2"/>
      <c r="V16" s="2"/>
      <c r="W16" s="2"/>
      <c r="X16" s="2"/>
      <c r="Y16" s="2"/>
      <c r="Z16" s="2"/>
    </row>
    <row r="17">
      <c r="A17" s="3" t="s">
        <v>1671</v>
      </c>
      <c r="B17" s="1">
        <v>2271.0</v>
      </c>
      <c r="C17" s="2"/>
      <c r="D17" s="2"/>
      <c r="E17" s="2"/>
      <c r="F17" s="2"/>
      <c r="G17" s="2"/>
      <c r="H17" s="2"/>
      <c r="I17" s="2"/>
      <c r="J17" s="2"/>
      <c r="K17" s="2"/>
      <c r="L17" s="2"/>
      <c r="M17" s="2"/>
      <c r="N17" s="2"/>
      <c r="O17" s="2"/>
      <c r="P17" s="2"/>
      <c r="Q17" s="2"/>
      <c r="R17" s="2"/>
      <c r="S17" s="2"/>
      <c r="T17" s="2"/>
      <c r="U17" s="2"/>
      <c r="V17" s="2"/>
      <c r="W17" s="2"/>
      <c r="X17" s="2"/>
      <c r="Y17" s="2"/>
      <c r="Z17" s="2"/>
    </row>
    <row r="18">
      <c r="A18" s="3" t="s">
        <v>1672</v>
      </c>
      <c r="B18" s="1" t="s">
        <v>1673</v>
      </c>
      <c r="C18" s="2"/>
      <c r="D18" s="2"/>
      <c r="E18" s="2"/>
      <c r="F18" s="2"/>
      <c r="G18" s="2"/>
      <c r="H18" s="2"/>
      <c r="I18" s="2"/>
      <c r="J18" s="2"/>
      <c r="K18" s="2"/>
      <c r="L18" s="2"/>
      <c r="M18" s="2"/>
      <c r="N18" s="2"/>
      <c r="O18" s="2"/>
      <c r="P18" s="2"/>
      <c r="Q18" s="2"/>
      <c r="R18" s="2"/>
      <c r="S18" s="2"/>
      <c r="T18" s="2"/>
      <c r="U18" s="2"/>
      <c r="V18" s="2"/>
      <c r="W18" s="2"/>
      <c r="X18" s="2"/>
      <c r="Y18" s="2"/>
      <c r="Z18" s="2"/>
    </row>
    <row r="19">
      <c r="A19" s="3" t="s">
        <v>1674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1675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1683</v>
      </c>
      <c r="B28" s="1">
        <v>23.68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1684</v>
      </c>
      <c r="B29" s="1">
        <v>24.25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1685</v>
      </c>
      <c r="B30" s="1">
        <v>23.63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1686</v>
      </c>
      <c r="B31" s="1">
        <v>24.47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1687</v>
      </c>
      <c r="B32" s="1">
        <v>23.68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1688</v>
      </c>
      <c r="B33" s="1">
        <v>24.25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1689</v>
      </c>
      <c r="B34" s="1">
        <v>23.63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1690</v>
      </c>
      <c r="B35" s="1">
        <v>24.47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1691</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1692</v>
      </c>
      <c r="B37" s="1">
        <v>0.0422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1693</v>
      </c>
      <c r="B38" s="1">
        <v>1.737504E9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1694</v>
      </c>
      <c r="B39" s="1">
        <v>0.142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1695</v>
      </c>
      <c r="B40" s="1">
        <v>2.71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1696</v>
      </c>
      <c r="B41" s="1">
        <v>3.246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1697</v>
      </c>
      <c r="B42" s="1">
        <v>3.3636365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1698</v>
      </c>
      <c r="B43" s="1">
        <v>6.7641683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1699</v>
      </c>
      <c r="B44" s="1">
        <v>5591570.0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1700</v>
      </c>
      <c r="B45" s="1">
        <v>5591570.0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1701</v>
      </c>
      <c r="B46" s="1">
        <v>6372027.0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1702</v>
      </c>
      <c r="B47" s="1">
        <v>4533980.0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1703</v>
      </c>
      <c r="B48" s="1">
        <v>4533980.0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1704</v>
      </c>
      <c r="B49" s="1">
        <v>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1705</v>
      </c>
      <c r="B50" s="1">
        <v>25.05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1707</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1708</v>
      </c>
      <c r="B53" s="1">
        <v>8.7603456E9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1709</v>
      </c>
      <c r="B54" s="1">
        <v>20.32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36.05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v>0.9782631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1712</v>
      </c>
      <c r="B57" s="1">
        <v>22.496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1713</v>
      </c>
      <c r="B58" s="1">
        <v>27.4803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1714</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1715</v>
      </c>
      <c r="B60" s="1">
        <v>0.04222973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1716</v>
      </c>
      <c r="B61" s="1" t="s">
        <v>1717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1718</v>
      </c>
      <c r="B62" s="1">
        <v>1.6212356096E10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1719</v>
      </c>
      <c r="B63" s="1">
        <v>0.24824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1720</v>
      </c>
      <c r="B64" s="1">
        <v>3.6799783E8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1721</v>
      </c>
      <c r="B65" s="1">
        <v>3.69947008E8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1722</v>
      </c>
      <c r="B66" s="1">
        <v>2.4054993E7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1723</v>
      </c>
      <c r="B67" s="1">
        <v>1.903236E7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1726</v>
      </c>
      <c r="B70" s="1">
        <v>0.065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1727</v>
      </c>
      <c r="B71" s="1">
        <v>0.00404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1728</v>
      </c>
      <c r="B72" s="1">
        <v>0.86212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1729</v>
      </c>
      <c r="B73" s="1">
        <v>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1730</v>
      </c>
      <c r="B74" s="1">
        <v>0.0744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1731</v>
      </c>
      <c r="B75" s="1">
        <v>3.69947008E8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1732</v>
      </c>
      <c r="B76" s="1">
        <v>13.825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1733</v>
      </c>
      <c r="B77" s="1">
        <v>1.7128391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v>2.223000064E9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v>7.04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1739</v>
      </c>
      <c r="B83" s="1">
        <v>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1740</v>
      </c>
      <c r="B84" s="1" t="s">
        <v>1741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1742</v>
      </c>
      <c r="B85" s="1">
        <v>1.0741248E9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1743</v>
      </c>
      <c r="B86" s="1">
        <v>1.81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v>3.212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1745</v>
      </c>
      <c r="B88" s="1">
        <v>-0.27228028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1747</v>
      </c>
      <c r="B90" s="1">
        <v>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1748</v>
      </c>
      <c r="B91" s="1">
        <v>1.7295552E9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1749</v>
      </c>
      <c r="B92" s="1" t="s">
        <v>1750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1751</v>
      </c>
      <c r="B93" s="1" t="s">
        <v>1752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1755</v>
      </c>
      <c r="B96" s="1" t="s">
        <v>1756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1757</v>
      </c>
      <c r="B97" s="1" t="s">
        <v>1756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1758</v>
      </c>
      <c r="B98" s="1">
        <v>2.95623E8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1759</v>
      </c>
      <c r="B99" s="1" t="s">
        <v>1760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1761</v>
      </c>
      <c r="B100" s="1" t="s">
        <v>1762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1763</v>
      </c>
      <c r="B101" s="1" t="s">
        <v>1764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1765</v>
      </c>
      <c r="B102" s="1" t="s">
        <v>1766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1768</v>
      </c>
      <c r="B104" s="1">
        <v>23.68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1769</v>
      </c>
      <c r="B105" s="1">
        <v>49.0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1770</v>
      </c>
      <c r="B106" s="1">
        <v>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1771</v>
      </c>
      <c r="B107" s="1">
        <v>31.12138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1772</v>
      </c>
      <c r="B108" s="1">
        <v>28.0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1773</v>
      </c>
      <c r="B109" s="1">
        <v>2.76667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1774</v>
      </c>
      <c r="B110" s="1" t="s">
        <v>1775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1776</v>
      </c>
      <c r="B111" s="1">
        <v>29.0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1777</v>
      </c>
      <c r="B112" s="1">
        <v>6.4E7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1778</v>
      </c>
      <c r="B113" s="1">
        <v>0.173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1779</v>
      </c>
      <c r="B114" s="1">
        <v>5.047000064E9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1780</v>
      </c>
      <c r="B115" s="1">
        <v>6.470000128E9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1781</v>
      </c>
      <c r="B116" s="1">
        <v>0.587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1782</v>
      </c>
      <c r="B117" s="1">
        <v>1.238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1783</v>
      </c>
      <c r="B118" s="1">
        <v>8.954999808E9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1784</v>
      </c>
      <c r="B119" s="1">
        <v>105.032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1785</v>
      </c>
      <c r="B120" s="1">
        <v>26.553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1786</v>
      </c>
      <c r="B121" s="1">
        <v>0.07833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1787</v>
      </c>
      <c r="B122" s="1">
        <v>0.6186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1788</v>
      </c>
      <c r="B123" s="1">
        <v>7.86875008E8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1789</v>
      </c>
      <c r="B124" s="1">
        <v>3.614000128E9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1790</v>
      </c>
      <c r="B125" s="1">
        <v>0.104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1791</v>
      </c>
      <c r="B126" s="1">
        <v>0.69949996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1792</v>
      </c>
      <c r="B127" s="1">
        <v>0.5636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1793</v>
      </c>
      <c r="B128" s="1">
        <v>-0.089049995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1794</v>
      </c>
      <c r="B129" s="1" t="s">
        <v>1717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-6040.0</v>
      </c>
      <c r="C3" s="1">
        <v>212.0</v>
      </c>
      <c r="D3" s="1">
        <v>1400.0</v>
      </c>
      <c r="E3" s="1">
        <v>463.0</v>
      </c>
      <c r="F3" s="1">
        <v>445.0</v>
      </c>
      <c r="G3" s="1">
        <v>1300.0</v>
      </c>
      <c r="H3" s="1">
        <v>1960.0</v>
      </c>
      <c r="I3" s="1">
        <v>2520.0</v>
      </c>
      <c r="J3" s="1">
        <v>3660.0</v>
      </c>
      <c r="K3" s="1">
        <v>1200.0</v>
      </c>
      <c r="L3" s="1">
        <f>IF(K3*FORECAST(L2,B3:K3,B2:K2)&gt;0,FORECAST(L2,B3:K3,B2:K2),K3)*$X$1</f>
        <v>4053.4</v>
      </c>
      <c r="M3" s="1">
        <f>IF(L3*FORECAST(M2,B3:L3,B2:L2)&gt;0,FORECAST(M2,B3:L3,B2:L2),L3)*$X$1</f>
        <v>4660.927273</v>
      </c>
      <c r="N3" s="1">
        <f>IF(M3*FORECAST(N2,B3:M3,B2:M2)&gt;0,FORECAST(N2,B3:M3,B2:M2),M3)*$X$1</f>
        <v>5268.454545</v>
      </c>
      <c r="O3" s="1">
        <f>IF(N3*FORECAST(O2,B3:N3,B2:N2)&gt;0,FORECAST(O2,B3:N3,B2:N2),N3)*$X$1</f>
        <v>5875.981818</v>
      </c>
      <c r="P3" s="1">
        <f>IF(O3*FORECAST(P2,B3:O3,B2:O2)&gt;0,FORECAST(P2,B3:O3,B2:O2),O3)*$X$1</f>
        <v>6483.509091</v>
      </c>
      <c r="Q3" s="1">
        <f>IF(P3*FORECAST(Q2,B3:P3,B2:P2)&gt;0,FORECAST(Q2,B3:P3,B2:P2),P3)*$X$1</f>
        <v>7091.036364</v>
      </c>
      <c r="R3" s="1">
        <f>IF(Q3*FORECAST(R2,B3:Q3,B2:Q2)&gt;0,FORECAST(R2,B3:Q3,B2:Q2),Q3)*$X$1</f>
        <v>7698.563636</v>
      </c>
      <c r="S3" s="5">
        <f>IF(R3*FORECAST(S2,B3:R3,B2:R2)&gt;0,FORECAST(S2,B3:R3,B2:R2),R3)*$X$1</f>
        <v>8306.090909</v>
      </c>
      <c r="T3" s="5">
        <f>IF(S3*FORECAST(T2,B3:S3,B2:S2)&gt;0,FORECAST(T2,B3:S3,B2:S2),S3)*$X$1</f>
        <v>8913.618182</v>
      </c>
      <c r="U3" s="5">
        <f>IF(T3*FORECAST(U2,B3:T3,B2:T2)&gt;0,FORECAST(U2,B3:T3,B2:T2),T3)*$X$1</f>
        <v>9521.145455</v>
      </c>
      <c r="V3" s="5">
        <f>IF(U3*FORECAST(V2,B3:U3,B2:U2)&gt;0,FORECAST(V2,B3:U3,B2:U2),U3)*$X$1</f>
        <v>10128.67273</v>
      </c>
      <c r="W3" s="5">
        <f>IF(V3*FORECAST(W2,B3:V3,B2:V2)&gt;0,FORECAST(W2,B3:V3,B2:V2),V3)*$X$1</f>
        <v>10736.2</v>
      </c>
      <c r="X3" s="2"/>
      <c r="Y3" s="2"/>
      <c r="Z3" s="2"/>
    </row>
    <row r="4">
      <c r="A4" s="3" t="s">
        <v>118</v>
      </c>
      <c r="B4" s="1">
        <v>10480.0</v>
      </c>
      <c r="C4" s="1">
        <v>7310.0</v>
      </c>
      <c r="D4" s="1">
        <v>7210.0</v>
      </c>
      <c r="E4" s="1">
        <v>6820.0</v>
      </c>
      <c r="F4" s="1">
        <v>7510.0</v>
      </c>
      <c r="G4" s="1">
        <v>8680.0</v>
      </c>
      <c r="H4" s="1">
        <v>8770.0</v>
      </c>
      <c r="I4" s="1">
        <v>7460.0</v>
      </c>
      <c r="J4" s="1">
        <v>5510.0</v>
      </c>
      <c r="K4" s="1">
        <v>5380.0</v>
      </c>
      <c r="L4" s="2"/>
      <c r="M4" s="2"/>
      <c r="N4" s="2"/>
      <c r="O4" s="2"/>
      <c r="P4" s="2"/>
      <c r="Q4" s="2"/>
      <c r="R4" s="2"/>
      <c r="S4" s="2"/>
      <c r="T4" s="2"/>
      <c r="U4" s="2"/>
      <c r="V4" s="2"/>
      <c r="W4" s="2"/>
      <c r="X4" s="2"/>
      <c r="Y4" s="2"/>
      <c r="Z4" s="2"/>
    </row>
    <row r="5">
      <c r="A5" s="3" t="s">
        <v>1796</v>
      </c>
      <c r="B5" s="1">
        <v>384.0</v>
      </c>
      <c r="C5" s="1">
        <v>378.0</v>
      </c>
      <c r="D5" s="1">
        <v>379.0</v>
      </c>
      <c r="E5" s="1">
        <v>383.0</v>
      </c>
      <c r="F5" s="1">
        <v>384.0</v>
      </c>
      <c r="G5" s="1">
        <v>377.0</v>
      </c>
      <c r="H5" s="1">
        <v>378.0</v>
      </c>
      <c r="I5" s="1">
        <v>375.0</v>
      </c>
      <c r="J5" s="1">
        <v>333.0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1797</v>
      </c>
      <c r="L7" s="1">
        <f>IF(W3*FORECAST(W2,B3:W3,B2:W2)&gt;0,FORECAST(W2,B3:W3,B2:W2),V3)*$X$1 * (1+0.02)/(0.0781-0.02)</f>
        <v>188484.062</v>
      </c>
      <c r="M7" s="2"/>
      <c r="N7" s="2"/>
      <c r="O7" s="2"/>
      <c r="P7" s="2"/>
      <c r="Q7" s="2"/>
      <c r="R7" s="2"/>
      <c r="S7" s="2"/>
      <c r="T7" s="2"/>
      <c r="U7" s="2"/>
      <c r="V7" s="2"/>
      <c r="W7" s="2"/>
      <c r="X7" s="2"/>
      <c r="Y7" s="2"/>
      <c r="Z7" s="2"/>
    </row>
    <row r="8">
      <c r="A8" s="2"/>
      <c r="B8" s="2"/>
      <c r="C8" s="2"/>
      <c r="D8" s="2"/>
      <c r="E8" s="2"/>
      <c r="F8" s="2"/>
      <c r="G8" s="2"/>
      <c r="H8" s="2"/>
      <c r="I8" s="2"/>
      <c r="J8" s="2"/>
      <c r="K8" s="1" t="s">
        <v>1798</v>
      </c>
      <c r="L8" s="6">
        <f t="array" ref="L8">NPV(0.0781,M3:W3)</f>
        <v>52215.43815</v>
      </c>
      <c r="M8" s="2"/>
      <c r="N8" s="2"/>
      <c r="O8" s="2"/>
      <c r="P8" s="2"/>
      <c r="Q8" s="2"/>
      <c r="R8" s="2"/>
      <c r="S8" s="2"/>
      <c r="T8" s="2"/>
      <c r="U8" s="2"/>
      <c r="V8" s="2"/>
      <c r="W8" s="2"/>
      <c r="X8" s="2"/>
      <c r="Y8" s="2"/>
      <c r="Z8" s="2"/>
    </row>
    <row r="9">
      <c r="A9" s="2"/>
      <c r="B9" s="2"/>
      <c r="C9" s="2"/>
      <c r="D9" s="2"/>
      <c r="E9" s="2"/>
      <c r="F9" s="2"/>
      <c r="G9" s="2"/>
      <c r="H9" s="2"/>
      <c r="I9" s="2"/>
      <c r="J9" s="2"/>
      <c r="K9" s="1" t="s">
        <v>1799</v>
      </c>
      <c r="L9" s="6">
        <f t="array" ref="L9">NPV(0.0781,M16:W16)</f>
        <v>82418.57969</v>
      </c>
      <c r="M9" s="2"/>
      <c r="N9" s="2"/>
      <c r="O9" s="2"/>
      <c r="P9" s="2"/>
      <c r="Q9" s="2"/>
      <c r="R9" s="2"/>
      <c r="S9" s="2"/>
      <c r="T9" s="2"/>
      <c r="U9" s="2"/>
      <c r="V9" s="2"/>
      <c r="W9" s="2"/>
      <c r="X9" s="2"/>
      <c r="Y9" s="2"/>
      <c r="Z9" s="2"/>
    </row>
    <row r="10">
      <c r="A10" s="2"/>
      <c r="B10" s="2"/>
      <c r="C10" s="2"/>
      <c r="D10" s="2"/>
      <c r="E10" s="2"/>
      <c r="F10" s="2"/>
      <c r="G10" s="2"/>
      <c r="H10" s="2"/>
      <c r="I10" s="2"/>
      <c r="J10" s="2"/>
      <c r="K10" s="1" t="s">
        <v>1800</v>
      </c>
      <c r="L10" s="6">
        <f>L8 + L9</f>
        <v>134634.0178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5380.0</v>
      </c>
      <c r="M11" s="2"/>
      <c r="N11" s="2"/>
      <c r="O11" s="2"/>
      <c r="P11" s="2"/>
      <c r="Q11" s="2"/>
      <c r="R11" s="2"/>
      <c r="S11" s="2"/>
      <c r="T11" s="2"/>
      <c r="U11" s="2"/>
      <c r="V11" s="2"/>
      <c r="W11" s="2"/>
      <c r="X11" s="2"/>
      <c r="Y11" s="2"/>
      <c r="Z11" s="2"/>
    </row>
    <row r="12">
      <c r="A12" s="2"/>
      <c r="B12" s="2"/>
      <c r="C12" s="2"/>
      <c r="D12" s="2"/>
      <c r="E12" s="2"/>
      <c r="F12" s="2"/>
      <c r="G12" s="2"/>
      <c r="H12" s="2"/>
      <c r="I12" s="2"/>
      <c r="J12" s="2"/>
      <c r="K12" s="1" t="s">
        <v>1801</v>
      </c>
      <c r="L12" s="6">
        <f>L10 - L11</f>
        <v>129254.0178</v>
      </c>
      <c r="M12" s="2"/>
      <c r="N12" s="2"/>
      <c r="O12" s="2"/>
      <c r="P12" s="2"/>
      <c r="Q12" s="2"/>
      <c r="R12" s="2"/>
      <c r="S12" s="2"/>
      <c r="T12" s="2"/>
      <c r="U12" s="2"/>
      <c r="V12" s="2"/>
      <c r="W12" s="2"/>
      <c r="X12" s="2"/>
      <c r="Y12" s="2"/>
      <c r="Z12" s="2"/>
    </row>
    <row r="13">
      <c r="A13" s="2"/>
      <c r="B13" s="2"/>
      <c r="C13" s="2"/>
      <c r="D13" s="2"/>
      <c r="E13" s="2"/>
      <c r="F13" s="2"/>
      <c r="G13" s="2"/>
      <c r="H13" s="2"/>
      <c r="I13" s="2"/>
      <c r="J13" s="2"/>
      <c r="K13" s="1" t="s">
        <v>1802</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418.2977924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188484.062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-5060.0</v>
      </c>
      <c r="C3" s="1">
        <v>-23530.0</v>
      </c>
      <c r="D3" s="1">
        <v>-1270.0</v>
      </c>
      <c r="E3" s="1">
        <v>1500.0</v>
      </c>
      <c r="F3" s="1">
        <v>286.0</v>
      </c>
      <c r="G3" s="1">
        <v>-3680.0</v>
      </c>
      <c r="H3" s="1">
        <v>-4900.0</v>
      </c>
      <c r="I3" s="1">
        <v>1310.0</v>
      </c>
      <c r="J3" s="1">
        <v>4080.0</v>
      </c>
      <c r="K3" s="1">
        <v>3210.0</v>
      </c>
      <c r="L3" s="1">
        <f>IF(K3*FORECAST(L2,B3:K3,B2:K2)&gt;0,FORECAST(L2,B3:K3,B2:K2),K3)*$X$1</f>
        <v>5775.733333</v>
      </c>
      <c r="M3" s="1">
        <f>IF(L3*FORECAST(M2,B3:L3,B2:L2)&gt;0,FORECAST(M2,B3:L3,B2:L2),L3)*$X$1</f>
        <v>7335.939394</v>
      </c>
      <c r="N3" s="1">
        <f>IF(M3*FORECAST(N2,B3:M3,B2:M2)&gt;0,FORECAST(N2,B3:M3,B2:M2),M3)*$X$1</f>
        <v>8896.145455</v>
      </c>
      <c r="O3" s="1">
        <f>IF(N3*FORECAST(O2,B3:N3,B2:N2)&gt;0,FORECAST(O2,B3:N3,B2:N2),N3)*$X$1</f>
        <v>10456.35152</v>
      </c>
      <c r="P3" s="1">
        <f>IF(O3*FORECAST(P2,B3:O3,B2:O2)&gt;0,FORECAST(P2,B3:O3,B2:O2),O3)*$X$1</f>
        <v>12016.55758</v>
      </c>
      <c r="Q3" s="1">
        <f>IF(P3*FORECAST(Q2,B3:P3,B2:P2)&gt;0,FORECAST(Q2,B3:P3,B2:P2),P3)*$X$1</f>
        <v>13576.76364</v>
      </c>
      <c r="R3" s="1">
        <f>IF(Q3*FORECAST(R2,B3:Q3,B2:Q2)&gt;0,FORECAST(R2,B3:Q3,B2:Q2),Q3)*$X$1</f>
        <v>15136.9697</v>
      </c>
      <c r="S3" s="5">
        <f>IF(R3*FORECAST(S2,B3:R3,B2:R2)&gt;0,FORECAST(S2,B3:R3,B2:R2),R3)*$X$1</f>
        <v>16697.17576</v>
      </c>
      <c r="T3" s="5">
        <f>IF(S3*FORECAST(T2,B3:S3,B2:S2)&gt;0,FORECAST(T2,B3:S3,B2:S2),S3)*$X$1</f>
        <v>18257.38182</v>
      </c>
      <c r="U3" s="5">
        <f>IF(T3*FORECAST(U2,B3:T3,B2:T2)&gt;0,FORECAST(U2,B3:T3,B2:T2),T3)*$X$1</f>
        <v>19817.58788</v>
      </c>
      <c r="V3" s="5">
        <f>IF(U3*FORECAST(V2,B3:U3,B2:U2)&gt;0,FORECAST(V2,B3:U3,B2:U2),U3)*$X$1</f>
        <v>21377.79394</v>
      </c>
      <c r="W3" s="5">
        <f>IF(V3*FORECAST(W2,B3:V3,B2:V2)&gt;0,FORECAST(W2,B3:V3,B2:V2),V3)*$X$1</f>
        <v>22938</v>
      </c>
      <c r="X3" s="2"/>
      <c r="Y3" s="2"/>
      <c r="Z3" s="2"/>
    </row>
    <row r="4">
      <c r="A4" s="3" t="s">
        <v>118</v>
      </c>
      <c r="B4" s="1">
        <v>10480.0</v>
      </c>
      <c r="C4" s="1">
        <v>7310.0</v>
      </c>
      <c r="D4" s="1">
        <v>7210.0</v>
      </c>
      <c r="E4" s="1">
        <v>6820.0</v>
      </c>
      <c r="F4" s="1">
        <v>7510.0</v>
      </c>
      <c r="G4" s="1">
        <v>8680.0</v>
      </c>
      <c r="H4" s="1">
        <v>8770.0</v>
      </c>
      <c r="I4" s="1">
        <v>7460.0</v>
      </c>
      <c r="J4" s="1">
        <v>5510.0</v>
      </c>
      <c r="K4" s="1">
        <v>5380.0</v>
      </c>
      <c r="L4" s="2"/>
      <c r="M4" s="2"/>
      <c r="N4" s="2"/>
      <c r="O4" s="2"/>
      <c r="P4" s="2"/>
      <c r="Q4" s="2"/>
      <c r="R4" s="2"/>
      <c r="S4" s="2"/>
      <c r="T4" s="2"/>
      <c r="U4" s="2"/>
      <c r="V4" s="2"/>
      <c r="W4" s="2"/>
      <c r="X4" s="2"/>
      <c r="Y4" s="2"/>
      <c r="Z4" s="2"/>
    </row>
    <row r="5">
      <c r="A5" s="3" t="s">
        <v>1796</v>
      </c>
      <c r="B5" s="1">
        <v>384.0</v>
      </c>
      <c r="C5" s="1">
        <v>378.0</v>
      </c>
      <c r="D5" s="1">
        <v>379.0</v>
      </c>
      <c r="E5" s="1">
        <v>383.0</v>
      </c>
      <c r="F5" s="1">
        <v>384.0</v>
      </c>
      <c r="G5" s="1">
        <v>377.0</v>
      </c>
      <c r="H5" s="1">
        <v>378.0</v>
      </c>
      <c r="I5" s="1">
        <v>375.0</v>
      </c>
      <c r="J5" s="1">
        <v>333.0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1797</v>
      </c>
      <c r="L7" s="1">
        <f>IF(W3*FORECAST(W2,B3:W3,B2:W2)&gt;0,FORECAST(W2,B3:W3,B2:W2),V3)*$X$1 * (1+0.02)/(0.0781-0.02)</f>
        <v>402698.1067</v>
      </c>
      <c r="M7" s="2"/>
      <c r="N7" s="2"/>
      <c r="O7" s="2"/>
      <c r="P7" s="2"/>
      <c r="Q7" s="2"/>
      <c r="R7" s="2"/>
      <c r="S7" s="2"/>
      <c r="T7" s="2"/>
      <c r="U7" s="2"/>
      <c r="V7" s="2"/>
      <c r="W7" s="2"/>
      <c r="X7" s="2"/>
      <c r="Y7" s="2"/>
      <c r="Z7" s="2"/>
    </row>
    <row r="8">
      <c r="A8" s="2"/>
      <c r="B8" s="2"/>
      <c r="C8" s="2"/>
      <c r="D8" s="2"/>
      <c r="E8" s="2"/>
      <c r="F8" s="2"/>
      <c r="G8" s="2"/>
      <c r="H8" s="2"/>
      <c r="I8" s="2"/>
      <c r="J8" s="2"/>
      <c r="K8" s="1" t="s">
        <v>1798</v>
      </c>
      <c r="L8" s="6">
        <f t="array" ref="L8">NPV(0.0781,M3:W3)</f>
        <v>100707.3845</v>
      </c>
      <c r="M8" s="2"/>
      <c r="N8" s="2"/>
      <c r="O8" s="2"/>
      <c r="P8" s="2"/>
      <c r="Q8" s="2"/>
      <c r="R8" s="2"/>
      <c r="S8" s="2"/>
      <c r="T8" s="2"/>
      <c r="U8" s="2"/>
      <c r="V8" s="2"/>
      <c r="W8" s="2"/>
      <c r="X8" s="2"/>
      <c r="Y8" s="2"/>
      <c r="Z8" s="2"/>
    </row>
    <row r="9">
      <c r="A9" s="2"/>
      <c r="B9" s="2"/>
      <c r="C9" s="2"/>
      <c r="D9" s="2"/>
      <c r="E9" s="2"/>
      <c r="F9" s="2"/>
      <c r="G9" s="2"/>
      <c r="H9" s="2"/>
      <c r="I9" s="2"/>
      <c r="J9" s="2"/>
      <c r="K9" s="1" t="s">
        <v>1799</v>
      </c>
      <c r="L9" s="6">
        <f t="array" ref="L9">NPV(0.0781,M16:W16)</f>
        <v>176088.13</v>
      </c>
      <c r="M9" s="2"/>
      <c r="N9" s="2"/>
      <c r="O9" s="2"/>
      <c r="P9" s="2"/>
      <c r="Q9" s="2"/>
      <c r="R9" s="2"/>
      <c r="S9" s="2"/>
      <c r="T9" s="2"/>
      <c r="U9" s="2"/>
      <c r="V9" s="2"/>
      <c r="W9" s="2"/>
      <c r="X9" s="2"/>
      <c r="Y9" s="2"/>
      <c r="Z9" s="2"/>
    </row>
    <row r="10">
      <c r="A10" s="2"/>
      <c r="B10" s="2"/>
      <c r="C10" s="2"/>
      <c r="D10" s="2"/>
      <c r="E10" s="2"/>
      <c r="F10" s="2"/>
      <c r="G10" s="2"/>
      <c r="H10" s="2"/>
      <c r="I10" s="2"/>
      <c r="J10" s="2"/>
      <c r="K10" s="1" t="s">
        <v>1800</v>
      </c>
      <c r="L10" s="6">
        <f>L8 + L9</f>
        <v>276795.5145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5380.0</v>
      </c>
      <c r="M11" s="2"/>
      <c r="N11" s="2"/>
      <c r="O11" s="2"/>
      <c r="P11" s="2"/>
      <c r="Q11" s="2"/>
      <c r="R11" s="2"/>
      <c r="S11" s="2"/>
      <c r="T11" s="2"/>
      <c r="U11" s="2"/>
      <c r="V11" s="2"/>
      <c r="W11" s="2"/>
      <c r="X11" s="2"/>
      <c r="Y11" s="2"/>
      <c r="Z11" s="2"/>
    </row>
    <row r="12">
      <c r="A12" s="2"/>
      <c r="B12" s="2"/>
      <c r="C12" s="2"/>
      <c r="D12" s="2"/>
      <c r="E12" s="2"/>
      <c r="F12" s="2"/>
      <c r="G12" s="2"/>
      <c r="H12" s="2"/>
      <c r="I12" s="2"/>
      <c r="J12" s="2"/>
      <c r="K12" s="1" t="s">
        <v>1801</v>
      </c>
      <c r="L12" s="6">
        <f>L10 - L11</f>
        <v>271415.5145</v>
      </c>
      <c r="M12" s="2"/>
      <c r="N12" s="2"/>
      <c r="O12" s="2"/>
      <c r="P12" s="2"/>
      <c r="Q12" s="2"/>
      <c r="R12" s="2"/>
      <c r="S12" s="2"/>
      <c r="T12" s="2"/>
      <c r="U12" s="2"/>
      <c r="V12" s="2"/>
      <c r="W12" s="2"/>
      <c r="X12" s="2"/>
      <c r="Y12" s="2"/>
      <c r="Z12" s="2"/>
    </row>
    <row r="13">
      <c r="A13" s="2"/>
      <c r="B13" s="2"/>
      <c r="C13" s="2"/>
      <c r="D13" s="2"/>
      <c r="E13" s="2"/>
      <c r="F13" s="2"/>
      <c r="G13" s="2"/>
      <c r="H13" s="2"/>
      <c r="I13" s="2"/>
      <c r="J13" s="2"/>
      <c r="K13" s="1" t="s">
        <v>1802</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878.3673608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402698.1067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