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<sst xmlns="http://schemas.openxmlformats.org/spreadsheetml/2006/main" count="843" uniqueCount="608">
  <si>
    <t>ticker</t>
  </si>
  <si>
    <t>ANVS</t>
  </si>
  <si>
    <t>nombre</t>
  </si>
  <si>
    <t>ANNOVIS BIO INC</t>
  </si>
  <si>
    <t>empresa</t>
  </si>
  <si>
    <t>Biotechnology &amp; Medical Research</t>
  </si>
  <si>
    <t>Open</t>
  </si>
  <si>
    <t>Target Price</t>
  </si>
  <si>
    <t>Upside</t>
  </si>
  <si>
    <t>-838.59%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</si>
  <si>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</si>
  <si>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</si>
  <si>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</si>
  <si>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</si>
  <si>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</si>
  <si>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</si>
  <si>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</si>
  <si>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</si>
  <si>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</si>
  <si>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Amortization of Deferred Charges, Total - (CF)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</si>
  <si>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</si>
  <si>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</si>
  <si>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</si>
  <si>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</si>
  <si>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</si>
  <si>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Long-Term Debt Issued, Total</t>
  </si>
  <si>
    <t>Total Debt Issued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</si>
  <si>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</si>
  <si>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</si>
  <si>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</si>
  <si>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</si>
  <si>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</si>
  <si>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</si>
  <si>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</si>
  <si>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</si>
  <si>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</si>
  <si>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</si>
  <si>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</si>
  <si>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</si>
  <si>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</si>
  <si>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</si>
  <si>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Total Receivables</t>
  </si>
  <si>
    <t>Prepaid Expenses</t>
  </si>
  <si>
    <t>Other Current Assets, Total</t>
  </si>
  <si>
    <t>Total Current Assets</t>
  </si>
  <si>
    <t>Deferred Charges Long-Term</t>
  </si>
  <si>
    <t>Total Assets</t>
  </si>
  <si>
    <t>Liabilities</t>
  </si>
  <si>
    <t>Accounts Payable, Total</t>
  </si>
  <si>
    <t>Accrued Expenses, Total</t>
  </si>
  <si>
    <t>Total Current Liabilities</t>
  </si>
  <si>
    <t>Long-Term Debt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</si>
  <si>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</si>
  <si>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</si>
  <si>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</si>
  <si>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</si>
  <si>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</si>
  <si>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</si>
  <si>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</si>
  <si>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</si>
  <si>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</si>
  <si>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</si>
  <si>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</si>
  <si>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</si>
  <si>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</si>
  <si>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-25.96</t>
  </si>
  <si>
    <t>-26.87</t>
  </si>
  <si>
    <t>-30.35</t>
  </si>
  <si>
    <t>1.09</t>
  </si>
  <si>
    <t>5.49</t>
  </si>
  <si>
    <t>3.47</t>
  </si>
  <si>
    <t>-0.74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</si>
  <si>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</si>
  <si>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</si>
  <si>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</si>
  <si>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</si>
  <si>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</si>
  <si>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</si>
  <si>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</si>
  <si>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Full Time Employees</t>
  </si>
  <si>
    <t>Part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</si>
  <si>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</si>
  <si>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</si>
  <si>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</si>
  <si>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</si>
  <si>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</si>
  <si>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</si>
  <si>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</si>
  <si>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</si>
  <si>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</si>
  <si>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</si>
  <si>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</si>
  <si>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</si>
  <si>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</si>
  <si>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</si>
  <si>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</si>
  <si>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</si>
  <si>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</si>
  <si>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-2.66</t>
  </si>
  <si>
    <t>-2.57</t>
  </si>
  <si>
    <t>-3.51</t>
  </si>
  <si>
    <t>-0.87</t>
  </si>
  <si>
    <t>-1.9</t>
  </si>
  <si>
    <t>-3.1</t>
  </si>
  <si>
    <t>-6.23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</si>
  <si>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</si>
  <si>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</si>
  <si>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</si>
  <si>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</si>
  <si>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</si>
  <si>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</si>
  <si>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-1.66</t>
  </si>
  <si>
    <t>-1.61</t>
  </si>
  <si>
    <t>-2.19</t>
  </si>
  <si>
    <t>-0.54</t>
  </si>
  <si>
    <t>-1.19</t>
  </si>
  <si>
    <t>-1.94</t>
  </si>
  <si>
    <t>-3.89</t>
  </si>
  <si>
    <t>Normalized Diluted EPS</t>
  </si>
  <si>
    <t>EBITA</t>
  </si>
  <si>
    <t>EBIT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</si>
  <si>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</si>
  <si>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</si>
  <si>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</si>
  <si>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</si>
  <si>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</si>
  <si>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</si>
  <si>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</si>
  <si>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</si>
  <si>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</si>
  <si>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</si>
  <si>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</si>
  <si>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</si>
  <si>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-218.22</t>
  </si>
  <si>
    <t>-171.82</t>
  </si>
  <si>
    <t>-89.86</t>
  </si>
  <si>
    <t>-33.58</t>
  </si>
  <si>
    <t>-38.88</t>
  </si>
  <si>
    <t>-121.77</t>
  </si>
  <si>
    <t>Return on Total Capital</t>
  </si>
  <si>
    <t>137.46</t>
  </si>
  <si>
    <t>132.34</t>
  </si>
  <si>
    <t>-126.89</t>
  </si>
  <si>
    <t>-34.92</t>
  </si>
  <si>
    <t>-43.79</t>
  </si>
  <si>
    <t>-273.63</t>
  </si>
  <si>
    <t>Return On Equity %</t>
  </si>
  <si>
    <t>219.92</t>
  </si>
  <si>
    <t>98.29</t>
  </si>
  <si>
    <t>-180.82</t>
  </si>
  <si>
    <t>-55.68</t>
  </si>
  <si>
    <t>-69.57</t>
  </si>
  <si>
    <t>-546.4</t>
  </si>
  <si>
    <t>Return on Common Equity</t>
  </si>
  <si>
    <t>9.81</t>
  </si>
  <si>
    <t>12.26</t>
  </si>
  <si>
    <t>Short Term Liquidity</t>
  </si>
  <si>
    <t>Current Ratio</t>
  </si>
  <si>
    <t>0.73</t>
  </si>
  <si>
    <t>0.09</t>
  </si>
  <si>
    <t>0.37</t>
  </si>
  <si>
    <t>14.04</t>
  </si>
  <si>
    <t>30.54</t>
  </si>
  <si>
    <t>4.68</t>
  </si>
  <si>
    <t>2.39</t>
  </si>
  <si>
    <t>Quick Ratio</t>
  </si>
  <si>
    <t>0.71</t>
  </si>
  <si>
    <t>0.06</t>
  </si>
  <si>
    <t>13.96</t>
  </si>
  <si>
    <t>30.33</t>
  </si>
  <si>
    <t>3.69</t>
  </si>
  <si>
    <t>1.34</t>
  </si>
  <si>
    <t>Operating Cash Flow to Current Liabilities</t>
  </si>
  <si>
    <t>-1.1</t>
  </si>
  <si>
    <t>-0.98</t>
  </si>
  <si>
    <t>-0.24</t>
  </si>
  <si>
    <t>-6.87</t>
  </si>
  <si>
    <t>-6.06</t>
  </si>
  <si>
    <t>-2.25</t>
  </si>
  <si>
    <t>-9.34</t>
  </si>
  <si>
    <t>Long Term Solvency</t>
  </si>
  <si>
    <t>Total Debt/Equity</t>
  </si>
  <si>
    <t>-33.33</t>
  </si>
  <si>
    <t>Total Debt / Total Capital</t>
  </si>
  <si>
    <t>LT Debt/Equity</t>
  </si>
  <si>
    <t>Long-Term Debt / Total Capital</t>
  </si>
  <si>
    <t>Total Liabilities / Total Assets</t>
  </si>
  <si>
    <t>136.95</t>
  </si>
  <si>
    <t>234.23</t>
  </si>
  <si>
    <t>7.12</t>
  </si>
  <si>
    <t>3.27</t>
  </si>
  <si>
    <t>21.37</t>
  </si>
  <si>
    <t>175.93</t>
  </si>
  <si>
    <t>EBIT / Interest Expense</t>
  </si>
  <si>
    <t>-39.23</t>
  </si>
  <si>
    <t>Growth Over Prior Year</t>
  </si>
  <si>
    <t>EBITA, 1 Yr. Growth %</t>
  </si>
  <si>
    <t>4.62</t>
  </si>
  <si>
    <t>124.9</t>
  </si>
  <si>
    <t>313.56</t>
  </si>
  <si>
    <t>118.93</t>
  </si>
  <si>
    <t>75.49</t>
  </si>
  <si>
    <t>76.53</t>
  </si>
  <si>
    <t>EBIT, 1 Yr. Growth %</t>
  </si>
  <si>
    <t>Earnings From Cont. Operations, 1 Yr. Growth %</t>
  </si>
  <si>
    <t>38.82</t>
  </si>
  <si>
    <t>451.18</t>
  </si>
  <si>
    <t>165.23</t>
  </si>
  <si>
    <t>74.83</t>
  </si>
  <si>
    <t>121.9</t>
  </si>
  <si>
    <t>Net Income, 1 Yr. Growth %</t>
  </si>
  <si>
    <t>Normalized Net Income, 1 Yr. Growth %</t>
  </si>
  <si>
    <t>Diluted EPS Before Extra, 1 Yr. Growth %</t>
  </si>
  <si>
    <t>-3.46</t>
  </si>
  <si>
    <t>36.35</t>
  </si>
  <si>
    <t>-75.31</t>
  </si>
  <si>
    <t>118.39</t>
  </si>
  <si>
    <t>63.35</t>
  </si>
  <si>
    <t>100.73</t>
  </si>
  <si>
    <t>Total Assets, 1 Yr. Growth %</t>
  </si>
  <si>
    <t>-85.76</t>
  </si>
  <si>
    <t>626.82</t>
  </si>
  <si>
    <t>466.57</t>
  </si>
  <si>
    <t>-21.69</t>
  </si>
  <si>
    <t>-71.66</t>
  </si>
  <si>
    <t>Tangible Book Value, 1 Yr. Growth %</t>
  </si>
  <si>
    <t>9.02</t>
  </si>
  <si>
    <t>12.94</t>
  </si>
  <si>
    <t>-187.93</t>
  </si>
  <si>
    <t>490.04</t>
  </si>
  <si>
    <t>-36.34</t>
  </si>
  <si>
    <t>-127.37</t>
  </si>
  <si>
    <t>Common Equity, 1 Yr. Growth %</t>
  </si>
  <si>
    <t>Cash From Operations, 1 Yr. Growth %</t>
  </si>
  <si>
    <t>3.93</t>
  </si>
  <si>
    <t>-14.69</t>
  </si>
  <si>
    <t>733.26</t>
  </si>
  <si>
    <t>129.98</t>
  </si>
  <si>
    <t>89.58</t>
  </si>
  <si>
    <t>130.85</t>
  </si>
  <si>
    <t>Levered Free Cash Flow, 1 Yr. Growth %</t>
  </si>
  <si>
    <t>4.09</t>
  </si>
  <si>
    <t>895.89</t>
  </si>
  <si>
    <t>23.7</t>
  </si>
  <si>
    <t>112.53</t>
  </si>
  <si>
    <t>199.5</t>
  </si>
  <si>
    <t>Unlevered Free Cash Flow, 1 Yr. Growth %</t>
  </si>
  <si>
    <t>-3.01</t>
  </si>
  <si>
    <t>968.96</t>
  </si>
  <si>
    <t>23.67</t>
  </si>
  <si>
    <t>Compound Annual Growth Rate Over Two Years</t>
  </si>
  <si>
    <t>EBITA, 2 Yr. CAGR %</t>
  </si>
  <si>
    <t>53.39</t>
  </si>
  <si>
    <t>204.97</t>
  </si>
  <si>
    <t>200.9</t>
  </si>
  <si>
    <t>96.01</t>
  </si>
  <si>
    <t>76.01</t>
  </si>
  <si>
    <t>EBIT, 2 Yr. CAGR %</t>
  </si>
  <si>
    <t>Earnings From Cont. Operations, 2 Yr. CAGR %</t>
  </si>
  <si>
    <t>20.51</t>
  </si>
  <si>
    <t>176.61</t>
  </si>
  <si>
    <t>282.35</t>
  </si>
  <si>
    <t>115.34</t>
  </si>
  <si>
    <t>96.97</t>
  </si>
  <si>
    <t>Net Income, 2 Yr. CAGR %</t>
  </si>
  <si>
    <t>Normalized Net Income, 2 Yr. CAGR %</t>
  </si>
  <si>
    <t>Diluted EPS Before Extra, 2 Yr. CAGR %</t>
  </si>
  <si>
    <t>14.73</t>
  </si>
  <si>
    <t>-41.98</t>
  </si>
  <si>
    <t>-26.39</t>
  </si>
  <si>
    <t>88.86</t>
  </si>
  <si>
    <t>81.08</t>
  </si>
  <si>
    <t>Total Assets, 2 Yr. CAGR %</t>
  </si>
  <si>
    <t>76.66</t>
  </si>
  <si>
    <t>541.71</t>
  </si>
  <si>
    <t>110.63</t>
  </si>
  <si>
    <t>-52.89</t>
  </si>
  <si>
    <t>Tangible Book Value, 2 Yr. CAGR %</t>
  </si>
  <si>
    <t>10.96</t>
  </si>
  <si>
    <t>-0.35</t>
  </si>
  <si>
    <t>127.77</t>
  </si>
  <si>
    <t>93.8</t>
  </si>
  <si>
    <t>-58.26</t>
  </si>
  <si>
    <t>Common Equity, 2 Yr. CAGR %</t>
  </si>
  <si>
    <t>Cash From Operations, 2 Yr. CAGR %</t>
  </si>
  <si>
    <t>-5.84</t>
  </si>
  <si>
    <t>166.62</t>
  </si>
  <si>
    <t>337.76</t>
  </si>
  <si>
    <t>108.81</t>
  </si>
  <si>
    <t>109.2</t>
  </si>
  <si>
    <t>Levered Free Cash Flow, 2 Yr. CAGR %</t>
  </si>
  <si>
    <t>221.97</t>
  </si>
  <si>
    <t>250.98</t>
  </si>
  <si>
    <t>62.14</t>
  </si>
  <si>
    <t>152.29</t>
  </si>
  <si>
    <t>Unlevered Free Cash Flow, 2 Yr. CAGR %</t>
  </si>
  <si>
    <t>263.6</t>
  </si>
  <si>
    <t>62.12</t>
  </si>
  <si>
    <t>Compound Annual Growth Rate Over Three Years</t>
  </si>
  <si>
    <t>EBITA, 3 Yr. CAGR %</t>
  </si>
  <si>
    <t>113.49</t>
  </si>
  <si>
    <t>173.07</t>
  </si>
  <si>
    <t>151.4</t>
  </si>
  <si>
    <t>89.29</t>
  </si>
  <si>
    <t>EBIT, 3 Yr. CAGR %</t>
  </si>
  <si>
    <t>Earnings From Cont. Operations, 3 Yr. CAGR %</t>
  </si>
  <si>
    <t>100.04</t>
  </si>
  <si>
    <t>172.76</t>
  </si>
  <si>
    <t>194.57</t>
  </si>
  <si>
    <t>117.51</t>
  </si>
  <si>
    <t>Net Income, 3 Yr. CAGR %</t>
  </si>
  <si>
    <t>Normalized Net Income, 3 Yr. CAGR %</t>
  </si>
  <si>
    <t>Diluted EPS Before Extra, 3 Yr. CAGR %</t>
  </si>
  <si>
    <t>-31.25</t>
  </si>
  <si>
    <t>-9.6</t>
  </si>
  <si>
    <t>-3.99</t>
  </si>
  <si>
    <t>92.74</t>
  </si>
  <si>
    <t>Total Assets, 3 Yr. CAGR %</t>
  </si>
  <si>
    <t>183.07</t>
  </si>
  <si>
    <t>866.25</t>
  </si>
  <si>
    <t>218.29</t>
  </si>
  <si>
    <t>7.93</t>
  </si>
  <si>
    <t>Tangible Book Value, 3 Yr. CAGR %</t>
  </si>
  <si>
    <t>2.68</t>
  </si>
  <si>
    <t>80.28</t>
  </si>
  <si>
    <t>48.92</t>
  </si>
  <si>
    <t>0.92</t>
  </si>
  <si>
    <t>Common Equity, 3 Yr. CAGR %</t>
  </si>
  <si>
    <t>Cash From Operations, 3 Yr. CAGR %</t>
  </si>
  <si>
    <t>94.76</t>
  </si>
  <si>
    <t>153.8</t>
  </si>
  <si>
    <t>231.2</t>
  </si>
  <si>
    <t>115.91</t>
  </si>
  <si>
    <t>Levered Free Cash Flow, 3 Yr. CAGR %</t>
  </si>
  <si>
    <t>134.06</t>
  </si>
  <si>
    <t>196.93</t>
  </si>
  <si>
    <t>98.94</t>
  </si>
  <si>
    <t>Unlevered Free Cash Flow, 3 Yr. CAGR %</t>
  </si>
  <si>
    <t>204.01</t>
  </si>
  <si>
    <t>98.93</t>
  </si>
  <si>
    <t>Compound Annual Growth Rate Over Five Years</t>
  </si>
  <si>
    <t>EBITA, 5 Yr. CAGR %</t>
  </si>
  <si>
    <t>106.32</t>
  </si>
  <si>
    <t>129.08</t>
  </si>
  <si>
    <t>EBIT, 5 Yr. CAGR %</t>
  </si>
  <si>
    <t>Earnings From Cont. Operations, 5 Yr. CAGR %</t>
  </si>
  <si>
    <t>106.03</t>
  </si>
  <si>
    <t>139.46</t>
  </si>
  <si>
    <t>Net Income, 5 Yr. CAGR %</t>
  </si>
  <si>
    <t>Normalized Net Income, 5 Yr. CAGR %</t>
  </si>
  <si>
    <t>Diluted EPS Before Extra, 5 Yr. CAGR %</t>
  </si>
  <si>
    <t>3.1</t>
  </si>
  <si>
    <t>19.35</t>
  </si>
  <si>
    <t>Total Assets, 5 Yr. CAGR %</t>
  </si>
  <si>
    <t>151.5</t>
  </si>
  <si>
    <t>188.6</t>
  </si>
  <si>
    <t>Tangible Book Value, 5 Yr. CAGR %</t>
  </si>
  <si>
    <t>32.38</t>
  </si>
  <si>
    <t>0.41</t>
  </si>
  <si>
    <t>Common Equity, 5 Yr. CAGR %</t>
  </si>
  <si>
    <t>Cash From Operations, 5 Yr. CAGR %</t>
  </si>
  <si>
    <t>100.26</t>
  </si>
  <si>
    <t>134.92</t>
  </si>
  <si>
    <t>Levered Free Cash Flow, 5 Yr. CAGR %</t>
  </si>
  <si>
    <t>141.19</t>
  </si>
  <si>
    <t>Unlevered Free Cash Flow, 5 Yr. CAGR %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</si>
  <si>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</si>
  <si>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</si>
  <si>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</si>
  <si>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</si>
  <si>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</si>
  <si>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</si>
  <si>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</si>
  <si>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</si>
  <si>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51.96</t>
  </si>
  <si>
    <t>142.4</t>
  </si>
  <si>
    <t>109.6</t>
  </si>
  <si>
    <t>191.9</t>
  </si>
  <si>
    <t>69.12</t>
  </si>
  <si>
    <t>-</t>
  </si>
  <si>
    <t>Change</t>
  </si>
  <si>
    <t>174.06%</t>
  </si>
  <si>
    <t>-23.01%</t>
  </si>
  <si>
    <t>75.03%</t>
  </si>
  <si>
    <t>-63.98%</t>
  </si>
  <si>
    <t>Enterprise Value (EV)
                                    1</t>
  </si>
  <si>
    <t>186.1</t>
  </si>
  <si>
    <t>64.32</t>
  </si>
  <si>
    <t>53.82</t>
  </si>
  <si>
    <t>-136.7</t>
  </si>
  <si>
    <t>69.78%</t>
  </si>
  <si>
    <t>-65.44%</t>
  </si>
  <si>
    <t>-16.32%</t>
  </si>
  <si>
    <t>-353.93%</t>
  </si>
  <si>
    <t>P/E ratio</t>
  </si>
  <si>
    <t>-8.67x</t>
  </si>
  <si>
    <t>-9.25x</t>
  </si>
  <si>
    <t>-4.33x</t>
  </si>
  <si>
    <t>-3x</t>
  </si>
  <si>
    <t>-2.69x</t>
  </si>
  <si>
    <t>-2.67x</t>
  </si>
  <si>
    <t>-2.83x</t>
  </si>
  <si>
    <t>PBR</t>
  </si>
  <si>
    <t>-21.8x</t>
  </si>
  <si>
    <t>20x</t>
  </si>
  <si>
    <t>7.48x</t>
  </si>
  <si>
    <t>0.76x</t>
  </si>
  <si>
    <t>PEG</t>
  </si>
  <si>
    <t>-0x</t>
  </si>
  <si>
    <t>-0.1x</t>
  </si>
  <si>
    <t>0x</t>
  </si>
  <si>
    <t>-3.21x</t>
  </si>
  <si>
    <t>0.48x</t>
  </si>
  <si>
    <t>Capitalization / Revenue</t>
  </si>
  <si>
    <t>EV / Revenue</t>
  </si>
  <si>
    <t>EV / EBITDA</t>
  </si>
  <si>
    <t>-4.13x</t>
  </si>
  <si>
    <t>-2.58x</t>
  </si>
  <si>
    <t>-1.21x</t>
  </si>
  <si>
    <t>2.14x</t>
  </si>
  <si>
    <t>EV / EBIT</t>
  </si>
  <si>
    <t>-9.8x</t>
  </si>
  <si>
    <t>-4.3x</t>
  </si>
  <si>
    <t>-2.61x</t>
  </si>
  <si>
    <t>-1.42x</t>
  </si>
  <si>
    <t>2.6x</t>
  </si>
  <si>
    <t>EV / FCF</t>
  </si>
  <si>
    <t>-4.66x</t>
  </si>
  <si>
    <t>-3.01x</t>
  </si>
  <si>
    <t>-1.52x</t>
  </si>
  <si>
    <t>2.94x</t>
  </si>
  <si>
    <t>FCF Yield</t>
  </si>
  <si>
    <t>-21.5%</t>
  </si>
  <si>
    <t>-33.3%</t>
  </si>
  <si>
    <t>-65.6%</t>
  </si>
  <si>
    <t>34%</t>
  </si>
  <si>
    <t>Dividend per Share
                                    2</t>
  </si>
  <si>
    <t>Rate of return</t>
  </si>
  <si>
    <t>EPS
                                    2</t>
  </si>
  <si>
    <t>-1.862</t>
  </si>
  <si>
    <t>-1.878</t>
  </si>
  <si>
    <t>-1.768</t>
  </si>
  <si>
    <t>Distribution rate</t>
  </si>
  <si>
    <t>Net sales
                                    1</t>
  </si>
  <si>
    <t>EBITDA
                                    1</t>
  </si>
  <si>
    <t>-45.04</t>
  </si>
  <si>
    <t>-24.9</t>
  </si>
  <si>
    <t>-44.6</t>
  </si>
  <si>
    <t>-64</t>
  </si>
  <si>
    <t>EBIT
                                    1</t>
  </si>
  <si>
    <t>-14.54</t>
  </si>
  <si>
    <t>-25.51</t>
  </si>
  <si>
    <t>-24.69</t>
  </si>
  <si>
    <t>-37.85</t>
  </si>
  <si>
    <t>-52.59</t>
  </si>
  <si>
    <t>Net income
                                    1</t>
  </si>
  <si>
    <t>-5.462</t>
  </si>
  <si>
    <t>-14.49</t>
  </si>
  <si>
    <t>-25.33</t>
  </si>
  <si>
    <t>-56.2</t>
  </si>
  <si>
    <t>-23.51</t>
  </si>
  <si>
    <t>-37.3</t>
  </si>
  <si>
    <t>-52.27</t>
  </si>
  <si>
    <t>Net Debt
                                    1</t>
  </si>
  <si>
    <t>-5.755</t>
  </si>
  <si>
    <t>-4.8</t>
  </si>
  <si>
    <t>-15.3</t>
  </si>
  <si>
    <t>-205.8</t>
  </si>
  <si>
    <t>Reference price
                                    2</t>
  </si>
  <si>
    <t>7.540</t>
  </si>
  <si>
    <t>17.580</t>
  </si>
  <si>
    <t>13.430</t>
  </si>
  <si>
    <t>18.700</t>
  </si>
  <si>
    <t>5.010</t>
  </si>
  <si>
    <t>Nbr of stocks (in thousands)</t>
  </si>
  <si>
    <t>6,892</t>
  </si>
  <si>
    <t>8,101</t>
  </si>
  <si>
    <t>8,164</t>
  </si>
  <si>
    <t>10,262</t>
  </si>
  <si>
    <t>13,797</t>
  </si>
  <si>
    <t>Announcement Date</t>
  </si>
  <si>
    <t>3/3/21</t>
  </si>
  <si>
    <t>3/2/22</t>
  </si>
  <si>
    <t>3/31/23</t>
  </si>
  <si>
    <t>3/29/24</t>
  </si>
  <si>
    <t>address1</t>
  </si>
  <si>
    <t>101 Lindenwood Drive</t>
  </si>
  <si>
    <t>address2</t>
  </si>
  <si>
    <t>Suite 225</t>
  </si>
  <si>
    <t>city</t>
  </si>
  <si>
    <t>Malvern</t>
  </si>
  <si>
    <t>state</t>
  </si>
  <si>
    <t>PA</t>
  </si>
  <si>
    <t>zip</t>
  </si>
  <si>
    <t>19355</t>
  </si>
  <si>
    <t>country</t>
  </si>
  <si>
    <t>phone</t>
  </si>
  <si>
    <t>(484) 875-3192</t>
  </si>
  <si>
    <t>website</t>
  </si>
  <si>
    <t>https://www.annovisbio.com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</si>
  <si>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</si>
  <si>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</si>
  <si>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</si>
  <si>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</si>
  <si>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</si>
  <si>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</si>
  <si>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</si>
  <si>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</si>
  <si>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</si>
  <si>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</si>
  <si>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</si>
  <si>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Annovis Bio, Inc., a clinical stage drug platform company, develops drugs to treat neurodegeneration. The company's lead product candidate is Buntanetap, which has completed three Phase 1/2 clinical trials for the treatment of Alzheimer's disease (AD), Parkinson's disease, and other chronic neurodegenerative diseases. It is also developing ANVS405, which is in Phase 2 and Phase 3 efficacy studies, an intravenous drug for protecting the brain after traumatic brain injury and/or stroke; and ANVS301, which is in Phase I clinical trials, an orally administered drug to increase cognitive capability in later stages of AD and dementia. The company was incorporated in 2008 and is based in Malvern, Pennsylvania.</t>
  </si>
  <si>
    <t>fullTimeEmployees</t>
  </si>
  <si>
    <t>companyOfficers</t>
  </si>
  <si>
    <t>[{'maxAge': 1, 'name': 'Mr. Mark K. White', 'age': 67, 'title': 'Chief Business Officer &amp; Director', 'yearBorn': 1956,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</si>
  <si>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</si>
  <si>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</si>
  <si>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</si>
  <si>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</si>
  <si>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</si>
  <si>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</si>
  <si>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</si>
  <si>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</si>
  <si>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</si>
  <si>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</si>
  <si>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</si>
  <si>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</si>
  <si>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</si>
  <si>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</si>
  <si>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</si>
  <si>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</si>
  <si>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</si>
  <si>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</si>
  <si>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</si>
  <si>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</si>
  <si>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</si>
  <si>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</si>
  <si>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</si>
  <si>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</si>
  <si>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</si>
  <si>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</si>
  <si>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</si>
  <si>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</si>
  <si>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</si>
  <si>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</si>
  <si>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</si>
  <si>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</si>
  <si>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</si>
  <si>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</si>
  <si>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</si>
  <si>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</si>
  <si>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</si>
  <si>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</si>
  <si>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</si>
  <si>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</si>
  <si>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</si>
  <si>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</si>
  <si>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</si>
  <si>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</si>
  <si>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</si>
  <si>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</si>
  <si>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</si>
  <si>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</si>
  <si>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</si>
  <si>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</si>
  <si>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</si>
  <si>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</si>
  <si>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</si>
  <si>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</si>
  <si>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</si>
  <si>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Annovis Bio,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</si>
  <si>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</si>
  <si>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</si>
  <si>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</si>
  <si>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</si>
  <si>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</si>
  <si>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</si>
  <si>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</si>
  <si>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e153bc75-9830-375d-bf5e-330db4df878a</t>
  </si>
  <si>
    <t>messageBoardId</t>
  </si>
  <si>
    <t>finmb_622711087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</si>
  <si>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</si>
  <si>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</si>
  <si>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</si>
  <si>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</si>
  <si>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</si>
  <si>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</si>
  <si>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</si>
  <si>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</si>
  <si>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</si>
  <si>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</si>
  <si>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</si>
  <si>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</si>
  <si>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quickRatio</t>
  </si>
  <si>
    <t>currentRatio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</si>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</sst>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nnovisbi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4.43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-32.71975268001188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6.9123976E7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0.532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-5.7586207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-68.0</v>
      </c>
      <c r="C2" s="1">
        <v>-71.0</v>
      </c>
      <c r="D2" s="1">
        <v>-99.0</v>
      </c>
      <c r="E2" s="1">
        <v>-5.0</v>
      </c>
      <c r="F2" s="1">
        <v>-14.0</v>
      </c>
      <c r="G2" s="1">
        <v>-25.0</v>
      </c>
      <c r="H2" s="1">
        <v>-56.0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0.0</v>
      </c>
      <c r="E3" s="1">
        <v>525.0</v>
      </c>
      <c r="F3" s="1">
        <v>0.0</v>
      </c>
      <c r="G3" s="1">
        <v>0.0</v>
      </c>
      <c r="H3" s="1">
        <v>0.0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4.0</v>
      </c>
      <c r="C4" s="1">
        <v>8.0</v>
      </c>
      <c r="D4" s="1">
        <v>0.0</v>
      </c>
      <c r="E4" s="1">
        <v>1.0</v>
      </c>
      <c r="F4" s="1">
        <v>4.0</v>
      </c>
      <c r="G4" s="1">
        <v>9.0</v>
      </c>
      <c r="H4" s="1">
        <v>4.0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7.0</v>
      </c>
      <c r="E5" s="1">
        <v>2.0</v>
      </c>
      <c r="F5" s="1">
        <v>0.0</v>
      </c>
      <c r="G5" s="1">
        <v>0.0</v>
      </c>
      <c r="H5" s="1">
        <v>11.0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6.0</v>
      </c>
      <c r="C6" s="1">
        <v>0.0</v>
      </c>
      <c r="D6" s="1">
        <v>96.0</v>
      </c>
      <c r="E6" s="1">
        <v>-69.0</v>
      </c>
      <c r="F6" s="1">
        <v>34.0</v>
      </c>
      <c r="G6" s="1">
        <v>3.0</v>
      </c>
      <c r="H6" s="1">
        <v>-2.0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3.0</v>
      </c>
      <c r="C7" s="1">
        <v>7.0</v>
      </c>
      <c r="D7" s="1">
        <v>-54.0</v>
      </c>
      <c r="E7" s="1">
        <v>29.0</v>
      </c>
      <c r="F7" s="1">
        <v>31.0</v>
      </c>
      <c r="G7" s="1">
        <v>-4.0</v>
      </c>
      <c r="H7" s="1">
        <v>2.0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-53.0</v>
      </c>
      <c r="C8" s="1">
        <v>-55.0</v>
      </c>
      <c r="D8" s="1">
        <v>-47.0</v>
      </c>
      <c r="E8" s="1">
        <v>-3.0</v>
      </c>
      <c r="F8" s="1">
        <v>-9.0</v>
      </c>
      <c r="G8" s="1">
        <v>-17.0</v>
      </c>
      <c r="H8" s="1">
        <v>-39.0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53.0</v>
      </c>
      <c r="E9" s="1">
        <v>0.0</v>
      </c>
      <c r="F9" s="1">
        <v>0.0</v>
      </c>
      <c r="G9" s="1">
        <v>0.0</v>
      </c>
      <c r="H9" s="1">
        <v>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53.0</v>
      </c>
      <c r="E10" s="1">
        <v>0.0</v>
      </c>
      <c r="F10" s="1">
        <v>0.0</v>
      </c>
      <c r="G10" s="1">
        <v>0.0</v>
      </c>
      <c r="H10" s="1">
        <v>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0.0</v>
      </c>
      <c r="D11" s="1">
        <v>0.0</v>
      </c>
      <c r="E11" s="1">
        <v>12.0</v>
      </c>
      <c r="F11" s="1">
        <v>46.0</v>
      </c>
      <c r="G11" s="1">
        <v>0.0</v>
      </c>
      <c r="H11" s="1">
        <v>17.0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32.0</v>
      </c>
      <c r="C12" s="1">
        <v>24.0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-8.0</v>
      </c>
      <c r="E13" s="1">
        <v>0.0</v>
      </c>
      <c r="F13" s="1">
        <v>0.0</v>
      </c>
      <c r="G13" s="1">
        <v>0.0</v>
      </c>
      <c r="H13" s="1">
        <v>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33.0</v>
      </c>
      <c r="C14" s="1">
        <v>24.0</v>
      </c>
      <c r="D14" s="1">
        <v>44.0</v>
      </c>
      <c r="E14" s="1">
        <v>12.0</v>
      </c>
      <c r="F14" s="1">
        <v>46.0</v>
      </c>
      <c r="G14" s="1">
        <v>0.0</v>
      </c>
      <c r="H14" s="1">
        <v>17.0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-20.0</v>
      </c>
      <c r="C15" s="1">
        <v>-31.0</v>
      </c>
      <c r="D15" s="1">
        <v>-3.0</v>
      </c>
      <c r="E15" s="1">
        <v>8.0</v>
      </c>
      <c r="F15" s="1">
        <v>37.0</v>
      </c>
      <c r="G15" s="1">
        <v>-17.0</v>
      </c>
      <c r="H15" s="1">
        <v>-22.0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-29.0</v>
      </c>
      <c r="D17" s="1">
        <v>-30.0</v>
      </c>
      <c r="E17" s="1">
        <v>-3.0</v>
      </c>
      <c r="F17" s="1">
        <v>-3.0</v>
      </c>
      <c r="G17" s="1">
        <v>-7.0</v>
      </c>
      <c r="H17" s="1">
        <v>-23.0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-29.0</v>
      </c>
      <c r="D18" s="1">
        <v>-28.0</v>
      </c>
      <c r="E18" s="1">
        <v>-3.0</v>
      </c>
      <c r="F18" s="1">
        <v>-3.0</v>
      </c>
      <c r="G18" s="1">
        <v>-7.0</v>
      </c>
      <c r="H18" s="1">
        <v>-23.0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-7.0</v>
      </c>
      <c r="D19" s="1">
        <v>-71.0</v>
      </c>
      <c r="E19" s="1">
        <v>73.0</v>
      </c>
      <c r="F19" s="1">
        <v>-65.0</v>
      </c>
      <c r="G19" s="1">
        <v>1.0</v>
      </c>
      <c r="H19" s="1">
        <v>22.0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53.0</v>
      </c>
      <c r="E20" s="1">
        <v>0.0</v>
      </c>
      <c r="F20" s="1">
        <v>0.0</v>
      </c>
      <c r="G20" s="1">
        <v>0.0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38</v>
      </c>
      <c r="B3" s="1">
        <v>34.0</v>
      </c>
      <c r="C3" s="1">
        <v>3.0</v>
      </c>
      <c r="D3" s="1">
        <v>0.0</v>
      </c>
      <c r="E3" s="1">
        <v>8.0</v>
      </c>
      <c r="F3" s="1">
        <v>45.0</v>
      </c>
      <c r="G3" s="1">
        <v>28.0</v>
      </c>
      <c r="H3" s="1">
        <v>5.0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39</v>
      </c>
      <c r="B4" s="1">
        <v>34.0</v>
      </c>
      <c r="C4" s="1">
        <v>3.0</v>
      </c>
      <c r="D4" s="1">
        <v>0.0</v>
      </c>
      <c r="E4" s="1">
        <v>8.0</v>
      </c>
      <c r="F4" s="1">
        <v>45.0</v>
      </c>
      <c r="G4" s="1">
        <v>28.0</v>
      </c>
      <c r="H4" s="1">
        <v>5.0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40</v>
      </c>
      <c r="B5" s="1">
        <v>0.0</v>
      </c>
      <c r="C5" s="1">
        <v>0.0</v>
      </c>
      <c r="D5" s="1">
        <v>73.0</v>
      </c>
      <c r="E5" s="1">
        <v>0.0</v>
      </c>
      <c r="F5" s="1">
        <v>0.0</v>
      </c>
      <c r="G5" s="1">
        <v>0.0</v>
      </c>
      <c r="H5" s="1">
        <v>0.0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41</v>
      </c>
      <c r="B6" s="1">
        <v>0.0</v>
      </c>
      <c r="C6" s="1">
        <v>0.0</v>
      </c>
      <c r="D6" s="1">
        <v>73.0</v>
      </c>
      <c r="E6" s="1">
        <v>0.0</v>
      </c>
      <c r="F6" s="1">
        <v>0.0</v>
      </c>
      <c r="G6" s="1">
        <v>0.0</v>
      </c>
      <c r="H6" s="1">
        <v>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42</v>
      </c>
      <c r="B7" s="1">
        <v>0.0</v>
      </c>
      <c r="C7" s="1">
        <v>1.0</v>
      </c>
      <c r="D7" s="1">
        <v>0.0</v>
      </c>
      <c r="E7" s="1">
        <v>3.0</v>
      </c>
      <c r="F7" s="1">
        <v>7.0</v>
      </c>
      <c r="G7" s="1">
        <v>10.0</v>
      </c>
      <c r="H7" s="1">
        <v>4.0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43</v>
      </c>
      <c r="B8" s="1">
        <v>0.0</v>
      </c>
      <c r="C8" s="1">
        <v>0.0</v>
      </c>
      <c r="D8" s="1">
        <v>0.0</v>
      </c>
      <c r="E8" s="1">
        <v>0.0</v>
      </c>
      <c r="F8" s="1">
        <v>24.0</v>
      </c>
      <c r="G8" s="1">
        <v>7.0</v>
      </c>
      <c r="H8" s="1">
        <v>4.0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44</v>
      </c>
      <c r="B9" s="1">
        <v>35.0</v>
      </c>
      <c r="C9" s="1">
        <v>5.0</v>
      </c>
      <c r="D9" s="1">
        <v>74.0</v>
      </c>
      <c r="E9" s="1">
        <v>8.0</v>
      </c>
      <c r="F9" s="1">
        <v>46.0</v>
      </c>
      <c r="G9" s="1">
        <v>36.0</v>
      </c>
      <c r="H9" s="1">
        <v>10.0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45</v>
      </c>
      <c r="B10" s="1">
        <v>0.0</v>
      </c>
      <c r="C10" s="1">
        <v>0.0</v>
      </c>
      <c r="D10" s="1">
        <v>37.0</v>
      </c>
      <c r="E10" s="1">
        <v>0.0</v>
      </c>
      <c r="F10" s="1">
        <v>0.0</v>
      </c>
      <c r="G10" s="1">
        <v>0.0</v>
      </c>
      <c r="H10" s="1">
        <v>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46</v>
      </c>
      <c r="B11" s="1">
        <v>35.0</v>
      </c>
      <c r="C11" s="1">
        <v>5.0</v>
      </c>
      <c r="D11" s="1">
        <v>1.0</v>
      </c>
      <c r="E11" s="1">
        <v>8.0</v>
      </c>
      <c r="F11" s="1">
        <v>46.0</v>
      </c>
      <c r="G11" s="1">
        <v>36.0</v>
      </c>
      <c r="H11" s="1">
        <v>10.0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47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48</v>
      </c>
      <c r="B13" s="1">
        <v>7.0</v>
      </c>
      <c r="C13" s="1">
        <v>6.0</v>
      </c>
      <c r="D13" s="1">
        <v>1.0</v>
      </c>
      <c r="E13" s="1">
        <v>34.0</v>
      </c>
      <c r="F13" s="1">
        <v>68.0</v>
      </c>
      <c r="G13" s="1">
        <v>3.0</v>
      </c>
      <c r="H13" s="1">
        <v>1.0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49</v>
      </c>
      <c r="B14" s="1">
        <v>41.0</v>
      </c>
      <c r="C14" s="1">
        <v>50.0</v>
      </c>
      <c r="D14" s="1">
        <v>77.0</v>
      </c>
      <c r="E14" s="1">
        <v>23.0</v>
      </c>
      <c r="F14" s="1">
        <v>81.0</v>
      </c>
      <c r="G14" s="1">
        <v>3.0</v>
      </c>
      <c r="H14" s="1">
        <v>2.0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50</v>
      </c>
      <c r="B15" s="1">
        <v>49.0</v>
      </c>
      <c r="C15" s="1">
        <v>56.0</v>
      </c>
      <c r="D15" s="1">
        <v>2.0</v>
      </c>
      <c r="E15" s="1">
        <v>57.0</v>
      </c>
      <c r="F15" s="1">
        <v>1.0</v>
      </c>
      <c r="G15" s="1">
        <v>7.0</v>
      </c>
      <c r="H15" s="1">
        <v>4.0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51</v>
      </c>
      <c r="B16" s="1">
        <v>0.0</v>
      </c>
      <c r="C16" s="1">
        <v>0.0</v>
      </c>
      <c r="D16" s="1">
        <v>50.0</v>
      </c>
      <c r="E16" s="1">
        <v>0.0</v>
      </c>
      <c r="F16" s="1">
        <v>0.0</v>
      </c>
      <c r="G16" s="1">
        <v>0.0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52</v>
      </c>
      <c r="B17" s="1">
        <v>0.0</v>
      </c>
      <c r="C17" s="1">
        <v>0.0</v>
      </c>
      <c r="D17" s="1">
        <v>10.0</v>
      </c>
      <c r="E17" s="1">
        <v>0.0</v>
      </c>
      <c r="F17" s="1">
        <v>0.0</v>
      </c>
      <c r="G17" s="1">
        <v>0.0</v>
      </c>
      <c r="H17" s="1">
        <v>13.0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53</v>
      </c>
      <c r="B18" s="1">
        <v>49.0</v>
      </c>
      <c r="C18" s="1">
        <v>56.0</v>
      </c>
      <c r="D18" s="1">
        <v>2.0</v>
      </c>
      <c r="E18" s="1">
        <v>57.0</v>
      </c>
      <c r="F18" s="1">
        <v>1.0</v>
      </c>
      <c r="G18" s="1">
        <v>7.0</v>
      </c>
      <c r="H18" s="1">
        <v>17.0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54</v>
      </c>
      <c r="B19" s="1">
        <v>6.0</v>
      </c>
      <c r="C19" s="1">
        <v>7.0</v>
      </c>
      <c r="D19" s="1">
        <v>7.0</v>
      </c>
      <c r="E19" s="1">
        <v>0.0</v>
      </c>
      <c r="F19" s="1">
        <v>0.0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55</v>
      </c>
      <c r="B20" s="1">
        <v>6.0</v>
      </c>
      <c r="C20" s="1">
        <v>7.0</v>
      </c>
      <c r="D20" s="1">
        <v>7.0</v>
      </c>
      <c r="E20" s="1">
        <v>0.0</v>
      </c>
      <c r="F20" s="1">
        <v>0.0</v>
      </c>
      <c r="G20" s="1">
        <v>0.0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56</v>
      </c>
      <c r="B21" s="1">
        <v>38.0</v>
      </c>
      <c r="C21" s="1">
        <v>40.0</v>
      </c>
      <c r="D21" s="1">
        <v>28.0</v>
      </c>
      <c r="E21" s="1">
        <v>689.0</v>
      </c>
      <c r="F21" s="1">
        <v>810.0</v>
      </c>
      <c r="G21" s="1">
        <v>816.0</v>
      </c>
      <c r="H21" s="1">
        <v>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57</v>
      </c>
      <c r="B22" s="1">
        <v>10.0</v>
      </c>
      <c r="C22" s="1">
        <v>19.0</v>
      </c>
      <c r="D22" s="1">
        <v>20.0</v>
      </c>
      <c r="E22" s="1">
        <v>21.0</v>
      </c>
      <c r="F22" s="1">
        <v>73.0</v>
      </c>
      <c r="G22" s="1">
        <v>82.0</v>
      </c>
      <c r="H22" s="1">
        <v>103.0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58</v>
      </c>
      <c r="B23" s="1">
        <v>-7.0</v>
      </c>
      <c r="C23" s="1">
        <v>-7.0</v>
      </c>
      <c r="D23" s="1">
        <v>-8.0</v>
      </c>
      <c r="E23" s="1">
        <v>-14.0</v>
      </c>
      <c r="F23" s="1">
        <v>-28.0</v>
      </c>
      <c r="G23" s="1">
        <v>-54.0</v>
      </c>
      <c r="H23" s="1">
        <v>-110.0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59</v>
      </c>
      <c r="B24" s="1">
        <v>-6.0</v>
      </c>
      <c r="C24" s="1">
        <v>-7.0</v>
      </c>
      <c r="D24" s="1">
        <v>-8.0</v>
      </c>
      <c r="E24" s="1">
        <v>7.0</v>
      </c>
      <c r="F24" s="1">
        <v>44.0</v>
      </c>
      <c r="G24" s="1">
        <v>28.0</v>
      </c>
      <c r="H24" s="1">
        <v>-7.0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60</v>
      </c>
      <c r="B25" s="1">
        <v>-13.0</v>
      </c>
      <c r="C25" s="1">
        <v>-51.0</v>
      </c>
      <c r="D25" s="1">
        <v>-1.0</v>
      </c>
      <c r="E25" s="1">
        <v>7.0</v>
      </c>
      <c r="F25" s="1">
        <v>44.0</v>
      </c>
      <c r="G25" s="1">
        <v>28.0</v>
      </c>
      <c r="H25" s="1">
        <v>-7.0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61</v>
      </c>
      <c r="B26" s="1">
        <v>35.0</v>
      </c>
      <c r="C26" s="1">
        <v>5.0</v>
      </c>
      <c r="D26" s="1">
        <v>1.0</v>
      </c>
      <c r="E26" s="1">
        <v>8.0</v>
      </c>
      <c r="F26" s="1">
        <v>46.0</v>
      </c>
      <c r="G26" s="1">
        <v>36.0</v>
      </c>
      <c r="H26" s="1">
        <v>10.0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62</v>
      </c>
      <c r="B28" s="1">
        <v>26.0</v>
      </c>
      <c r="C28" s="1">
        <v>28.0</v>
      </c>
      <c r="D28" s="1">
        <v>6.0</v>
      </c>
      <c r="E28" s="1">
        <v>6.0</v>
      </c>
      <c r="F28" s="1">
        <v>8.0</v>
      </c>
      <c r="G28" s="1">
        <v>8.0</v>
      </c>
      <c r="H28" s="1">
        <v>11.0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63</v>
      </c>
      <c r="B29" s="1">
        <v>26.0</v>
      </c>
      <c r="C29" s="1">
        <v>28.0</v>
      </c>
      <c r="D29" s="1">
        <v>28.0</v>
      </c>
      <c r="E29" s="1">
        <v>6.0</v>
      </c>
      <c r="F29" s="1">
        <v>8.0</v>
      </c>
      <c r="G29" s="1">
        <v>8.0</v>
      </c>
      <c r="H29" s="1">
        <v>10.0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64</v>
      </c>
      <c r="B30" s="1" t="s">
        <v>65</v>
      </c>
      <c r="C30" s="1" t="s">
        <v>66</v>
      </c>
      <c r="D30" s="1" t="s">
        <v>67</v>
      </c>
      <c r="E30" s="1" t="s">
        <v>68</v>
      </c>
      <c r="F30" s="1" t="s">
        <v>69</v>
      </c>
      <c r="G30" s="1" t="s">
        <v>70</v>
      </c>
      <c r="H30" s="1" t="s">
        <v>71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72</v>
      </c>
      <c r="B31" s="1">
        <v>-6.0</v>
      </c>
      <c r="C31" s="1">
        <v>-7.0</v>
      </c>
      <c r="D31" s="1">
        <v>-8.0</v>
      </c>
      <c r="E31" s="1">
        <v>7.0</v>
      </c>
      <c r="F31" s="1">
        <v>44.0</v>
      </c>
      <c r="G31" s="1">
        <v>28.0</v>
      </c>
      <c r="H31" s="1">
        <v>-7.0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73</v>
      </c>
      <c r="B32" s="1" t="s">
        <v>65</v>
      </c>
      <c r="C32" s="1" t="s">
        <v>66</v>
      </c>
      <c r="D32" s="1" t="s">
        <v>67</v>
      </c>
      <c r="E32" s="1" t="s">
        <v>68</v>
      </c>
      <c r="F32" s="1" t="s">
        <v>69</v>
      </c>
      <c r="G32" s="1" t="s">
        <v>70</v>
      </c>
      <c r="H32" s="1" t="s">
        <v>71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74</v>
      </c>
      <c r="B33" s="1" t="s">
        <v>75</v>
      </c>
      <c r="C33" s="1" t="s">
        <v>75</v>
      </c>
      <c r="D33" s="1">
        <v>50.0</v>
      </c>
      <c r="E33" s="1" t="s">
        <v>75</v>
      </c>
      <c r="F33" s="1" t="s">
        <v>75</v>
      </c>
      <c r="G33" s="1" t="s">
        <v>75</v>
      </c>
      <c r="H33" s="1" t="s">
        <v>75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76</v>
      </c>
      <c r="B34" s="1">
        <v>-34.0</v>
      </c>
      <c r="C34" s="1">
        <v>-3.0</v>
      </c>
      <c r="D34" s="1">
        <v>49.0</v>
      </c>
      <c r="E34" s="1">
        <v>-8.0</v>
      </c>
      <c r="F34" s="1">
        <v>-45.0</v>
      </c>
      <c r="G34" s="1">
        <v>-28.0</v>
      </c>
      <c r="H34" s="1">
        <v>-5.0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77</v>
      </c>
      <c r="B35" s="1">
        <v>17.0</v>
      </c>
      <c r="C35" s="1">
        <v>17.0</v>
      </c>
      <c r="D35" s="1">
        <v>27.0</v>
      </c>
      <c r="E35" s="1">
        <v>33.0</v>
      </c>
      <c r="F35" s="1">
        <v>41.0</v>
      </c>
      <c r="G35" s="1">
        <v>53.0</v>
      </c>
      <c r="H35" s="1">
        <v>56.0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78</v>
      </c>
      <c r="B36" s="1">
        <v>0.0</v>
      </c>
      <c r="C36" s="1">
        <v>3.0</v>
      </c>
      <c r="D36" s="1">
        <v>3.0</v>
      </c>
      <c r="E36" s="1">
        <v>3.0</v>
      </c>
      <c r="F36" s="1">
        <v>0.0</v>
      </c>
      <c r="G36" s="1">
        <v>3.0</v>
      </c>
      <c r="H36" s="1">
        <v>3.0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79</v>
      </c>
      <c r="B37" s="1">
        <v>0.0</v>
      </c>
      <c r="C37" s="1">
        <v>3.0</v>
      </c>
      <c r="D37" s="1">
        <v>2.0</v>
      </c>
      <c r="E37" s="1">
        <v>2.0</v>
      </c>
      <c r="F37" s="1">
        <v>3.0</v>
      </c>
      <c r="G37" s="1">
        <v>5.0</v>
      </c>
      <c r="H37" s="1">
        <v>6.0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80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10.0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81</v>
      </c>
      <c r="B2" s="1">
        <v>40.0</v>
      </c>
      <c r="C2" s="1">
        <v>60.0</v>
      </c>
      <c r="D2" s="1">
        <v>82.0</v>
      </c>
      <c r="E2" s="1">
        <v>3.0</v>
      </c>
      <c r="F2" s="1">
        <v>6.0</v>
      </c>
      <c r="G2" s="1">
        <v>9.0</v>
      </c>
      <c r="H2" s="1">
        <v>6.0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82</v>
      </c>
      <c r="B3" s="1">
        <v>27.0</v>
      </c>
      <c r="C3" s="1">
        <v>11.0</v>
      </c>
      <c r="D3" s="1">
        <v>77.0</v>
      </c>
      <c r="E3" s="1">
        <v>3.0</v>
      </c>
      <c r="F3" s="1">
        <v>8.0</v>
      </c>
      <c r="G3" s="1">
        <v>16.0</v>
      </c>
      <c r="H3" s="1">
        <v>38.0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83</v>
      </c>
      <c r="B4" s="1">
        <v>68.0</v>
      </c>
      <c r="C4" s="1">
        <v>71.0</v>
      </c>
      <c r="D4" s="1">
        <v>1.0</v>
      </c>
      <c r="E4" s="1">
        <v>6.0</v>
      </c>
      <c r="F4" s="1">
        <v>14.0</v>
      </c>
      <c r="G4" s="1">
        <v>25.0</v>
      </c>
      <c r="H4" s="1">
        <v>45.0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84</v>
      </c>
      <c r="B5" s="1">
        <v>-68.0</v>
      </c>
      <c r="C5" s="1">
        <v>-71.0</v>
      </c>
      <c r="D5" s="1">
        <v>-1.0</v>
      </c>
      <c r="E5" s="1">
        <v>-6.0</v>
      </c>
      <c r="F5" s="1">
        <v>-14.0</v>
      </c>
      <c r="G5" s="1">
        <v>-25.0</v>
      </c>
      <c r="H5" s="1">
        <v>-45.0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85</v>
      </c>
      <c r="B6" s="1">
        <v>0.0</v>
      </c>
      <c r="C6" s="1">
        <v>0.0</v>
      </c>
      <c r="D6" s="1">
        <v>-4.0</v>
      </c>
      <c r="E6" s="1">
        <v>0.0</v>
      </c>
      <c r="F6" s="1">
        <v>0.0</v>
      </c>
      <c r="G6" s="1">
        <v>0.0</v>
      </c>
      <c r="H6" s="1">
        <v>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86</v>
      </c>
      <c r="B7" s="1">
        <v>84.0</v>
      </c>
      <c r="C7" s="1">
        <v>66.0</v>
      </c>
      <c r="D7" s="1">
        <v>0.0</v>
      </c>
      <c r="E7" s="1">
        <v>4.0</v>
      </c>
      <c r="F7" s="1">
        <v>1.0</v>
      </c>
      <c r="G7" s="1">
        <v>18.0</v>
      </c>
      <c r="H7" s="1">
        <v>66.0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87</v>
      </c>
      <c r="B8" s="1">
        <v>84.0</v>
      </c>
      <c r="C8" s="1">
        <v>66.0</v>
      </c>
      <c r="D8" s="1">
        <v>-4.0</v>
      </c>
      <c r="E8" s="1">
        <v>4.0</v>
      </c>
      <c r="F8" s="1">
        <v>1.0</v>
      </c>
      <c r="G8" s="1">
        <v>18.0</v>
      </c>
      <c r="H8" s="1">
        <v>66.0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88</v>
      </c>
      <c r="B9" s="1">
        <v>0.0</v>
      </c>
      <c r="C9" s="1">
        <v>0.0</v>
      </c>
      <c r="D9" s="1">
        <v>65.0</v>
      </c>
      <c r="E9" s="1">
        <v>1.0</v>
      </c>
      <c r="F9" s="1">
        <v>3.0</v>
      </c>
      <c r="G9" s="1">
        <v>0.0</v>
      </c>
      <c r="H9" s="1">
        <v>-11.0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89</v>
      </c>
      <c r="B10" s="1">
        <v>-68.0</v>
      </c>
      <c r="C10" s="1">
        <v>-71.0</v>
      </c>
      <c r="D10" s="1">
        <v>-99.0</v>
      </c>
      <c r="E10" s="1">
        <v>-5.0</v>
      </c>
      <c r="F10" s="1">
        <v>-14.0</v>
      </c>
      <c r="G10" s="1">
        <v>-25.0</v>
      </c>
      <c r="H10" s="1">
        <v>-56.0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90</v>
      </c>
      <c r="B11" s="1">
        <v>-68.0</v>
      </c>
      <c r="C11" s="1">
        <v>-71.0</v>
      </c>
      <c r="D11" s="1">
        <v>-99.0</v>
      </c>
      <c r="E11" s="1">
        <v>-5.0</v>
      </c>
      <c r="F11" s="1">
        <v>-14.0</v>
      </c>
      <c r="G11" s="1">
        <v>-25.0</v>
      </c>
      <c r="H11" s="1">
        <v>-56.0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91</v>
      </c>
      <c r="B12" s="1">
        <v>-68.0</v>
      </c>
      <c r="C12" s="1">
        <v>-71.0</v>
      </c>
      <c r="D12" s="1">
        <v>-99.0</v>
      </c>
      <c r="E12" s="1">
        <v>-5.0</v>
      </c>
      <c r="F12" s="1">
        <v>-14.0</v>
      </c>
      <c r="G12" s="1">
        <v>-25.0</v>
      </c>
      <c r="H12" s="1">
        <v>-56.0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92</v>
      </c>
      <c r="B13" s="1">
        <v>-68.0</v>
      </c>
      <c r="C13" s="1">
        <v>-71.0</v>
      </c>
      <c r="D13" s="1">
        <v>-99.0</v>
      </c>
      <c r="E13" s="1">
        <v>-5.0</v>
      </c>
      <c r="F13" s="1">
        <v>-14.0</v>
      </c>
      <c r="G13" s="1">
        <v>-25.0</v>
      </c>
      <c r="H13" s="1">
        <v>-56.0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93</v>
      </c>
      <c r="B14" s="1">
        <v>-68.0</v>
      </c>
      <c r="C14" s="1">
        <v>-71.0</v>
      </c>
      <c r="D14" s="1">
        <v>-99.0</v>
      </c>
      <c r="E14" s="1">
        <v>-5.0</v>
      </c>
      <c r="F14" s="1">
        <v>-14.0</v>
      </c>
      <c r="G14" s="1">
        <v>-25.0</v>
      </c>
      <c r="H14" s="1">
        <v>-56.0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94</v>
      </c>
      <c r="B15" s="1">
        <v>-68.0</v>
      </c>
      <c r="C15" s="1">
        <v>-71.0</v>
      </c>
      <c r="D15" s="1">
        <v>-99.0</v>
      </c>
      <c r="E15" s="1">
        <v>-5.0</v>
      </c>
      <c r="F15" s="1">
        <v>-14.0</v>
      </c>
      <c r="G15" s="1">
        <v>-25.0</v>
      </c>
      <c r="H15" s="1">
        <v>-56.0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95</v>
      </c>
      <c r="B16" s="1">
        <v>-68.0</v>
      </c>
      <c r="C16" s="1">
        <v>-71.0</v>
      </c>
      <c r="D16" s="1">
        <v>-99.0</v>
      </c>
      <c r="E16" s="1">
        <v>-5.0</v>
      </c>
      <c r="F16" s="1">
        <v>-14.0</v>
      </c>
      <c r="G16" s="1">
        <v>-25.0</v>
      </c>
      <c r="H16" s="1">
        <v>-56.0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96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97</v>
      </c>
      <c r="B18" s="1" t="s">
        <v>98</v>
      </c>
      <c r="C18" s="1" t="s">
        <v>99</v>
      </c>
      <c r="D18" s="1" t="s">
        <v>100</v>
      </c>
      <c r="E18" s="1" t="s">
        <v>101</v>
      </c>
      <c r="F18" s="1" t="s">
        <v>102</v>
      </c>
      <c r="G18" s="1" t="s">
        <v>103</v>
      </c>
      <c r="H18" s="1" t="s">
        <v>104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105</v>
      </c>
      <c r="B19" s="1" t="s">
        <v>98</v>
      </c>
      <c r="C19" s="1" t="s">
        <v>99</v>
      </c>
      <c r="D19" s="1" t="s">
        <v>100</v>
      </c>
      <c r="E19" s="1" t="s">
        <v>101</v>
      </c>
      <c r="F19" s="1" t="s">
        <v>102</v>
      </c>
      <c r="G19" s="1" t="s">
        <v>103</v>
      </c>
      <c r="H19" s="1" t="s">
        <v>104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106</v>
      </c>
      <c r="B20" s="1">
        <v>25.0</v>
      </c>
      <c r="C20" s="1">
        <v>27.0</v>
      </c>
      <c r="D20" s="1">
        <v>28.0</v>
      </c>
      <c r="E20" s="1">
        <v>6.0</v>
      </c>
      <c r="F20" s="1">
        <v>7.0</v>
      </c>
      <c r="G20" s="1">
        <v>8.0</v>
      </c>
      <c r="H20" s="1">
        <v>9.0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107</v>
      </c>
      <c r="B21" s="1" t="s">
        <v>98</v>
      </c>
      <c r="C21" s="1" t="s">
        <v>99</v>
      </c>
      <c r="D21" s="1" t="s">
        <v>100</v>
      </c>
      <c r="E21" s="1" t="s">
        <v>101</v>
      </c>
      <c r="F21" s="1" t="s">
        <v>102</v>
      </c>
      <c r="G21" s="1" t="s">
        <v>103</v>
      </c>
      <c r="H21" s="1" t="s">
        <v>104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108</v>
      </c>
      <c r="B22" s="1" t="s">
        <v>98</v>
      </c>
      <c r="C22" s="1" t="s">
        <v>99</v>
      </c>
      <c r="D22" s="1" t="s">
        <v>100</v>
      </c>
      <c r="E22" s="1" t="s">
        <v>101</v>
      </c>
      <c r="F22" s="1" t="s">
        <v>102</v>
      </c>
      <c r="G22" s="1" t="s">
        <v>103</v>
      </c>
      <c r="H22" s="1" t="s">
        <v>104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109</v>
      </c>
      <c r="B23" s="1">
        <v>25.0</v>
      </c>
      <c r="C23" s="1">
        <v>27.0</v>
      </c>
      <c r="D23" s="1">
        <v>28.0</v>
      </c>
      <c r="E23" s="1">
        <v>6.0</v>
      </c>
      <c r="F23" s="1">
        <v>7.0</v>
      </c>
      <c r="G23" s="1">
        <v>8.0</v>
      </c>
      <c r="H23" s="1">
        <v>9.0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110</v>
      </c>
      <c r="B24" s="1" t="s">
        <v>111</v>
      </c>
      <c r="C24" s="1" t="s">
        <v>112</v>
      </c>
      <c r="D24" s="1" t="s">
        <v>113</v>
      </c>
      <c r="E24" s="1" t="s">
        <v>114</v>
      </c>
      <c r="F24" s="1" t="s">
        <v>115</v>
      </c>
      <c r="G24" s="1" t="s">
        <v>116</v>
      </c>
      <c r="H24" s="1" t="s">
        <v>117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118</v>
      </c>
      <c r="B25" s="1" t="s">
        <v>111</v>
      </c>
      <c r="C25" s="1" t="s">
        <v>112</v>
      </c>
      <c r="D25" s="1" t="s">
        <v>113</v>
      </c>
      <c r="E25" s="1" t="s">
        <v>114</v>
      </c>
      <c r="F25" s="1" t="s">
        <v>115</v>
      </c>
      <c r="G25" s="1" t="s">
        <v>116</v>
      </c>
      <c r="H25" s="1" t="s">
        <v>117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119</v>
      </c>
      <c r="B27" s="1">
        <v>-68.0</v>
      </c>
      <c r="C27" s="1">
        <v>-71.0</v>
      </c>
      <c r="D27" s="1">
        <v>-1.0</v>
      </c>
      <c r="E27" s="1">
        <v>-6.0</v>
      </c>
      <c r="F27" s="1">
        <v>-14.0</v>
      </c>
      <c r="G27" s="1">
        <v>-25.0</v>
      </c>
      <c r="H27" s="1">
        <v>-45.0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120</v>
      </c>
      <c r="B28" s="1">
        <v>-68.0</v>
      </c>
      <c r="C28" s="1">
        <v>-71.0</v>
      </c>
      <c r="D28" s="1">
        <v>-1.0</v>
      </c>
      <c r="E28" s="1">
        <v>-6.0</v>
      </c>
      <c r="F28" s="1">
        <v>-14.0</v>
      </c>
      <c r="G28" s="1">
        <v>-25.0</v>
      </c>
      <c r="H28" s="1">
        <v>-45.0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121</v>
      </c>
      <c r="B29" s="1">
        <v>-42.0</v>
      </c>
      <c r="C29" s="1">
        <v>-44.0</v>
      </c>
      <c r="D29" s="1">
        <v>-61.0</v>
      </c>
      <c r="E29" s="1">
        <v>-3.0</v>
      </c>
      <c r="F29" s="1">
        <v>-9.0</v>
      </c>
      <c r="G29" s="1">
        <v>-15.0</v>
      </c>
      <c r="H29" s="1">
        <v>-35.0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122</v>
      </c>
      <c r="B30" s="1">
        <v>0.0</v>
      </c>
      <c r="C30" s="1">
        <v>0.0</v>
      </c>
      <c r="D30" s="1">
        <v>4.0</v>
      </c>
      <c r="E30" s="1">
        <v>0.0</v>
      </c>
      <c r="F30" s="1">
        <v>0.0</v>
      </c>
      <c r="G30" s="1">
        <v>0.0</v>
      </c>
      <c r="H30" s="1">
        <v>0.0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123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124</v>
      </c>
      <c r="B32" s="1">
        <v>40.0</v>
      </c>
      <c r="C32" s="1">
        <v>60.0</v>
      </c>
      <c r="D32" s="1">
        <v>82.0</v>
      </c>
      <c r="E32" s="1">
        <v>3.0</v>
      </c>
      <c r="F32" s="1">
        <v>6.0</v>
      </c>
      <c r="G32" s="1">
        <v>9.0</v>
      </c>
      <c r="H32" s="1">
        <v>6.0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125</v>
      </c>
      <c r="B33" s="1">
        <v>27.0</v>
      </c>
      <c r="C33" s="1">
        <v>11.0</v>
      </c>
      <c r="D33" s="1">
        <v>77.0</v>
      </c>
      <c r="E33" s="1">
        <v>3.0</v>
      </c>
      <c r="F33" s="1">
        <v>8.0</v>
      </c>
      <c r="G33" s="1">
        <v>16.0</v>
      </c>
      <c r="H33" s="1">
        <v>38.0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126</v>
      </c>
      <c r="B34" s="1">
        <v>2.0</v>
      </c>
      <c r="C34" s="1">
        <v>2.0</v>
      </c>
      <c r="D34" s="1">
        <v>3.0</v>
      </c>
      <c r="E34" s="1">
        <v>4.0</v>
      </c>
      <c r="F34" s="1">
        <v>5.0</v>
      </c>
      <c r="G34" s="1">
        <v>6.0</v>
      </c>
      <c r="H34" s="1">
        <v>7.0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127</v>
      </c>
      <c r="B35" s="1">
        <v>0.0</v>
      </c>
      <c r="C35" s="1">
        <v>0.0</v>
      </c>
      <c r="D35" s="1">
        <v>0.0</v>
      </c>
      <c r="E35" s="1">
        <v>13.0</v>
      </c>
      <c r="F35" s="1">
        <v>2.0</v>
      </c>
      <c r="G35" s="1">
        <v>3.0</v>
      </c>
      <c r="H35" s="1">
        <v>2.0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128</v>
      </c>
      <c r="B36" s="1">
        <v>0.0</v>
      </c>
      <c r="C36" s="1">
        <v>0.0</v>
      </c>
      <c r="D36" s="1">
        <v>0.0</v>
      </c>
      <c r="E36" s="1">
        <v>1.0</v>
      </c>
      <c r="F36" s="1">
        <v>2.0</v>
      </c>
      <c r="G36" s="1">
        <v>5.0</v>
      </c>
      <c r="H36" s="1">
        <v>2.0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129</v>
      </c>
      <c r="B37" s="1">
        <v>4.0</v>
      </c>
      <c r="C37" s="1">
        <v>8.0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130</v>
      </c>
      <c r="B38" s="1">
        <v>4.0</v>
      </c>
      <c r="C38" s="1">
        <v>8.0</v>
      </c>
      <c r="D38" s="1">
        <v>0.0</v>
      </c>
      <c r="E38" s="1">
        <v>1.0</v>
      </c>
      <c r="F38" s="1">
        <v>4.0</v>
      </c>
      <c r="G38" s="1">
        <v>9.0</v>
      </c>
      <c r="H38" s="1">
        <v>4.0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</v>
      </c>
      <c r="B3" s="1">
        <v>0.0</v>
      </c>
      <c r="C3" s="1" t="s">
        <v>133</v>
      </c>
      <c r="D3" s="1" t="s">
        <v>134</v>
      </c>
      <c r="E3" s="1" t="s">
        <v>135</v>
      </c>
      <c r="F3" s="1" t="s">
        <v>136</v>
      </c>
      <c r="G3" s="1" t="s">
        <v>137</v>
      </c>
      <c r="H3" s="1" t="s">
        <v>138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139</v>
      </c>
      <c r="B4" s="1">
        <v>0.0</v>
      </c>
      <c r="C4" s="1" t="s">
        <v>140</v>
      </c>
      <c r="D4" s="1" t="s">
        <v>141</v>
      </c>
      <c r="E4" s="1" t="s">
        <v>142</v>
      </c>
      <c r="F4" s="1" t="s">
        <v>143</v>
      </c>
      <c r="G4" s="1" t="s">
        <v>144</v>
      </c>
      <c r="H4" s="1" t="s">
        <v>145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146</v>
      </c>
      <c r="B5" s="1">
        <v>0.0</v>
      </c>
      <c r="C5" s="1" t="s">
        <v>147</v>
      </c>
      <c r="D5" s="1" t="s">
        <v>148</v>
      </c>
      <c r="E5" s="1" t="s">
        <v>149</v>
      </c>
      <c r="F5" s="1" t="s">
        <v>150</v>
      </c>
      <c r="G5" s="1" t="s">
        <v>151</v>
      </c>
      <c r="H5" s="1" t="s">
        <v>152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153</v>
      </c>
      <c r="B6" s="1">
        <v>0.0</v>
      </c>
      <c r="C6" s="1" t="s">
        <v>154</v>
      </c>
      <c r="D6" s="1" t="s">
        <v>155</v>
      </c>
      <c r="E6" s="1">
        <v>0.0</v>
      </c>
      <c r="F6" s="1" t="s">
        <v>150</v>
      </c>
      <c r="G6" s="1" t="s">
        <v>151</v>
      </c>
      <c r="H6" s="1" t="s">
        <v>152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157</v>
      </c>
      <c r="B8" s="1" t="s">
        <v>158</v>
      </c>
      <c r="C8" s="1" t="s">
        <v>159</v>
      </c>
      <c r="D8" s="1" t="s">
        <v>160</v>
      </c>
      <c r="E8" s="1" t="s">
        <v>161</v>
      </c>
      <c r="F8" s="1" t="s">
        <v>162</v>
      </c>
      <c r="G8" s="1" t="s">
        <v>163</v>
      </c>
      <c r="H8" s="1" t="s">
        <v>164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165</v>
      </c>
      <c r="B9" s="1" t="s">
        <v>166</v>
      </c>
      <c r="C9" s="1" t="s">
        <v>167</v>
      </c>
      <c r="D9" s="1" t="s">
        <v>160</v>
      </c>
      <c r="E9" s="1" t="s">
        <v>168</v>
      </c>
      <c r="F9" s="1" t="s">
        <v>169</v>
      </c>
      <c r="G9" s="1" t="s">
        <v>170</v>
      </c>
      <c r="H9" s="1" t="s">
        <v>171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172</v>
      </c>
      <c r="B10" s="1" t="s">
        <v>173</v>
      </c>
      <c r="C10" s="1" t="s">
        <v>174</v>
      </c>
      <c r="D10" s="1" t="s">
        <v>175</v>
      </c>
      <c r="E10" s="1" t="s">
        <v>176</v>
      </c>
      <c r="F10" s="1" t="s">
        <v>177</v>
      </c>
      <c r="G10" s="1" t="s">
        <v>178</v>
      </c>
      <c r="H10" s="1" t="s">
        <v>179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180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181</v>
      </c>
      <c r="B12" s="1">
        <v>0.0</v>
      </c>
      <c r="C12" s="1">
        <v>0.0</v>
      </c>
      <c r="D12" s="1" t="s">
        <v>182</v>
      </c>
      <c r="E12" s="1">
        <v>0.0</v>
      </c>
      <c r="F12" s="1">
        <v>0.0</v>
      </c>
      <c r="G12" s="1">
        <v>0.0</v>
      </c>
      <c r="H12" s="1">
        <v>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183</v>
      </c>
      <c r="B13" s="1">
        <v>0.0</v>
      </c>
      <c r="C13" s="1">
        <v>0.0</v>
      </c>
      <c r="D13" s="1">
        <v>-50.0</v>
      </c>
      <c r="E13" s="1">
        <v>0.0</v>
      </c>
      <c r="F13" s="1">
        <v>0.0</v>
      </c>
      <c r="G13" s="1">
        <v>0.0</v>
      </c>
      <c r="H13" s="1">
        <v>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184</v>
      </c>
      <c r="B14" s="1">
        <v>0.0</v>
      </c>
      <c r="C14" s="1">
        <v>0.0</v>
      </c>
      <c r="D14" s="1" t="s">
        <v>182</v>
      </c>
      <c r="E14" s="1">
        <v>0.0</v>
      </c>
      <c r="F14" s="1">
        <v>0.0</v>
      </c>
      <c r="G14" s="1">
        <v>0.0</v>
      </c>
      <c r="H14" s="1">
        <v>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185</v>
      </c>
      <c r="B15" s="1">
        <v>0.0</v>
      </c>
      <c r="C15" s="1">
        <v>0.0</v>
      </c>
      <c r="D15" s="1">
        <v>-50.0</v>
      </c>
      <c r="E15" s="1">
        <v>0.0</v>
      </c>
      <c r="F15" s="1">
        <v>0.0</v>
      </c>
      <c r="G15" s="1">
        <v>0.0</v>
      </c>
      <c r="H15" s="1">
        <v>0.0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186</v>
      </c>
      <c r="B16" s="1" t="s">
        <v>187</v>
      </c>
      <c r="C16" s="1">
        <v>0.0</v>
      </c>
      <c r="D16" s="1" t="s">
        <v>188</v>
      </c>
      <c r="E16" s="1" t="s">
        <v>189</v>
      </c>
      <c r="F16" s="1" t="s">
        <v>190</v>
      </c>
      <c r="G16" s="1" t="s">
        <v>191</v>
      </c>
      <c r="H16" s="1" t="s">
        <v>192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193</v>
      </c>
      <c r="B17" s="1">
        <v>0.0</v>
      </c>
      <c r="C17" s="1">
        <v>0.0</v>
      </c>
      <c r="D17" s="1" t="s">
        <v>194</v>
      </c>
      <c r="E17" s="1">
        <v>0.0</v>
      </c>
      <c r="F17" s="1">
        <v>0.0</v>
      </c>
      <c r="G17" s="1">
        <v>0.0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195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196</v>
      </c>
      <c r="B19" s="1">
        <v>0.0</v>
      </c>
      <c r="C19" s="1" t="s">
        <v>197</v>
      </c>
      <c r="D19" s="1" t="s">
        <v>198</v>
      </c>
      <c r="E19" s="1" t="s">
        <v>199</v>
      </c>
      <c r="F19" s="1" t="s">
        <v>200</v>
      </c>
      <c r="G19" s="1" t="s">
        <v>201</v>
      </c>
      <c r="H19" s="1" t="s">
        <v>202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203</v>
      </c>
      <c r="B20" s="1">
        <v>0.0</v>
      </c>
      <c r="C20" s="1" t="s">
        <v>197</v>
      </c>
      <c r="D20" s="1" t="s">
        <v>198</v>
      </c>
      <c r="E20" s="1" t="s">
        <v>199</v>
      </c>
      <c r="F20" s="1" t="s">
        <v>200</v>
      </c>
      <c r="G20" s="1" t="s">
        <v>201</v>
      </c>
      <c r="H20" s="1" t="s">
        <v>202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204</v>
      </c>
      <c r="B21" s="1">
        <v>0.0</v>
      </c>
      <c r="C21" s="1" t="s">
        <v>197</v>
      </c>
      <c r="D21" s="1" t="s">
        <v>205</v>
      </c>
      <c r="E21" s="1" t="s">
        <v>206</v>
      </c>
      <c r="F21" s="1" t="s">
        <v>207</v>
      </c>
      <c r="G21" s="1" t="s">
        <v>208</v>
      </c>
      <c r="H21" s="1" t="s">
        <v>209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210</v>
      </c>
      <c r="B22" s="1">
        <v>0.0</v>
      </c>
      <c r="C22" s="1" t="s">
        <v>197</v>
      </c>
      <c r="D22" s="1" t="s">
        <v>205</v>
      </c>
      <c r="E22" s="1" t="s">
        <v>206</v>
      </c>
      <c r="F22" s="1" t="s">
        <v>207</v>
      </c>
      <c r="G22" s="1" t="s">
        <v>208</v>
      </c>
      <c r="H22" s="1" t="s">
        <v>209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211</v>
      </c>
      <c r="B23" s="1">
        <v>0.0</v>
      </c>
      <c r="C23" s="1" t="s">
        <v>197</v>
      </c>
      <c r="D23" s="1" t="s">
        <v>205</v>
      </c>
      <c r="E23" s="1" t="s">
        <v>206</v>
      </c>
      <c r="F23" s="1" t="s">
        <v>207</v>
      </c>
      <c r="G23" s="1" t="s">
        <v>208</v>
      </c>
      <c r="H23" s="1" t="s">
        <v>209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212</v>
      </c>
      <c r="B24" s="1">
        <v>0.0</v>
      </c>
      <c r="C24" s="1" t="s">
        <v>213</v>
      </c>
      <c r="D24" s="1" t="s">
        <v>214</v>
      </c>
      <c r="E24" s="1" t="s">
        <v>215</v>
      </c>
      <c r="F24" s="1" t="s">
        <v>216</v>
      </c>
      <c r="G24" s="1" t="s">
        <v>217</v>
      </c>
      <c r="H24" s="1" t="s">
        <v>218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219</v>
      </c>
      <c r="B25" s="1">
        <v>0.0</v>
      </c>
      <c r="C25" s="1" t="s">
        <v>220</v>
      </c>
      <c r="D25" s="1">
        <v>0.0</v>
      </c>
      <c r="E25" s="1" t="s">
        <v>221</v>
      </c>
      <c r="F25" s="1" t="s">
        <v>222</v>
      </c>
      <c r="G25" s="1" t="s">
        <v>223</v>
      </c>
      <c r="H25" s="1" t="s">
        <v>224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225</v>
      </c>
      <c r="B26" s="1">
        <v>0.0</v>
      </c>
      <c r="C26" s="1" t="s">
        <v>226</v>
      </c>
      <c r="D26" s="1" t="s">
        <v>227</v>
      </c>
      <c r="E26" s="1" t="s">
        <v>228</v>
      </c>
      <c r="F26" s="1" t="s">
        <v>229</v>
      </c>
      <c r="G26" s="1" t="s">
        <v>230</v>
      </c>
      <c r="H26" s="1" t="s">
        <v>231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232</v>
      </c>
      <c r="B27" s="1">
        <v>0.0</v>
      </c>
      <c r="C27" s="1" t="s">
        <v>226</v>
      </c>
      <c r="D27" s="1" t="s">
        <v>227</v>
      </c>
      <c r="E27" s="1" t="s">
        <v>228</v>
      </c>
      <c r="F27" s="1" t="s">
        <v>229</v>
      </c>
      <c r="G27" s="1" t="s">
        <v>230</v>
      </c>
      <c r="H27" s="1" t="s">
        <v>231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233</v>
      </c>
      <c r="B28" s="1">
        <v>0.0</v>
      </c>
      <c r="C28" s="1" t="s">
        <v>234</v>
      </c>
      <c r="D28" s="1" t="s">
        <v>235</v>
      </c>
      <c r="E28" s="1" t="s">
        <v>236</v>
      </c>
      <c r="F28" s="1" t="s">
        <v>237</v>
      </c>
      <c r="G28" s="1" t="s">
        <v>238</v>
      </c>
      <c r="H28" s="1" t="s">
        <v>239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240</v>
      </c>
      <c r="B29" s="1">
        <v>0.0</v>
      </c>
      <c r="C29" s="1">
        <v>0.0</v>
      </c>
      <c r="D29" s="1" t="s">
        <v>241</v>
      </c>
      <c r="E29" s="1" t="s">
        <v>242</v>
      </c>
      <c r="F29" s="1" t="s">
        <v>243</v>
      </c>
      <c r="G29" s="1" t="s">
        <v>244</v>
      </c>
      <c r="H29" s="1" t="s">
        <v>245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246</v>
      </c>
      <c r="B30" s="1">
        <v>0.0</v>
      </c>
      <c r="C30" s="1">
        <v>0.0</v>
      </c>
      <c r="D30" s="1" t="s">
        <v>247</v>
      </c>
      <c r="E30" s="1" t="s">
        <v>248</v>
      </c>
      <c r="F30" s="1" t="s">
        <v>249</v>
      </c>
      <c r="G30" s="1" t="s">
        <v>244</v>
      </c>
      <c r="H30" s="1" t="s">
        <v>245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250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251</v>
      </c>
      <c r="B32" s="1">
        <v>0.0</v>
      </c>
      <c r="C32" s="1">
        <v>0.0</v>
      </c>
      <c r="D32" s="1" t="s">
        <v>252</v>
      </c>
      <c r="E32" s="1" t="s">
        <v>253</v>
      </c>
      <c r="F32" s="1" t="s">
        <v>254</v>
      </c>
      <c r="G32" s="1" t="s">
        <v>255</v>
      </c>
      <c r="H32" s="1" t="s">
        <v>256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257</v>
      </c>
      <c r="B33" s="1">
        <v>0.0</v>
      </c>
      <c r="C33" s="1">
        <v>0.0</v>
      </c>
      <c r="D33" s="1" t="s">
        <v>252</v>
      </c>
      <c r="E33" s="1" t="s">
        <v>253</v>
      </c>
      <c r="F33" s="1" t="s">
        <v>254</v>
      </c>
      <c r="G33" s="1" t="s">
        <v>255</v>
      </c>
      <c r="H33" s="1" t="s">
        <v>256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258</v>
      </c>
      <c r="B34" s="1">
        <v>0.0</v>
      </c>
      <c r="C34" s="1">
        <v>0.0</v>
      </c>
      <c r="D34" s="1" t="s">
        <v>259</v>
      </c>
      <c r="E34" s="1" t="s">
        <v>260</v>
      </c>
      <c r="F34" s="1" t="s">
        <v>261</v>
      </c>
      <c r="G34" s="1" t="s">
        <v>262</v>
      </c>
      <c r="H34" s="1" t="s">
        <v>263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264</v>
      </c>
      <c r="B35" s="1">
        <v>0.0</v>
      </c>
      <c r="C35" s="1">
        <v>0.0</v>
      </c>
      <c r="D35" s="1" t="s">
        <v>259</v>
      </c>
      <c r="E35" s="1" t="s">
        <v>260</v>
      </c>
      <c r="F35" s="1" t="s">
        <v>261</v>
      </c>
      <c r="G35" s="1" t="s">
        <v>262</v>
      </c>
      <c r="H35" s="1" t="s">
        <v>263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265</v>
      </c>
      <c r="B36" s="1">
        <v>0.0</v>
      </c>
      <c r="C36" s="1">
        <v>0.0</v>
      </c>
      <c r="D36" s="1" t="s">
        <v>259</v>
      </c>
      <c r="E36" s="1" t="s">
        <v>260</v>
      </c>
      <c r="F36" s="1" t="s">
        <v>261</v>
      </c>
      <c r="G36" s="1" t="s">
        <v>262</v>
      </c>
      <c r="H36" s="1" t="s">
        <v>263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266</v>
      </c>
      <c r="B37" s="1">
        <v>0.0</v>
      </c>
      <c r="C37" s="1">
        <v>0.0</v>
      </c>
      <c r="D37" s="1" t="s">
        <v>267</v>
      </c>
      <c r="E37" s="1" t="s">
        <v>268</v>
      </c>
      <c r="F37" s="1" t="s">
        <v>269</v>
      </c>
      <c r="G37" s="1" t="s">
        <v>270</v>
      </c>
      <c r="H37" s="1" t="s">
        <v>271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272</v>
      </c>
      <c r="B38" s="1">
        <v>0.0</v>
      </c>
      <c r="C38" s="1">
        <v>0.0</v>
      </c>
      <c r="D38" s="1" t="s">
        <v>273</v>
      </c>
      <c r="E38" s="1">
        <v>0.0</v>
      </c>
      <c r="F38" s="1" t="s">
        <v>274</v>
      </c>
      <c r="G38" s="1" t="s">
        <v>275</v>
      </c>
      <c r="H38" s="1" t="s">
        <v>276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277</v>
      </c>
      <c r="B39" s="1">
        <v>0.0</v>
      </c>
      <c r="C39" s="1">
        <v>0.0</v>
      </c>
      <c r="D39" s="1" t="s">
        <v>278</v>
      </c>
      <c r="E39" s="1" t="s">
        <v>279</v>
      </c>
      <c r="F39" s="1" t="s">
        <v>280</v>
      </c>
      <c r="G39" s="1" t="s">
        <v>281</v>
      </c>
      <c r="H39" s="1" t="s">
        <v>282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283</v>
      </c>
      <c r="B40" s="1">
        <v>0.0</v>
      </c>
      <c r="C40" s="1">
        <v>0.0</v>
      </c>
      <c r="D40" s="1" t="s">
        <v>278</v>
      </c>
      <c r="E40" s="1" t="s">
        <v>279</v>
      </c>
      <c r="F40" s="1" t="s">
        <v>280</v>
      </c>
      <c r="G40" s="1" t="s">
        <v>281</v>
      </c>
      <c r="H40" s="1" t="s">
        <v>282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284</v>
      </c>
      <c r="B41" s="1">
        <v>0.0</v>
      </c>
      <c r="C41" s="1">
        <v>0.0</v>
      </c>
      <c r="D41" s="1" t="s">
        <v>285</v>
      </c>
      <c r="E41" s="1" t="s">
        <v>286</v>
      </c>
      <c r="F41" s="1" t="s">
        <v>287</v>
      </c>
      <c r="G41" s="1" t="s">
        <v>288</v>
      </c>
      <c r="H41" s="1" t="s">
        <v>289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290</v>
      </c>
      <c r="B42" s="1">
        <v>0.0</v>
      </c>
      <c r="C42" s="1">
        <v>0.0</v>
      </c>
      <c r="D42" s="1">
        <v>0.0</v>
      </c>
      <c r="E42" s="1" t="s">
        <v>291</v>
      </c>
      <c r="F42" s="1" t="s">
        <v>292</v>
      </c>
      <c r="G42" s="1" t="s">
        <v>293</v>
      </c>
      <c r="H42" s="1" t="s">
        <v>294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295</v>
      </c>
      <c r="B43" s="1">
        <v>0.0</v>
      </c>
      <c r="C43" s="1">
        <v>0.0</v>
      </c>
      <c r="D43" s="1">
        <v>0.0</v>
      </c>
      <c r="E43" s="1">
        <v>222.0</v>
      </c>
      <c r="F43" s="1" t="s">
        <v>296</v>
      </c>
      <c r="G43" s="1" t="s">
        <v>297</v>
      </c>
      <c r="H43" s="1" t="s">
        <v>294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298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299</v>
      </c>
      <c r="B45" s="1">
        <v>0.0</v>
      </c>
      <c r="C45" s="1">
        <v>0.0</v>
      </c>
      <c r="D45" s="1">
        <v>0.0</v>
      </c>
      <c r="E45" s="1" t="s">
        <v>300</v>
      </c>
      <c r="F45" s="1" t="s">
        <v>301</v>
      </c>
      <c r="G45" s="1" t="s">
        <v>302</v>
      </c>
      <c r="H45" s="1" t="s">
        <v>303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304</v>
      </c>
      <c r="B46" s="1">
        <v>0.0</v>
      </c>
      <c r="C46" s="1">
        <v>0.0</v>
      </c>
      <c r="D46" s="1">
        <v>0.0</v>
      </c>
      <c r="E46" s="1" t="s">
        <v>300</v>
      </c>
      <c r="F46" s="1" t="s">
        <v>301</v>
      </c>
      <c r="G46" s="1" t="s">
        <v>302</v>
      </c>
      <c r="H46" s="1" t="s">
        <v>303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305</v>
      </c>
      <c r="B47" s="1">
        <v>0.0</v>
      </c>
      <c r="C47" s="1">
        <v>0.0</v>
      </c>
      <c r="D47" s="1">
        <v>0.0</v>
      </c>
      <c r="E47" s="1" t="s">
        <v>306</v>
      </c>
      <c r="F47" s="1" t="s">
        <v>307</v>
      </c>
      <c r="G47" s="1" t="s">
        <v>308</v>
      </c>
      <c r="H47" s="1" t="s">
        <v>309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310</v>
      </c>
      <c r="B48" s="1">
        <v>0.0</v>
      </c>
      <c r="C48" s="1">
        <v>0.0</v>
      </c>
      <c r="D48" s="1">
        <v>0.0</v>
      </c>
      <c r="E48" s="1" t="s">
        <v>306</v>
      </c>
      <c r="F48" s="1" t="s">
        <v>307</v>
      </c>
      <c r="G48" s="1" t="s">
        <v>308</v>
      </c>
      <c r="H48" s="1" t="s">
        <v>309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311</v>
      </c>
      <c r="B49" s="1">
        <v>0.0</v>
      </c>
      <c r="C49" s="1">
        <v>0.0</v>
      </c>
      <c r="D49" s="1">
        <v>0.0</v>
      </c>
      <c r="E49" s="1" t="s">
        <v>306</v>
      </c>
      <c r="F49" s="1" t="s">
        <v>307</v>
      </c>
      <c r="G49" s="1" t="s">
        <v>308</v>
      </c>
      <c r="H49" s="1" t="s">
        <v>309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312</v>
      </c>
      <c r="B50" s="1">
        <v>0.0</v>
      </c>
      <c r="C50" s="1">
        <v>0.0</v>
      </c>
      <c r="D50" s="1">
        <v>0.0</v>
      </c>
      <c r="E50" s="1" t="s">
        <v>313</v>
      </c>
      <c r="F50" s="1" t="s">
        <v>314</v>
      </c>
      <c r="G50" s="1" t="s">
        <v>315</v>
      </c>
      <c r="H50" s="1" t="s">
        <v>316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317</v>
      </c>
      <c r="B51" s="1">
        <v>0.0</v>
      </c>
      <c r="C51" s="1">
        <v>0.0</v>
      </c>
      <c r="D51" s="1">
        <v>0.0</v>
      </c>
      <c r="E51" s="1" t="s">
        <v>318</v>
      </c>
      <c r="F51" s="1" t="s">
        <v>319</v>
      </c>
      <c r="G51" s="1" t="s">
        <v>320</v>
      </c>
      <c r="H51" s="1" t="s">
        <v>321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322</v>
      </c>
      <c r="B52" s="1">
        <v>0.0</v>
      </c>
      <c r="C52" s="1">
        <v>0.0</v>
      </c>
      <c r="D52" s="1">
        <v>0.0</v>
      </c>
      <c r="E52" s="1" t="s">
        <v>323</v>
      </c>
      <c r="F52" s="1" t="s">
        <v>324</v>
      </c>
      <c r="G52" s="1" t="s">
        <v>325</v>
      </c>
      <c r="H52" s="1" t="s">
        <v>326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327</v>
      </c>
      <c r="B53" s="1">
        <v>0.0</v>
      </c>
      <c r="C53" s="1">
        <v>0.0</v>
      </c>
      <c r="D53" s="1">
        <v>0.0</v>
      </c>
      <c r="E53" s="1" t="s">
        <v>323</v>
      </c>
      <c r="F53" s="1" t="s">
        <v>324</v>
      </c>
      <c r="G53" s="1" t="s">
        <v>325</v>
      </c>
      <c r="H53" s="1" t="s">
        <v>326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328</v>
      </c>
      <c r="B54" s="1">
        <v>0.0</v>
      </c>
      <c r="C54" s="1">
        <v>0.0</v>
      </c>
      <c r="D54" s="1">
        <v>0.0</v>
      </c>
      <c r="E54" s="1" t="s">
        <v>329</v>
      </c>
      <c r="F54" s="1" t="s">
        <v>330</v>
      </c>
      <c r="G54" s="1" t="s">
        <v>331</v>
      </c>
      <c r="H54" s="1" t="s">
        <v>332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333</v>
      </c>
      <c r="B55" s="1">
        <v>0.0</v>
      </c>
      <c r="C55" s="1">
        <v>0.0</v>
      </c>
      <c r="D55" s="1">
        <v>0.0</v>
      </c>
      <c r="E55" s="1">
        <v>0.0</v>
      </c>
      <c r="F55" s="1" t="s">
        <v>334</v>
      </c>
      <c r="G55" s="1" t="s">
        <v>335</v>
      </c>
      <c r="H55" s="1" t="s">
        <v>336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337</v>
      </c>
      <c r="B56" s="1">
        <v>0.0</v>
      </c>
      <c r="C56" s="1">
        <v>0.0</v>
      </c>
      <c r="D56" s="1">
        <v>0.0</v>
      </c>
      <c r="E56" s="1">
        <v>0.0</v>
      </c>
      <c r="F56" s="1" t="s">
        <v>334</v>
      </c>
      <c r="G56" s="1" t="s">
        <v>338</v>
      </c>
      <c r="H56" s="1" t="s">
        <v>339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340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341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 t="s">
        <v>342</v>
      </c>
      <c r="H58" s="1" t="s">
        <v>343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344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 t="s">
        <v>342</v>
      </c>
      <c r="H59" s="1" t="s">
        <v>343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345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 t="s">
        <v>346</v>
      </c>
      <c r="H60" s="1" t="s">
        <v>347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348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 t="s">
        <v>346</v>
      </c>
      <c r="H61" s="1" t="s">
        <v>347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349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 t="s">
        <v>346</v>
      </c>
      <c r="H62" s="1" t="s">
        <v>347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350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 t="s">
        <v>351</v>
      </c>
      <c r="H63" s="1" t="s">
        <v>352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353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 t="s">
        <v>354</v>
      </c>
      <c r="H64" s="1" t="s">
        <v>355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356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 t="s">
        <v>357</v>
      </c>
      <c r="H65" s="1" t="s">
        <v>358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359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 t="s">
        <v>357</v>
      </c>
      <c r="H66" s="1" t="s">
        <v>358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360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 t="s">
        <v>361</v>
      </c>
      <c r="H67" s="1" t="s">
        <v>362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363</v>
      </c>
      <c r="B68" s="1">
        <v>0.0</v>
      </c>
      <c r="C68" s="1">
        <v>0.0</v>
      </c>
      <c r="D68" s="1">
        <v>0.0</v>
      </c>
      <c r="E68" s="1">
        <v>0.0</v>
      </c>
      <c r="F68" s="1">
        <v>0.0</v>
      </c>
      <c r="G68" s="1">
        <v>0.0</v>
      </c>
      <c r="H68" s="1" t="s">
        <v>364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365</v>
      </c>
      <c r="B69" s="1">
        <v>0.0</v>
      </c>
      <c r="C69" s="1">
        <v>0.0</v>
      </c>
      <c r="D69" s="1">
        <v>0.0</v>
      </c>
      <c r="E69" s="1">
        <v>0.0</v>
      </c>
      <c r="F69" s="1">
        <v>0.0</v>
      </c>
      <c r="G69" s="1">
        <v>0.0</v>
      </c>
      <c r="H69" s="1" t="s">
        <v>364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 t="s">
        <v>366</v>
      </c>
      <c r="C1" s="1" t="s">
        <v>367</v>
      </c>
      <c r="D1" s="1" t="s">
        <v>368</v>
      </c>
      <c r="E1" s="1" t="s">
        <v>369</v>
      </c>
      <c r="F1" s="1" t="s">
        <v>370</v>
      </c>
      <c r="G1" s="1" t="s">
        <v>371</v>
      </c>
      <c r="H1" s="1" t="s">
        <v>372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373</v>
      </c>
      <c r="B2" s="1" t="s">
        <v>374</v>
      </c>
      <c r="C2" s="1" t="s">
        <v>375</v>
      </c>
      <c r="D2" s="1" t="s">
        <v>376</v>
      </c>
      <c r="E2" s="1" t="s">
        <v>377</v>
      </c>
      <c r="F2" s="1" t="s">
        <v>378</v>
      </c>
      <c r="G2" s="1" t="s">
        <v>379</v>
      </c>
      <c r="H2" s="1" t="s">
        <v>379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380</v>
      </c>
      <c r="B3" s="1" t="s">
        <v>379</v>
      </c>
      <c r="C3" s="1" t="s">
        <v>381</v>
      </c>
      <c r="D3" s="1" t="s">
        <v>382</v>
      </c>
      <c r="E3" s="1" t="s">
        <v>383</v>
      </c>
      <c r="F3" s="1" t="s">
        <v>384</v>
      </c>
      <c r="G3" s="1" t="s">
        <v>379</v>
      </c>
      <c r="H3" s="1" t="s">
        <v>379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385</v>
      </c>
      <c r="B4" s="1" t="s">
        <v>374</v>
      </c>
      <c r="C4" s="1" t="s">
        <v>375</v>
      </c>
      <c r="D4" s="1" t="s">
        <v>376</v>
      </c>
      <c r="E4" s="1" t="s">
        <v>386</v>
      </c>
      <c r="F4" s="1" t="s">
        <v>387</v>
      </c>
      <c r="G4" s="1" t="s">
        <v>388</v>
      </c>
      <c r="H4" s="1" t="s">
        <v>389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380</v>
      </c>
      <c r="B5" s="1" t="s">
        <v>379</v>
      </c>
      <c r="C5" s="1" t="s">
        <v>381</v>
      </c>
      <c r="D5" s="1" t="s">
        <v>382</v>
      </c>
      <c r="E5" s="1" t="s">
        <v>390</v>
      </c>
      <c r="F5" s="1" t="s">
        <v>391</v>
      </c>
      <c r="G5" s="1" t="s">
        <v>392</v>
      </c>
      <c r="H5" s="1" t="s">
        <v>393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394</v>
      </c>
      <c r="B6" s="1" t="s">
        <v>395</v>
      </c>
      <c r="C6" s="1" t="s">
        <v>396</v>
      </c>
      <c r="D6" s="1" t="s">
        <v>397</v>
      </c>
      <c r="E6" s="1" t="s">
        <v>398</v>
      </c>
      <c r="F6" s="1" t="s">
        <v>399</v>
      </c>
      <c r="G6" s="1" t="s">
        <v>400</v>
      </c>
      <c r="H6" s="1" t="s">
        <v>401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402</v>
      </c>
      <c r="B7" s="1" t="s">
        <v>379</v>
      </c>
      <c r="C7" s="1" t="s">
        <v>379</v>
      </c>
      <c r="D7" s="1" t="s">
        <v>379</v>
      </c>
      <c r="E7" s="1" t="s">
        <v>403</v>
      </c>
      <c r="F7" s="1" t="s">
        <v>404</v>
      </c>
      <c r="G7" s="1" t="s">
        <v>405</v>
      </c>
      <c r="H7" s="1" t="s">
        <v>406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407</v>
      </c>
      <c r="B8" s="1" t="s">
        <v>379</v>
      </c>
      <c r="C8" s="1" t="s">
        <v>408</v>
      </c>
      <c r="D8" s="1" t="s">
        <v>409</v>
      </c>
      <c r="E8" s="1" t="s">
        <v>408</v>
      </c>
      <c r="F8" s="1" t="s">
        <v>410</v>
      </c>
      <c r="G8" s="1" t="s">
        <v>411</v>
      </c>
      <c r="H8" s="1" t="s">
        <v>412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413</v>
      </c>
      <c r="B9" s="1" t="s">
        <v>379</v>
      </c>
      <c r="C9" s="1" t="s">
        <v>379</v>
      </c>
      <c r="D9" s="1" t="s">
        <v>379</v>
      </c>
      <c r="E9" s="1" t="s">
        <v>379</v>
      </c>
      <c r="F9" s="1" t="s">
        <v>379</v>
      </c>
      <c r="G9" s="1" t="s">
        <v>379</v>
      </c>
      <c r="H9" s="1" t="s">
        <v>379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414</v>
      </c>
      <c r="B10" s="1" t="s">
        <v>379</v>
      </c>
      <c r="C10" s="1" t="s">
        <v>379</v>
      </c>
      <c r="D10" s="1" t="s">
        <v>379</v>
      </c>
      <c r="E10" s="1" t="s">
        <v>379</v>
      </c>
      <c r="F10" s="1" t="s">
        <v>379</v>
      </c>
      <c r="G10" s="1" t="s">
        <v>379</v>
      </c>
      <c r="H10" s="1" t="s">
        <v>379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415</v>
      </c>
      <c r="B11" s="1" t="s">
        <v>379</v>
      </c>
      <c r="C11" s="1" t="s">
        <v>379</v>
      </c>
      <c r="D11" s="1" t="s">
        <v>379</v>
      </c>
      <c r="E11" s="1" t="s">
        <v>416</v>
      </c>
      <c r="F11" s="1" t="s">
        <v>417</v>
      </c>
      <c r="G11" s="1" t="s">
        <v>418</v>
      </c>
      <c r="H11" s="1" t="s">
        <v>419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420</v>
      </c>
      <c r="B12" s="1" t="s">
        <v>379</v>
      </c>
      <c r="C12" s="1" t="s">
        <v>421</v>
      </c>
      <c r="D12" s="1" t="s">
        <v>422</v>
      </c>
      <c r="E12" s="1" t="s">
        <v>416</v>
      </c>
      <c r="F12" s="1" t="s">
        <v>423</v>
      </c>
      <c r="G12" s="1" t="s">
        <v>424</v>
      </c>
      <c r="H12" s="1" t="s">
        <v>425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426</v>
      </c>
      <c r="B13" s="1" t="s">
        <v>379</v>
      </c>
      <c r="C13" s="1" t="s">
        <v>379</v>
      </c>
      <c r="D13" s="1" t="s">
        <v>379</v>
      </c>
      <c r="E13" s="1" t="s">
        <v>427</v>
      </c>
      <c r="F13" s="1" t="s">
        <v>428</v>
      </c>
      <c r="G13" s="1" t="s">
        <v>429</v>
      </c>
      <c r="H13" s="1" t="s">
        <v>430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431</v>
      </c>
      <c r="B14" s="1" t="s">
        <v>379</v>
      </c>
      <c r="C14" s="1" t="s">
        <v>379</v>
      </c>
      <c r="D14" s="1" t="s">
        <v>379</v>
      </c>
      <c r="E14" s="1" t="s">
        <v>432</v>
      </c>
      <c r="F14" s="1" t="s">
        <v>433</v>
      </c>
      <c r="G14" s="1" t="s">
        <v>434</v>
      </c>
      <c r="H14" s="1" t="s">
        <v>435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436</v>
      </c>
      <c r="B15" s="1" t="s">
        <v>379</v>
      </c>
      <c r="C15" s="1" t="s">
        <v>379</v>
      </c>
      <c r="D15" s="1" t="s">
        <v>379</v>
      </c>
      <c r="E15" s="1" t="s">
        <v>379</v>
      </c>
      <c r="F15" s="1" t="s">
        <v>379</v>
      </c>
      <c r="G15" s="1" t="s">
        <v>379</v>
      </c>
      <c r="H15" s="1" t="s">
        <v>379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437</v>
      </c>
      <c r="B16" s="1" t="s">
        <v>379</v>
      </c>
      <c r="C16" s="1" t="s">
        <v>379</v>
      </c>
      <c r="D16" s="1" t="s">
        <v>379</v>
      </c>
      <c r="E16" s="1" t="s">
        <v>379</v>
      </c>
      <c r="F16" s="1" t="s">
        <v>379</v>
      </c>
      <c r="G16" s="1" t="s">
        <v>379</v>
      </c>
      <c r="H16" s="1" t="s">
        <v>379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438</v>
      </c>
      <c r="B17" s="1" t="s">
        <v>101</v>
      </c>
      <c r="C17" s="1" t="s">
        <v>102</v>
      </c>
      <c r="D17" s="1" t="s">
        <v>103</v>
      </c>
      <c r="E17" s="1" t="s">
        <v>104</v>
      </c>
      <c r="F17" s="1" t="s">
        <v>439</v>
      </c>
      <c r="G17" s="1" t="s">
        <v>440</v>
      </c>
      <c r="H17" s="1" t="s">
        <v>441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442</v>
      </c>
      <c r="B18" s="1" t="s">
        <v>379</v>
      </c>
      <c r="C18" s="1" t="s">
        <v>379</v>
      </c>
      <c r="D18" s="1" t="s">
        <v>379</v>
      </c>
      <c r="E18" s="1" t="s">
        <v>379</v>
      </c>
      <c r="F18" s="1" t="s">
        <v>379</v>
      </c>
      <c r="G18" s="1" t="s">
        <v>379</v>
      </c>
      <c r="H18" s="1" t="s">
        <v>379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443</v>
      </c>
      <c r="B19" s="1" t="s">
        <v>379</v>
      </c>
      <c r="C19" s="1" t="s">
        <v>379</v>
      </c>
      <c r="D19" s="1" t="s">
        <v>379</v>
      </c>
      <c r="E19" s="1" t="s">
        <v>379</v>
      </c>
      <c r="F19" s="1" t="s">
        <v>379</v>
      </c>
      <c r="G19" s="1" t="s">
        <v>379</v>
      </c>
      <c r="H19" s="1" t="s">
        <v>379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444</v>
      </c>
      <c r="B20" s="1" t="s">
        <v>379</v>
      </c>
      <c r="C20" s="1" t="s">
        <v>379</v>
      </c>
      <c r="D20" s="1" t="s">
        <v>379</v>
      </c>
      <c r="E20" s="1" t="s">
        <v>445</v>
      </c>
      <c r="F20" s="1" t="s">
        <v>446</v>
      </c>
      <c r="G20" s="1" t="s">
        <v>447</v>
      </c>
      <c r="H20" s="1" t="s">
        <v>448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449</v>
      </c>
      <c r="B21" s="1" t="s">
        <v>379</v>
      </c>
      <c r="C21" s="1" t="s">
        <v>450</v>
      </c>
      <c r="D21" s="1" t="s">
        <v>451</v>
      </c>
      <c r="E21" s="1" t="s">
        <v>445</v>
      </c>
      <c r="F21" s="1" t="s">
        <v>452</v>
      </c>
      <c r="G21" s="1" t="s">
        <v>453</v>
      </c>
      <c r="H21" s="1" t="s">
        <v>454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455</v>
      </c>
      <c r="B22" s="1" t="s">
        <v>456</v>
      </c>
      <c r="C22" s="1" t="s">
        <v>457</v>
      </c>
      <c r="D22" s="1" t="s">
        <v>458</v>
      </c>
      <c r="E22" s="1" t="s">
        <v>459</v>
      </c>
      <c r="F22" s="1" t="s">
        <v>460</v>
      </c>
      <c r="G22" s="1" t="s">
        <v>461</v>
      </c>
      <c r="H22" s="1" t="s">
        <v>462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463</v>
      </c>
      <c r="B23" s="1" t="s">
        <v>379</v>
      </c>
      <c r="C23" s="1" t="s">
        <v>379</v>
      </c>
      <c r="D23" s="1" t="s">
        <v>379</v>
      </c>
      <c r="E23" s="1" t="s">
        <v>464</v>
      </c>
      <c r="F23" s="1" t="s">
        <v>465</v>
      </c>
      <c r="G23" s="1" t="s">
        <v>466</v>
      </c>
      <c r="H23" s="1" t="s">
        <v>467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468</v>
      </c>
      <c r="B24" s="1" t="s">
        <v>469</v>
      </c>
      <c r="C24" s="1" t="s">
        <v>470</v>
      </c>
      <c r="D24" s="1" t="s">
        <v>471</v>
      </c>
      <c r="E24" s="1" t="s">
        <v>472</v>
      </c>
      <c r="F24" s="1" t="s">
        <v>473</v>
      </c>
      <c r="G24" s="1" t="s">
        <v>473</v>
      </c>
      <c r="H24" s="1" t="s">
        <v>473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474</v>
      </c>
      <c r="B25" s="1" t="s">
        <v>475</v>
      </c>
      <c r="C25" s="1" t="s">
        <v>476</v>
      </c>
      <c r="D25" s="1" t="s">
        <v>477</v>
      </c>
      <c r="E25" s="1" t="s">
        <v>478</v>
      </c>
      <c r="F25" s="1" t="s">
        <v>479</v>
      </c>
      <c r="G25" s="1" t="s">
        <v>379</v>
      </c>
      <c r="H25" s="1" t="s">
        <v>379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480</v>
      </c>
      <c r="B26" s="1" t="s">
        <v>481</v>
      </c>
      <c r="C26" s="1" t="s">
        <v>482</v>
      </c>
      <c r="D26" s="1" t="s">
        <v>483</v>
      </c>
      <c r="E26" s="1" t="s">
        <v>484</v>
      </c>
      <c r="F26" s="1" t="s">
        <v>379</v>
      </c>
      <c r="G26" s="1" t="s">
        <v>379</v>
      </c>
      <c r="H26" s="1" t="s">
        <v>379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485</v>
      </c>
      <c r="B2" s="1" t="s">
        <v>486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487</v>
      </c>
      <c r="B3" s="1" t="s">
        <v>488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489</v>
      </c>
      <c r="B4" s="1" t="s">
        <v>490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491</v>
      </c>
      <c r="B5" s="1" t="s">
        <v>492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493</v>
      </c>
      <c r="B6" s="1" t="s">
        <v>494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495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496</v>
      </c>
      <c r="B8" s="1" t="s">
        <v>497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498</v>
      </c>
      <c r="B9" s="4" t="s">
        <v>499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500</v>
      </c>
      <c r="B10" s="1" t="s">
        <v>501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502</v>
      </c>
      <c r="B11" s="1" t="s">
        <v>503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504</v>
      </c>
      <c r="B12" s="1" t="s">
        <v>501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505</v>
      </c>
      <c r="B13" s="1" t="s">
        <v>506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507</v>
      </c>
      <c r="B14" s="1" t="s">
        <v>508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509</v>
      </c>
      <c r="B15" s="1" t="s">
        <v>506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510</v>
      </c>
      <c r="B16" s="1" t="s">
        <v>511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512</v>
      </c>
      <c r="B17" s="1">
        <v>6.0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513</v>
      </c>
      <c r="B18" s="1" t="s">
        <v>514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515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516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517</v>
      </c>
      <c r="B21" s="1">
        <v>4.46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518</v>
      </c>
      <c r="B22" s="1">
        <v>4.43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519</v>
      </c>
      <c r="B23" s="1">
        <v>4.3829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520</v>
      </c>
      <c r="B24" s="1">
        <v>5.11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521</v>
      </c>
      <c r="B25" s="1">
        <v>4.46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522</v>
      </c>
      <c r="B26" s="1">
        <v>4.43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523</v>
      </c>
      <c r="B27" s="1">
        <v>4.3829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524</v>
      </c>
      <c r="B28" s="1">
        <v>5.11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525</v>
      </c>
      <c r="B29" s="1">
        <v>-5.7586207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526</v>
      </c>
      <c r="B30" s="1">
        <v>281777.0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527</v>
      </c>
      <c r="B31" s="1">
        <v>281777.0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528</v>
      </c>
      <c r="B32" s="1">
        <v>288162.0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529</v>
      </c>
      <c r="B33" s="1">
        <v>347100.0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530</v>
      </c>
      <c r="B34" s="1">
        <v>347100.0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531</v>
      </c>
      <c r="B35" s="1">
        <v>900.0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532</v>
      </c>
      <c r="B36" s="1">
        <v>800.0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533</v>
      </c>
      <c r="B37" s="1">
        <v>6.9123976E7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534</v>
      </c>
      <c r="B38" s="1">
        <v>4.21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535</v>
      </c>
      <c r="B39" s="1">
        <v>21.5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536</v>
      </c>
      <c r="B40" s="1">
        <v>7.2384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537</v>
      </c>
      <c r="B41" s="1">
        <v>8.44765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538</v>
      </c>
      <c r="B42" s="1" t="s">
        <v>539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540</v>
      </c>
      <c r="B43" s="1">
        <v>4.7657316E7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541</v>
      </c>
      <c r="B44" s="1">
        <v>1.0822005E7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542</v>
      </c>
      <c r="B45" s="1">
        <v>1.37972E7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543</v>
      </c>
      <c r="B46" s="1">
        <v>1311926.0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544</v>
      </c>
      <c r="B47" s="1">
        <v>1399763.0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545</v>
      </c>
      <c r="B48" s="1">
        <v>1.7303328E9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546</v>
      </c>
      <c r="B49" s="1">
        <v>1.7328384E9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547</v>
      </c>
      <c r="B50" s="1">
        <v>0.0951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548</v>
      </c>
      <c r="B51" s="1">
        <v>0.20402001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549</v>
      </c>
      <c r="B52" s="1">
        <v>0.08834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550</v>
      </c>
      <c r="B53" s="1">
        <v>6.21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551</v>
      </c>
      <c r="B54" s="1">
        <v>0.1195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552</v>
      </c>
      <c r="B55" s="1">
        <v>1.37972E7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553</v>
      </c>
      <c r="B56" s="1">
        <v>0.532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554</v>
      </c>
      <c r="B57" s="1">
        <v>9.417294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555</v>
      </c>
      <c r="B58" s="1">
        <v>1.7039808E9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556</v>
      </c>
      <c r="B59" s="1">
        <v>1.7356032E9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557</v>
      </c>
      <c r="B60" s="1">
        <v>1.7276544E9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558</v>
      </c>
      <c r="B61" s="1">
        <v>-4.0939112E7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559</v>
      </c>
      <c r="B62" s="1">
        <v>-4.22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560</v>
      </c>
      <c r="B63" s="1">
        <v>-1.81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561</v>
      </c>
      <c r="B64" s="1">
        <v>-0.743865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562</v>
      </c>
      <c r="B65" s="1">
        <v>0.26272178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563</v>
      </c>
      <c r="B66" s="1" t="s">
        <v>564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565</v>
      </c>
      <c r="B67" s="1" t="s">
        <v>566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567</v>
      </c>
      <c r="B68" s="1" t="s">
        <v>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568</v>
      </c>
      <c r="B69" s="1" t="s">
        <v>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569</v>
      </c>
      <c r="B70" s="1" t="s">
        <v>570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571</v>
      </c>
      <c r="B71" s="1" t="s">
        <v>570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572</v>
      </c>
      <c r="B72" s="1">
        <v>1.5803082E9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573</v>
      </c>
      <c r="B73" s="1" t="s">
        <v>574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575</v>
      </c>
      <c r="B74" s="1" t="s">
        <v>576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577</v>
      </c>
      <c r="B75" s="1" t="s">
        <v>578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579</v>
      </c>
      <c r="B76" s="1" t="s">
        <v>580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581</v>
      </c>
      <c r="B77" s="1">
        <v>-1.8E7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582</v>
      </c>
      <c r="B78" s="1">
        <v>5.01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583</v>
      </c>
      <c r="B79" s="1">
        <v>72.0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584</v>
      </c>
      <c r="B80" s="1">
        <v>21.0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585</v>
      </c>
      <c r="B81" s="1">
        <v>34.8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586</v>
      </c>
      <c r="B82" s="1">
        <v>26.0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587</v>
      </c>
      <c r="B83" s="1">
        <v>1.66667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588</v>
      </c>
      <c r="B84" s="1" t="s">
        <v>589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590</v>
      </c>
      <c r="B85" s="1">
        <v>5.0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591</v>
      </c>
      <c r="B86" s="1">
        <v>1.263663E7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592</v>
      </c>
      <c r="B87" s="1">
        <v>0.916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593</v>
      </c>
      <c r="B88" s="1">
        <v>2.344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594</v>
      </c>
      <c r="B89" s="1">
        <v>2.664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595</v>
      </c>
      <c r="B90" s="1">
        <v>-1.5458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596</v>
      </c>
      <c r="B91" s="1">
        <v>-5.9669704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597</v>
      </c>
      <c r="B92" s="1">
        <v>-1.1572214E7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598</v>
      </c>
      <c r="B93" s="1">
        <v>-2.2974234E7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599</v>
      </c>
      <c r="B94" s="1" t="s">
        <v>539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600</v>
      </c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34</v>
      </c>
      <c r="B3" s="1">
        <v>0.0</v>
      </c>
      <c r="C3" s="1">
        <v>-29.0</v>
      </c>
      <c r="D3" s="1">
        <v>-28.0</v>
      </c>
      <c r="E3" s="1">
        <v>-3.0</v>
      </c>
      <c r="F3" s="1">
        <v>-3.0</v>
      </c>
      <c r="G3" s="1">
        <v>-7.0</v>
      </c>
      <c r="H3" s="1">
        <v>-23.0</v>
      </c>
      <c r="I3" s="1">
        <f>IF(H3*FORECAST(I2,B3:H3,B2:H2)&gt;0,FORECAST(I2,B3:H3,B2:H2),H3)*$X$1</f>
        <v>-13.28571429</v>
      </c>
      <c r="J3" s="1">
        <f>IF(I3*FORECAST(J2,B3:I3,B2:I2)&gt;0,FORECAST(J2,B3:I3,B2:I2),I3)*$X$1</f>
        <v>-13.28571429</v>
      </c>
      <c r="K3" s="1">
        <f>IF(J3*FORECAST(K2,B3:J3,B2:J2)&gt;0,FORECAST(K2,B3:J3,B2:J2),J3)*$X$1</f>
        <v>-13.28571429</v>
      </c>
      <c r="L3" s="1">
        <f>IF(K3*FORECAST(L2,B3:K3,B2:K2)&gt;0,FORECAST(L2,B3:K3,B2:K2),K3)*$X$1</f>
        <v>-13.28571429</v>
      </c>
      <c r="M3" s="1">
        <f>IF(L3*FORECAST(M2,B3:L3,B2:L2)&gt;0,FORECAST(M2,B3:L3,B2:L2),L3)*$X$1</f>
        <v>-13.28571429</v>
      </c>
      <c r="N3" s="1">
        <f>IF(M3*FORECAST(N2,B3:M3,B2:M2)&gt;0,FORECAST(N2,B3:M3,B2:M2),M3)*$X$1</f>
        <v>-13.28571429</v>
      </c>
      <c r="O3" s="1">
        <f>IF(N3*FORECAST(O2,B3:N3,B2:N2)&gt;0,FORECAST(O2,B3:N3,B2:N2),N3)*$X$1</f>
        <v>-13.28571429</v>
      </c>
      <c r="P3" s="5">
        <f>IF(O3*FORECAST(P2,B3:O3,B2:O2)&gt;0,FORECAST(P2,B3:O3,B2:O2),O3)*$X$1</f>
        <v>-13.28571429</v>
      </c>
      <c r="Q3" s="5">
        <f>IF(P3*FORECAST(Q2,B3:P3,B2:P2)&gt;0,FORECAST(Q2,B3:P3,B2:P2),P3)*$X$1</f>
        <v>-13.28571429</v>
      </c>
      <c r="R3" s="5">
        <f>IF(Q3*FORECAST(R2,B3:Q3,B2:Q2)&gt;0,FORECAST(R2,B3:Q3,B2:Q2),Q3)*$X$1</f>
        <v>-13.28571429</v>
      </c>
      <c r="S3" s="5">
        <f>IF(R3*FORECAST(S2,B3:R3,B2:R2)&gt;0,FORECAST(S2,B3:R3,B2:R2),R3)*$X$1</f>
        <v>-13.28571429</v>
      </c>
      <c r="T3" s="5">
        <f>IF(S3*FORECAST(T2,B3:S3,B2:S2)&gt;0,FORECAST(T2,B3:S3,B2:S2),S3)*$X$1</f>
        <v>-13.28571429</v>
      </c>
      <c r="U3" s="2"/>
      <c r="V3" s="2"/>
      <c r="W3" s="2"/>
      <c r="X3" s="2"/>
      <c r="Y3" s="2"/>
      <c r="Z3" s="2"/>
    </row>
    <row r="4">
      <c r="A4" s="3" t="s">
        <v>74</v>
      </c>
      <c r="B4" s="1">
        <v>-34.0</v>
      </c>
      <c r="C4" s="1">
        <v>-3.0</v>
      </c>
      <c r="D4" s="1">
        <v>49.0</v>
      </c>
      <c r="E4" s="1">
        <v>-8.0</v>
      </c>
      <c r="F4" s="1">
        <v>-45.0</v>
      </c>
      <c r="G4" s="1">
        <v>-28.0</v>
      </c>
      <c r="H4" s="1">
        <v>-5.0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601</v>
      </c>
      <c r="B5" s="1">
        <v>25.0</v>
      </c>
      <c r="C5" s="1">
        <v>27.0</v>
      </c>
      <c r="D5" s="1">
        <v>28.0</v>
      </c>
      <c r="E5" s="1">
        <v>6.0</v>
      </c>
      <c r="F5" s="1">
        <v>7.0</v>
      </c>
      <c r="G5" s="1">
        <v>8.0</v>
      </c>
      <c r="H5" s="1">
        <v>9.0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602</v>
      </c>
      <c r="L7" s="1">
        <f>IF(T3*FORECAST(T2,B3:T3,B2:T2)&gt;0,FORECAST(T2,B3:T3,B2:T2),S3)*$X$1 * (1+0.02)/(0.0874-0.02)</f>
        <v>-201.0597711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603</v>
      </c>
      <c r="L8" s="6">
        <f t="array" ref="L8">NPV(0.0874,J3:T3)</f>
        <v>-91.53337446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604</v>
      </c>
      <c r="L9" s="6">
        <f t="array" ref="L9">NPV(0.0874,J16:T16)</f>
        <v>-79.99126566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605</v>
      </c>
      <c r="L10" s="6">
        <f>L8 + L9</f>
        <v>-171.5246401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76</v>
      </c>
      <c r="L11" s="1">
        <v>-5.0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606</v>
      </c>
      <c r="L12" s="6">
        <f>L10 - L11</f>
        <v>-166.5246401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607</v>
      </c>
      <c r="L13" s="1">
        <v>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-18.50273779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(1+0.02)/(0.0874-0.02)</f>
        <v>-201.0597711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18</v>
      </c>
      <c r="B3" s="1">
        <v>-68.0</v>
      </c>
      <c r="C3" s="1">
        <v>-71.0</v>
      </c>
      <c r="D3" s="1">
        <v>-99.0</v>
      </c>
      <c r="E3" s="1">
        <v>-5.0</v>
      </c>
      <c r="F3" s="1">
        <v>-14.0</v>
      </c>
      <c r="G3" s="1">
        <v>-25.0</v>
      </c>
      <c r="H3" s="1">
        <v>-56.0</v>
      </c>
      <c r="I3" s="1">
        <f>IF(H3*FORECAST(I2,B3:H3,B2:H2)&gt;0,FORECAST(I2,B3:H3,B2:H2),H3)*$X$1</f>
        <v>-17.85714286</v>
      </c>
      <c r="J3" s="1">
        <f>IF(I3*FORECAST(J2,B3:I3,B2:I2)&gt;0,FORECAST(J2,B3:I3,B2:I2),I3)*$X$1</f>
        <v>-10.25</v>
      </c>
      <c r="K3" s="1">
        <f>IF(J3*FORECAST(K2,B3:J3,B2:J2)&gt;0,FORECAST(K2,B3:J3,B2:J2),J3)*$X$1</f>
        <v>-2.642857143</v>
      </c>
      <c r="L3" s="1">
        <f>IF(K3*FORECAST(L2,B3:K3,B2:K2)&gt;0,FORECAST(L2,B3:K3,B2:K2),K3)*$X$1</f>
        <v>-2.642857143</v>
      </c>
      <c r="M3" s="1">
        <f>IF(L3*FORECAST(M2,B3:L3,B2:L2)&gt;0,FORECAST(M2,B3:L3,B2:L2),L3)*$X$1</f>
        <v>-2.642857143</v>
      </c>
      <c r="N3" s="1">
        <f>IF(M3*FORECAST(N2,B3:M3,B2:M2)&gt;0,FORECAST(N2,B3:M3,B2:M2),M3)*$X$1</f>
        <v>-2.642857143</v>
      </c>
      <c r="O3" s="1">
        <f>IF(N3*FORECAST(O2,B3:N3,B2:N2)&gt;0,FORECAST(O2,B3:N3,B2:N2),N3)*$X$1</f>
        <v>-2.642857143</v>
      </c>
      <c r="P3" s="5">
        <f>IF(O3*FORECAST(P2,B3:O3,B2:O2)&gt;0,FORECAST(P2,B3:O3,B2:O2),O3)*$X$1</f>
        <v>-2.642857143</v>
      </c>
      <c r="Q3" s="5">
        <f>IF(P3*FORECAST(Q2,B3:P3,B2:P2)&gt;0,FORECAST(Q2,B3:P3,B2:P2),P3)*$X$1</f>
        <v>-2.642857143</v>
      </c>
      <c r="R3" s="5">
        <f>IF(Q3*FORECAST(R2,B3:Q3,B2:Q2)&gt;0,FORECAST(R2,B3:Q3,B2:Q2),Q3)*$X$1</f>
        <v>-2.642857143</v>
      </c>
      <c r="S3" s="5">
        <f>IF(R3*FORECAST(S2,B3:R3,B2:R2)&gt;0,FORECAST(S2,B3:R3,B2:R2),R3)*$X$1</f>
        <v>-2.642857143</v>
      </c>
      <c r="T3" s="5">
        <f>IF(S3*FORECAST(T2,B3:S3,B2:S2)&gt;0,FORECAST(T2,B3:S3,B2:S2),S3)*$X$1</f>
        <v>-2.642857143</v>
      </c>
      <c r="U3" s="2"/>
      <c r="V3" s="2"/>
      <c r="W3" s="2"/>
      <c r="X3" s="2"/>
      <c r="Y3" s="2"/>
      <c r="Z3" s="2"/>
    </row>
    <row r="4">
      <c r="A4" s="3" t="s">
        <v>74</v>
      </c>
      <c r="B4" s="1">
        <v>-34.0</v>
      </c>
      <c r="C4" s="1">
        <v>-3.0</v>
      </c>
      <c r="D4" s="1">
        <v>49.0</v>
      </c>
      <c r="E4" s="1">
        <v>-8.0</v>
      </c>
      <c r="F4" s="1">
        <v>-45.0</v>
      </c>
      <c r="G4" s="1">
        <v>-28.0</v>
      </c>
      <c r="H4" s="1">
        <v>-5.0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601</v>
      </c>
      <c r="B5" s="1">
        <v>25.0</v>
      </c>
      <c r="C5" s="1">
        <v>27.0</v>
      </c>
      <c r="D5" s="1">
        <v>28.0</v>
      </c>
      <c r="E5" s="1">
        <v>6.0</v>
      </c>
      <c r="F5" s="1">
        <v>7.0</v>
      </c>
      <c r="G5" s="1">
        <v>8.0</v>
      </c>
      <c r="H5" s="1">
        <v>9.0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602</v>
      </c>
      <c r="L7" s="1">
        <f>IF(T3*FORECAST(T2,B3:T3,B2:T2)&gt;0,FORECAST(T2,B3:T3,B2:T2),S3)*$X$1 * (1+0.02)/(0.0874-0.02)</f>
        <v>-39.99576092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603</v>
      </c>
      <c r="L8" s="6">
        <f t="array" ref="L8">NPV(0.0874,J3:T3)</f>
        <v>-25.20396908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604</v>
      </c>
      <c r="L9" s="6">
        <f t="array" ref="L9">NPV(0.0874,J16:T16)</f>
        <v>-15.91224102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605</v>
      </c>
      <c r="L10" s="6">
        <f>L8 + L9</f>
        <v>-41.1162101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76</v>
      </c>
      <c r="L11" s="1">
        <v>-5.0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606</v>
      </c>
      <c r="L12" s="6">
        <f>L10 - L11</f>
        <v>-36.1162101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607</v>
      </c>
      <c r="L13" s="1">
        <v>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-4.012912234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(1+0.02)/(0.0874-0.02)</f>
        <v>-39.99576092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