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<sst xmlns="http://schemas.openxmlformats.org/spreadsheetml/2006/main" count="1962" uniqueCount="1646">
  <si>
    <t>ticker</t>
  </si>
  <si>
    <t>ANF</t>
  </si>
  <si>
    <t>nombre</t>
  </si>
  <si>
    <t>ABERCROMBIE FITCH CO</t>
  </si>
  <si>
    <t>empresa</t>
  </si>
  <si>
    <t>Apparel &amp; Accessories Retailers</t>
  </si>
  <si>
    <t>Open</t>
  </si>
  <si>
    <t>Target Price</t>
  </si>
  <si>
    <t>Upside</t>
  </si>
  <si>
    <t>-18.72%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</si>
  <si>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</si>
  <si>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</si>
  <si>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</si>
  <si>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</si>
  <si>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</si>
  <si>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</si>
  <si>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</si>
  <si>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February</t>
  </si>
  <si>
    <t>Net Income</t>
  </si>
  <si>
    <t>Depreciation &amp; Amortization - CF</t>
  </si>
  <si>
    <t>Depreciation &amp; Amortization, Total</t>
  </si>
  <si>
    <t>(Gain) Loss From Sale Of Asset</t>
  </si>
  <si>
    <t>Asset Writedown &amp; Restructuring Costs</t>
  </si>
  <si>
    <t>Stock-Based Compensation (CF)</t>
  </si>
  <si>
    <t>Other Operating Activities, Total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</si>
  <si>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</si>
  <si>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</si>
  <si>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</si>
  <si>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</si>
  <si>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</si>
  <si>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</si>
  <si>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</si>
  <si>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</si>
  <si>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</si>
  <si>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</si>
  <si>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</si>
  <si>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</si>
  <si>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</si>
  <si>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</si>
  <si>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</si>
  <si>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</si>
  <si>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</si>
  <si>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</si>
  <si>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</si>
  <si>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</si>
  <si>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</si>
  <si>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</si>
  <si>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</si>
  <si>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</si>
  <si>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</si>
  <si>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</si>
  <si>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</si>
  <si>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</si>
  <si>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</si>
  <si>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</si>
  <si>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</si>
  <si>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</si>
  <si>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</si>
  <si>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</si>
  <si>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</si>
  <si>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</si>
  <si>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</si>
  <si>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</si>
  <si>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</si>
  <si>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</si>
  <si>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</si>
  <si>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</si>
  <si>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</si>
  <si>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</si>
  <si>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</si>
  <si>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</si>
  <si>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</si>
  <si>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</si>
  <si>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</si>
  <si>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</si>
  <si>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</si>
  <si>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</si>
  <si>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</si>
  <si>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</si>
  <si>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</si>
  <si>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</si>
  <si>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</si>
  <si>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</si>
  <si>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</si>
  <si>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</si>
  <si>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</si>
  <si>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</si>
  <si>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</si>
  <si>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</si>
  <si>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</si>
  <si>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</si>
  <si>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</si>
  <si>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</si>
  <si>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</si>
  <si>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</si>
  <si>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</si>
  <si>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</si>
  <si>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</si>
  <si>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</si>
  <si>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20.04</t>
  </si>
  <si>
    <t>19.17</t>
  </si>
  <si>
    <t>18.35</t>
  </si>
  <si>
    <t>18.22</t>
  </si>
  <si>
    <t>18.25</t>
  </si>
  <si>
    <t>16.86</t>
  </si>
  <si>
    <t>15.01</t>
  </si>
  <si>
    <t>15.59</t>
  </si>
  <si>
    <t>14.18</t>
  </si>
  <si>
    <t>20.5</t>
  </si>
  <si>
    <t>Tangible Book Value</t>
  </si>
  <si>
    <t>Tangible Book Value Per Share</t>
  </si>
  <si>
    <t>19.64</t>
  </si>
  <si>
    <t>18.75</t>
  </si>
  <si>
    <t>17.95</t>
  </si>
  <si>
    <t>17.83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</si>
  <si>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</si>
  <si>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</si>
  <si>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</si>
  <si>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</si>
  <si>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</si>
  <si>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Others</t>
  </si>
  <si>
    <t>Land - (BS)</t>
  </si>
  <si>
    <t>Buildings,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</si>
  <si>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</si>
  <si>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</si>
  <si>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</si>
  <si>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</si>
  <si>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</si>
  <si>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</si>
  <si>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</si>
  <si>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</si>
  <si>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</si>
  <si>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</si>
  <si>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</si>
  <si>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</si>
  <si>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</si>
  <si>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</si>
  <si>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</si>
  <si>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EBT, Excl. Unusual Items</t>
  </si>
  <si>
    <t>Restructuring Charges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</si>
  <si>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</si>
  <si>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</si>
  <si>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</si>
  <si>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</si>
  <si>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</si>
  <si>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</si>
  <si>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</si>
  <si>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</si>
  <si>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</si>
  <si>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</si>
  <si>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</si>
  <si>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</si>
  <si>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</si>
  <si>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</si>
  <si>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0.72</t>
  </si>
  <si>
    <t>0.52</t>
  </si>
  <si>
    <t>0.06</t>
  </si>
  <si>
    <t>0.1</t>
  </si>
  <si>
    <t>1.11</t>
  </si>
  <si>
    <t>0.61</t>
  </si>
  <si>
    <t>-1.82</t>
  </si>
  <si>
    <t>4.41</t>
  </si>
  <si>
    <t>6.53</t>
  </si>
  <si>
    <t>Basic EPS - Continuing Operations</t>
  </si>
  <si>
    <t>Basic Weighted Average Shares Outstanding</t>
  </si>
  <si>
    <t>Net EPS - Diluted</t>
  </si>
  <si>
    <t>0.71</t>
  </si>
  <si>
    <t>0.51</t>
  </si>
  <si>
    <t>1.08</t>
  </si>
  <si>
    <t>0.6</t>
  </si>
  <si>
    <t>4.2</t>
  </si>
  <si>
    <t>0.05</t>
  </si>
  <si>
    <t>6.22</t>
  </si>
  <si>
    <t>Diluted EPS - Continuing Operations</t>
  </si>
  <si>
    <t>Diluted Weighted Average Shares Outstanding</t>
  </si>
  <si>
    <t>Normalized Basic EPS</t>
  </si>
  <si>
    <t>1.45</t>
  </si>
  <si>
    <t>0.77</t>
  </si>
  <si>
    <t>-0.18</t>
  </si>
  <si>
    <t>1.15</t>
  </si>
  <si>
    <t>1.16</t>
  </si>
  <si>
    <t>-0.29</t>
  </si>
  <si>
    <t>3.03</t>
  </si>
  <si>
    <t>0.81</t>
  </si>
  <si>
    <t>5.98</t>
  </si>
  <si>
    <t>Normalized Diluted EPS</t>
  </si>
  <si>
    <t>1.43</t>
  </si>
  <si>
    <t>0.76</t>
  </si>
  <si>
    <t>1.12</t>
  </si>
  <si>
    <t>1.14</t>
  </si>
  <si>
    <t>2.88</t>
  </si>
  <si>
    <t>0.78</t>
  </si>
  <si>
    <t>5.7</t>
  </si>
  <si>
    <t>Dividend Per Share</t>
  </si>
  <si>
    <t>0.8</t>
  </si>
  <si>
    <t>0.2</t>
  </si>
  <si>
    <t>Payout Ratio</t>
  </si>
  <si>
    <t>110.69</t>
  </si>
  <si>
    <t>155.01</t>
  </si>
  <si>
    <t>766.73</t>
  </si>
  <si>
    <t>72.06</t>
  </si>
  <si>
    <t>130.88</t>
  </si>
  <si>
    <t>-11.01</t>
  </si>
  <si>
    <t>EBITDA</t>
  </si>
  <si>
    <t>EBITA</t>
  </si>
  <si>
    <t>EBIT</t>
  </si>
  <si>
    <t>EBITDAR</t>
  </si>
  <si>
    <t>Effective Tax Rate - (Ratio)</t>
  </si>
  <si>
    <t>47.74</t>
  </si>
  <si>
    <t>29.37</t>
  </si>
  <si>
    <t>321.91</t>
  </si>
  <si>
    <t>80.92</t>
  </si>
  <si>
    <t>32.28</t>
  </si>
  <si>
    <t>27.87</t>
  </si>
  <si>
    <t>-123.53</t>
  </si>
  <si>
    <t>12.59</t>
  </si>
  <si>
    <t>84.5</t>
  </si>
  <si>
    <t>30.74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</si>
  <si>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</si>
  <si>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</si>
  <si>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</si>
  <si>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</si>
  <si>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</si>
  <si>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</si>
  <si>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</si>
  <si>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</si>
  <si>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</si>
  <si>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</si>
  <si>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</si>
  <si>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</si>
  <si>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</si>
  <si>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</si>
  <si>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</si>
  <si>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</si>
  <si>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</si>
  <si>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</si>
  <si>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</si>
  <si>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</si>
  <si>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4.28</t>
  </si>
  <si>
    <t>2.71</t>
  </si>
  <si>
    <t>0.12</t>
  </si>
  <si>
    <t>2.56</t>
  </si>
  <si>
    <t>3.61</t>
  </si>
  <si>
    <t>2.87</t>
  </si>
  <si>
    <t>6.6</t>
  </si>
  <si>
    <t>2.31</t>
  </si>
  <si>
    <t>10.79</t>
  </si>
  <si>
    <t>Return on Total Capital</t>
  </si>
  <si>
    <t>6.26</t>
  </si>
  <si>
    <t>3.98</t>
  </si>
  <si>
    <t>0.17</t>
  </si>
  <si>
    <t>3.79</t>
  </si>
  <si>
    <t>5.54</t>
  </si>
  <si>
    <t>3.91</t>
  </si>
  <si>
    <t>0.08</t>
  </si>
  <si>
    <t>9.05</t>
  </si>
  <si>
    <t>3.27</t>
  </si>
  <si>
    <t>15.23</t>
  </si>
  <si>
    <t>Return On Equity %</t>
  </si>
  <si>
    <t>3.32</t>
  </si>
  <si>
    <t>0.84</t>
  </si>
  <si>
    <t>6.38</t>
  </si>
  <si>
    <t>3.93</t>
  </si>
  <si>
    <t>-10.78</t>
  </si>
  <si>
    <t>30.23</t>
  </si>
  <si>
    <t>1.35</t>
  </si>
  <si>
    <t>38.19</t>
  </si>
  <si>
    <t>Return on Common Equity</t>
  </si>
  <si>
    <t>2.65</t>
  </si>
  <si>
    <t>0.31</t>
  </si>
  <si>
    <t>0.57</t>
  </si>
  <si>
    <t>6.08</t>
  </si>
  <si>
    <t>3.47</t>
  </si>
  <si>
    <t>-11.43</t>
  </si>
  <si>
    <t>29.84</t>
  </si>
  <si>
    <t>0.37</t>
  </si>
  <si>
    <t>37.93</t>
  </si>
  <si>
    <t>Margin Analysis</t>
  </si>
  <si>
    <t>Gross Profit Margin %</t>
  </si>
  <si>
    <t>61.79</t>
  </si>
  <si>
    <t>61.32</t>
  </si>
  <si>
    <t>60.98</t>
  </si>
  <si>
    <t>59.66</t>
  </si>
  <si>
    <t>60.16</t>
  </si>
  <si>
    <t>59.37</t>
  </si>
  <si>
    <t>62.27</t>
  </si>
  <si>
    <t>56.91</t>
  </si>
  <si>
    <t>62.92</t>
  </si>
  <si>
    <t>SG&amp;A Margin</t>
  </si>
  <si>
    <t>57.08</t>
  </si>
  <si>
    <t>58.44</t>
  </si>
  <si>
    <t>61.25</t>
  </si>
  <si>
    <t>57.24</t>
  </si>
  <si>
    <t>56.39</t>
  </si>
  <si>
    <t>55.64</t>
  </si>
  <si>
    <t>60.91</t>
  </si>
  <si>
    <t>53.49</t>
  </si>
  <si>
    <t>54.21</t>
  </si>
  <si>
    <t>51.54</t>
  </si>
  <si>
    <t>EBITDA Margin %</t>
  </si>
  <si>
    <t>10.95</t>
  </si>
  <si>
    <t>9.11</t>
  </si>
  <si>
    <t>6.01</t>
  </si>
  <si>
    <t>8.28</t>
  </si>
  <si>
    <t>8.75</t>
  </si>
  <si>
    <t>7.91</t>
  </si>
  <si>
    <t>5.43</t>
  </si>
  <si>
    <t>12.77</t>
  </si>
  <si>
    <t>6.4</t>
  </si>
  <si>
    <t>14.77</t>
  </si>
  <si>
    <t>EBITA Margin %</t>
  </si>
  <si>
    <t>4.9</t>
  </si>
  <si>
    <t>3.04</t>
  </si>
  <si>
    <t>0.13</t>
  </si>
  <si>
    <t>3.76</t>
  </si>
  <si>
    <t>0.11</t>
  </si>
  <si>
    <t>8.89</t>
  </si>
  <si>
    <t>2.82</t>
  </si>
  <si>
    <t>11.47</t>
  </si>
  <si>
    <t>EBIT Margin %</t>
  </si>
  <si>
    <t>Income From Continuing Operations Margin %</t>
  </si>
  <si>
    <t>1.38</t>
  </si>
  <si>
    <t>1.1</t>
  </si>
  <si>
    <t>0.23</t>
  </si>
  <si>
    <t>0.3</t>
  </si>
  <si>
    <t>2.2</t>
  </si>
  <si>
    <t>1.24</t>
  </si>
  <si>
    <t>-3.49</t>
  </si>
  <si>
    <t>7.27</t>
  </si>
  <si>
    <t>0.28</t>
  </si>
  <si>
    <t>7.84</t>
  </si>
  <si>
    <t>Net Income Margin %</t>
  </si>
  <si>
    <t>1.01</t>
  </si>
  <si>
    <t>2.08</t>
  </si>
  <si>
    <t>1.09</t>
  </si>
  <si>
    <t>-3.65</t>
  </si>
  <si>
    <t>7.08</t>
  </si>
  <si>
    <t>7.67</t>
  </si>
  <si>
    <t>Net Avail. For Common Margin %</t>
  </si>
  <si>
    <t>Normalized Net Income Margin</t>
  </si>
  <si>
    <t>2.79</t>
  </si>
  <si>
    <t>1.5</t>
  </si>
  <si>
    <t>-0.37</t>
  </si>
  <si>
    <t>1.42</t>
  </si>
  <si>
    <t>2.15</t>
  </si>
  <si>
    <t>2.07</t>
  </si>
  <si>
    <t>-0.58</t>
  </si>
  <si>
    <t>4.86</t>
  </si>
  <si>
    <t>7.02</t>
  </si>
  <si>
    <t>Levered Free Cash Flow Margin</t>
  </si>
  <si>
    <t>4.92</t>
  </si>
  <si>
    <t>7.28</t>
  </si>
  <si>
    <t>0.39</t>
  </si>
  <si>
    <t>5.13</t>
  </si>
  <si>
    <t>3.96</t>
  </si>
  <si>
    <t>0.69</t>
  </si>
  <si>
    <t>8.96</t>
  </si>
  <si>
    <t>5.74</t>
  </si>
  <si>
    <t>-2.35</t>
  </si>
  <si>
    <t>11.31</t>
  </si>
  <si>
    <t>Unlevered Free Cash Flow Margin</t>
  </si>
  <si>
    <t>5.22</t>
  </si>
  <si>
    <t>7.69</t>
  </si>
  <si>
    <t>0.82</t>
  </si>
  <si>
    <t>4.36</t>
  </si>
  <si>
    <t>1.04</t>
  </si>
  <si>
    <t>9.6</t>
  </si>
  <si>
    <t>6.37</t>
  </si>
  <si>
    <t>-1.84</t>
  </si>
  <si>
    <t>11.76</t>
  </si>
  <si>
    <t>Asset Turnover</t>
  </si>
  <si>
    <t>1.4</t>
  </si>
  <si>
    <t>1.41</t>
  </si>
  <si>
    <t>1.51</t>
  </si>
  <si>
    <t>1.52</t>
  </si>
  <si>
    <t>1.22</t>
  </si>
  <si>
    <t>0.91</t>
  </si>
  <si>
    <t>1.19</t>
  </si>
  <si>
    <t>1.31</t>
  </si>
  <si>
    <t>Fixed Assets Turnover</t>
  </si>
  <si>
    <t>3.57</t>
  </si>
  <si>
    <t>3.78</t>
  </si>
  <si>
    <t>3.87</t>
  </si>
  <si>
    <t>4.47</t>
  </si>
  <si>
    <t>5.01</t>
  </si>
  <si>
    <t>2.8</t>
  </si>
  <si>
    <t>1.87</t>
  </si>
  <si>
    <t>2.98</t>
  </si>
  <si>
    <t>3.44</t>
  </si>
  <si>
    <t>Receivables Turnover (Average Receivables)</t>
  </si>
  <si>
    <t>61.95</t>
  </si>
  <si>
    <t>64.11</t>
  </si>
  <si>
    <t>44.28</t>
  </si>
  <si>
    <t>40.35</t>
  </si>
  <si>
    <t>46.98</t>
  </si>
  <si>
    <t>47.25</t>
  </si>
  <si>
    <t>38.09</t>
  </si>
  <si>
    <t>48.55</t>
  </si>
  <si>
    <t>42.6</t>
  </si>
  <si>
    <t>46.82</t>
  </si>
  <si>
    <t>Inventory Turnover (Average Inventory)</t>
  </si>
  <si>
    <t>2.89</t>
  </si>
  <si>
    <t>3.1</t>
  </si>
  <si>
    <t>3.42</t>
  </si>
  <si>
    <t>3.38</t>
  </si>
  <si>
    <t>2.91</t>
  </si>
  <si>
    <t>3.01</t>
  </si>
  <si>
    <t>3.09</t>
  </si>
  <si>
    <t>3.26</t>
  </si>
  <si>
    <t>Short Term Liquidity</t>
  </si>
  <si>
    <t>Current Ratio</t>
  </si>
  <si>
    <t>2.4</t>
  </si>
  <si>
    <t>2.34</t>
  </si>
  <si>
    <t>2.49</t>
  </si>
  <si>
    <t>2.39</t>
  </si>
  <si>
    <t>1.55</t>
  </si>
  <si>
    <t>1.73</t>
  </si>
  <si>
    <t>1.49</t>
  </si>
  <si>
    <t>1.36</t>
  </si>
  <si>
    <t>1.59</t>
  </si>
  <si>
    <t>Quick Ratio</t>
  </si>
  <si>
    <t>1.18</t>
  </si>
  <si>
    <t>1.21</t>
  </si>
  <si>
    <t>1.32</t>
  </si>
  <si>
    <t>0.92</t>
  </si>
  <si>
    <t>0.88</t>
  </si>
  <si>
    <t>Operating Cash Flow to Current Liabilities</t>
  </si>
  <si>
    <t>0.64</t>
  </si>
  <si>
    <t>0.58</t>
  </si>
  <si>
    <t>0.38</t>
  </si>
  <si>
    <t>0.56</t>
  </si>
  <si>
    <t>0.63</t>
  </si>
  <si>
    <t>0.42</t>
  </si>
  <si>
    <t>0.27</t>
  </si>
  <si>
    <t>0.68</t>
  </si>
  <si>
    <t>Days Sales Outstanding (Average Receivables)</t>
  </si>
  <si>
    <t>5.88</t>
  </si>
  <si>
    <t>5.68</t>
  </si>
  <si>
    <t>8.22</t>
  </si>
  <si>
    <t>9.19</t>
  </si>
  <si>
    <t>7.75</t>
  </si>
  <si>
    <t>7.7</t>
  </si>
  <si>
    <t>9.56</t>
  </si>
  <si>
    <t>7.5</t>
  </si>
  <si>
    <t>8.54</t>
  </si>
  <si>
    <t>7.92</t>
  </si>
  <si>
    <t>Days Outstanding Inventory (Average Inventory)</t>
  </si>
  <si>
    <t>126.08</t>
  </si>
  <si>
    <t>120.01</t>
  </si>
  <si>
    <t>117.27</t>
  </si>
  <si>
    <t>108.52</t>
  </si>
  <si>
    <t>109.73</t>
  </si>
  <si>
    <t>107.83</t>
  </si>
  <si>
    <t>125.13</t>
  </si>
  <si>
    <t>120.82</t>
  </si>
  <si>
    <t>117.83</t>
  </si>
  <si>
    <t>113.96</t>
  </si>
  <si>
    <t>Average Days Payable Outstanding</t>
  </si>
  <si>
    <t>36.42</t>
  </si>
  <si>
    <t>44.36</t>
  </si>
  <si>
    <t>53.56</t>
  </si>
  <si>
    <t>46.05</t>
  </si>
  <si>
    <t>49.89</t>
  </si>
  <si>
    <t>55.37</t>
  </si>
  <si>
    <t>77.95</t>
  </si>
  <si>
    <t>79.4</t>
  </si>
  <si>
    <t>73.32</t>
  </si>
  <si>
    <t>66.48</t>
  </si>
  <si>
    <t>Cash Conversion Cycle (Average Days)</t>
  </si>
  <si>
    <t>95.54</t>
  </si>
  <si>
    <t>81.33</t>
  </si>
  <si>
    <t>71.93</t>
  </si>
  <si>
    <t>71.66</t>
  </si>
  <si>
    <t>67.59</t>
  </si>
  <si>
    <t>56.74</t>
  </si>
  <si>
    <t>48.92</t>
  </si>
  <si>
    <t>53.05</t>
  </si>
  <si>
    <t>55.4</t>
  </si>
  <si>
    <t>Long Term Solvency</t>
  </si>
  <si>
    <t>Total Debt/Equity</t>
  </si>
  <si>
    <t>24.95</t>
  </si>
  <si>
    <t>25.75</t>
  </si>
  <si>
    <t>24.9</t>
  </si>
  <si>
    <t>23.98</t>
  </si>
  <si>
    <t>24.84</t>
  </si>
  <si>
    <t>165.22</t>
  </si>
  <si>
    <t>163.31</t>
  </si>
  <si>
    <t>146.14</t>
  </si>
  <si>
    <t>173.26</t>
  </si>
  <si>
    <t>99.85</t>
  </si>
  <si>
    <t>Total Debt / Total Capital</t>
  </si>
  <si>
    <t>19.97</t>
  </si>
  <si>
    <t>20.48</t>
  </si>
  <si>
    <t>19.94</t>
  </si>
  <si>
    <t>19.34</t>
  </si>
  <si>
    <t>19.9</t>
  </si>
  <si>
    <t>62.3</t>
  </si>
  <si>
    <t>62.02</t>
  </si>
  <si>
    <t>63.4</t>
  </si>
  <si>
    <t>49.96</t>
  </si>
  <si>
    <t>LT Debt/Equity</t>
  </si>
  <si>
    <t>24.75</t>
  </si>
  <si>
    <t>24.78</t>
  </si>
  <si>
    <t>24.55</t>
  </si>
  <si>
    <t>138.63</t>
  </si>
  <si>
    <t>137.1</t>
  </si>
  <si>
    <t>119.53</t>
  </si>
  <si>
    <t>142.97</t>
  </si>
  <si>
    <t>82.74</t>
  </si>
  <si>
    <t>Long-Term Debt / Total Capital</t>
  </si>
  <si>
    <t>19.8</t>
  </si>
  <si>
    <t>19.84</t>
  </si>
  <si>
    <t>19.67</t>
  </si>
  <si>
    <t>52.27</t>
  </si>
  <si>
    <t>52.07</t>
  </si>
  <si>
    <t>48.56</t>
  </si>
  <si>
    <t>52.32</t>
  </si>
  <si>
    <t>41.4</t>
  </si>
  <si>
    <t>Total Liabilities / Total Assets</t>
  </si>
  <si>
    <t>44.53</t>
  </si>
  <si>
    <t>46.74</t>
  </si>
  <si>
    <t>45.46</t>
  </si>
  <si>
    <t>46.15</t>
  </si>
  <si>
    <t>69.82</t>
  </si>
  <si>
    <t>71.36</t>
  </si>
  <si>
    <t>71.51</t>
  </si>
  <si>
    <t>73.96</t>
  </si>
  <si>
    <t>64.7</t>
  </si>
  <si>
    <t>EBIT / Interest Expense</t>
  </si>
  <si>
    <t>10.04</t>
  </si>
  <si>
    <t>4.73</t>
  </si>
  <si>
    <t>0.19</t>
  </si>
  <si>
    <t>4.11</t>
  </si>
  <si>
    <t>6.84</t>
  </si>
  <si>
    <t>8.7</t>
  </si>
  <si>
    <t>3.45</t>
  </si>
  <si>
    <t>16.18</t>
  </si>
  <si>
    <t>EBITDA / Interest Expense</t>
  </si>
  <si>
    <t>22.44</t>
  </si>
  <si>
    <t>14.19</t>
  </si>
  <si>
    <t>8.66</t>
  </si>
  <si>
    <t>12.58</t>
  </si>
  <si>
    <t>13.79</t>
  </si>
  <si>
    <t>43.09</t>
  </si>
  <si>
    <t>17.37</t>
  </si>
  <si>
    <t>22.1</t>
  </si>
  <si>
    <t>20.73</t>
  </si>
  <si>
    <t>34.45</t>
  </si>
  <si>
    <t>(EBITDA - Capex) / Interest Expense</t>
  </si>
  <si>
    <t>12.88</t>
  </si>
  <si>
    <t>7.85</t>
  </si>
  <si>
    <t>7.1</t>
  </si>
  <si>
    <t>32.91</t>
  </si>
  <si>
    <t>14.16</t>
  </si>
  <si>
    <t>19.55</t>
  </si>
  <si>
    <t>15.28</t>
  </si>
  <si>
    <t>29.25</t>
  </si>
  <si>
    <t>Total Debt / EBITDA</t>
  </si>
  <si>
    <t>0.85</t>
  </si>
  <si>
    <t>1.56</t>
  </si>
  <si>
    <t>0.96</t>
  </si>
  <si>
    <t>2.06</t>
  </si>
  <si>
    <t>2.81</t>
  </si>
  <si>
    <t>1.46</t>
  </si>
  <si>
    <t>1.95</t>
  </si>
  <si>
    <t>Net Debt / EBITDA</t>
  </si>
  <si>
    <t>-0.42</t>
  </si>
  <si>
    <t>-0.79</t>
  </si>
  <si>
    <t>-1.18</t>
  </si>
  <si>
    <t>-1.3</t>
  </si>
  <si>
    <t>-1.34</t>
  </si>
  <si>
    <t>1.28</t>
  </si>
  <si>
    <t>0.48</t>
  </si>
  <si>
    <t>1.13</t>
  </si>
  <si>
    <t>0.14</t>
  </si>
  <si>
    <t>Total Debt / (EBITDA - Capex)</t>
  </si>
  <si>
    <t>1.47</t>
  </si>
  <si>
    <t>1.88</t>
  </si>
  <si>
    <t>5.28</t>
  </si>
  <si>
    <t>1.65</t>
  </si>
  <si>
    <t>2.7</t>
  </si>
  <si>
    <t>Net Debt / (EBITDA - Capex)</t>
  </si>
  <si>
    <t>-0.74</t>
  </si>
  <si>
    <t>-1.44</t>
  </si>
  <si>
    <t>-3.99</t>
  </si>
  <si>
    <t>-2.06</t>
  </si>
  <si>
    <t>-2.6</t>
  </si>
  <si>
    <t>1.68</t>
  </si>
  <si>
    <t>0.99</t>
  </si>
  <si>
    <t>0.54</t>
  </si>
  <si>
    <t>1.53</t>
  </si>
  <si>
    <t>Growth Over Prior Year</t>
  </si>
  <si>
    <t>Total Revenues, 1 Yr. Growth %</t>
  </si>
  <si>
    <t>-9.06</t>
  </si>
  <si>
    <t>-6.02</t>
  </si>
  <si>
    <t>-5.45</t>
  </si>
  <si>
    <t>4.99</t>
  </si>
  <si>
    <t>-13.74</t>
  </si>
  <si>
    <t>18.79</t>
  </si>
  <si>
    <t>-0.4</t>
  </si>
  <si>
    <t>15.76</t>
  </si>
  <si>
    <t>Gross Profit, 1 Yr. Growth %</t>
  </si>
  <si>
    <t>-10.17</t>
  </si>
  <si>
    <t>-6.74</t>
  </si>
  <si>
    <t>-5.98</t>
  </si>
  <si>
    <t>2.72</t>
  </si>
  <si>
    <t>3.65</t>
  </si>
  <si>
    <t>-11.39</t>
  </si>
  <si>
    <t>21.3</t>
  </si>
  <si>
    <t>-8.97</t>
  </si>
  <si>
    <t>27.98</t>
  </si>
  <si>
    <t>EBITDA, 1 Yr. Growth %</t>
  </si>
  <si>
    <t>-8.14</t>
  </si>
  <si>
    <t>-18.13</t>
  </si>
  <si>
    <t>-37.68</t>
  </si>
  <si>
    <t>44.64</t>
  </si>
  <si>
    <t>8.72</t>
  </si>
  <si>
    <t>-10.51</t>
  </si>
  <si>
    <t>-45.19</t>
  </si>
  <si>
    <t>179.26</t>
  </si>
  <si>
    <t>-50.79</t>
  </si>
  <si>
    <t>162.79</t>
  </si>
  <si>
    <t>EBITA, 1 Yr. Growth %</t>
  </si>
  <si>
    <t>-13.04</t>
  </si>
  <si>
    <t>-35.26</t>
  </si>
  <si>
    <t>-95.85</t>
  </si>
  <si>
    <t>44.15</t>
  </si>
  <si>
    <t>-4.2</t>
  </si>
  <si>
    <t>-97.43</t>
  </si>
  <si>
    <t>-69.01</t>
  </si>
  <si>
    <t>353.37</t>
  </si>
  <si>
    <t>EBIT, 1 Yr. Growth %</t>
  </si>
  <si>
    <t>Earnings From Cont. Operations, 1 Yr. Growth %</t>
  </si>
  <si>
    <t>-5.14</t>
  </si>
  <si>
    <t>-25.59</t>
  </si>
  <si>
    <t>-79.98</t>
  </si>
  <si>
    <t>36.37</t>
  </si>
  <si>
    <t>648.77</t>
  </si>
  <si>
    <t>-42.95</t>
  </si>
  <si>
    <t>-342.34</t>
  </si>
  <si>
    <t>-347.87</t>
  </si>
  <si>
    <t>-96.15</t>
  </si>
  <si>
    <t>Net Income, 1 Yr. Growth %</t>
  </si>
  <si>
    <t>-31.35</t>
  </si>
  <si>
    <t>-88.88</t>
  </si>
  <si>
    <t>79.32</t>
  </si>
  <si>
    <t>950.76</t>
  </si>
  <si>
    <t>-47.2</t>
  </si>
  <si>
    <t>-389.7</t>
  </si>
  <si>
    <t>-330.67</t>
  </si>
  <si>
    <t>-98.93</t>
  </si>
  <si>
    <t>Normalized Net Income, 1 Yr. Growth %</t>
  </si>
  <si>
    <t>-19.01</t>
  </si>
  <si>
    <t>-43.12</t>
  </si>
  <si>
    <t>-123.44</t>
  </si>
  <si>
    <t>-498.67</t>
  </si>
  <si>
    <t>56.34</t>
  </si>
  <si>
    <t>-7.54</t>
  </si>
  <si>
    <t>-124.17</t>
  </si>
  <si>
    <t>597.63</t>
  </si>
  <si>
    <t>Diluted EPS Before Extra, 1 Yr. Growth %</t>
  </si>
  <si>
    <t>2.9</t>
  </si>
  <si>
    <t>-28.17</t>
  </si>
  <si>
    <t>-88.57</t>
  </si>
  <si>
    <t>71.58</t>
  </si>
  <si>
    <t>-44.44</t>
  </si>
  <si>
    <t>-403.81</t>
  </si>
  <si>
    <t>-330.41</t>
  </si>
  <si>
    <t>-98.81</t>
  </si>
  <si>
    <t>Accounts Receivable, 1 Yr. Growth %</t>
  </si>
  <si>
    <t>-22.15</t>
  </si>
  <si>
    <t>7.48</t>
  </si>
  <si>
    <t>64.21</t>
  </si>
  <si>
    <t>-14.63</t>
  </si>
  <si>
    <t>-8.29</t>
  </si>
  <si>
    <t>9.76</t>
  </si>
  <si>
    <t>4.49</t>
  </si>
  <si>
    <t>-17.6</t>
  </si>
  <si>
    <t>51.23</t>
  </si>
  <si>
    <t>-25.03</t>
  </si>
  <si>
    <t>Inventory, 1 Yr. Growth %</t>
  </si>
  <si>
    <t>-13.09</t>
  </si>
  <si>
    <t>-5.23</t>
  </si>
  <si>
    <t>-8.45</t>
  </si>
  <si>
    <t>6.15</t>
  </si>
  <si>
    <t>3.18</t>
  </si>
  <si>
    <t>-0.81</t>
  </si>
  <si>
    <t>-6.97</t>
  </si>
  <si>
    <t>30.15</t>
  </si>
  <si>
    <t>-3.85</t>
  </si>
  <si>
    <t>-7.15</t>
  </si>
  <si>
    <t>Net Property, Plant and Equip., 1 Yr. Growth %</t>
  </si>
  <si>
    <t>-14.53</t>
  </si>
  <si>
    <t>-7.53</t>
  </si>
  <si>
    <t>-7.77</t>
  </si>
  <si>
    <t>-10.5</t>
  </si>
  <si>
    <t>-5.87</t>
  </si>
  <si>
    <t>172.9</t>
  </si>
  <si>
    <t>-23.82</t>
  </si>
  <si>
    <t>-16.48</t>
  </si>
  <si>
    <t>-4.61</t>
  </si>
  <si>
    <t>Total Assets, 1 Yr. Growth %</t>
  </si>
  <si>
    <t>-12.13</t>
  </si>
  <si>
    <t>-2.88</t>
  </si>
  <si>
    <t>-5.64</t>
  </si>
  <si>
    <t>1.3</t>
  </si>
  <si>
    <t>2.58</t>
  </si>
  <si>
    <t>48.8</t>
  </si>
  <si>
    <t>-6.61</t>
  </si>
  <si>
    <t>-11.32</t>
  </si>
  <si>
    <t>-7.7</t>
  </si>
  <si>
    <t>9.62</t>
  </si>
  <si>
    <t>Tangible Book Value, 1 Yr. Growth %</t>
  </si>
  <si>
    <t>-19.83</t>
  </si>
  <si>
    <t>-7.25</t>
  </si>
  <si>
    <t>-3.69</t>
  </si>
  <si>
    <t>-0.01</t>
  </si>
  <si>
    <t>-2.69</t>
  </si>
  <si>
    <t>-12.42</t>
  </si>
  <si>
    <t>-11.54</t>
  </si>
  <si>
    <t>-11.8</t>
  </si>
  <si>
    <t>-15.89</t>
  </si>
  <si>
    <t>48.98</t>
  </si>
  <si>
    <t>Common Equity, 1 Yr. Growth %</t>
  </si>
  <si>
    <t>-19.65</t>
  </si>
  <si>
    <t>-7.1</t>
  </si>
  <si>
    <t>-0.08</t>
  </si>
  <si>
    <t>Cash From Operations, 1 Yr. Growth %</t>
  </si>
  <si>
    <t>78.06</t>
  </si>
  <si>
    <t>-40.44</t>
  </si>
  <si>
    <t>54.18</t>
  </si>
  <si>
    <t>22.69</t>
  </si>
  <si>
    <t>-14.8</t>
  </si>
  <si>
    <t>34.67</t>
  </si>
  <si>
    <t>-31.4</t>
  </si>
  <si>
    <t>-100.84</t>
  </si>
  <si>
    <t>Capital Expenditures, 1 Yr. Growth %</t>
  </si>
  <si>
    <t>-1.64</t>
  </si>
  <si>
    <t>-24.03</t>
  </si>
  <si>
    <t>42.42</t>
  </si>
  <si>
    <t>33.07</t>
  </si>
  <si>
    <t>-49.74</t>
  </si>
  <si>
    <t>-4.84</t>
  </si>
  <si>
    <t>69.69</t>
  </si>
  <si>
    <t>-4.11</t>
  </si>
  <si>
    <t>Levered Free Cash Flow, 1 Yr. Growth %</t>
  </si>
  <si>
    <t>228.87</t>
  </si>
  <si>
    <t>-94.92</t>
  </si>
  <si>
    <t>-20.53</t>
  </si>
  <si>
    <t>-83.19</t>
  </si>
  <si>
    <t>455.68</t>
  </si>
  <si>
    <t>-23.99</t>
  </si>
  <si>
    <t>-140.04</t>
  </si>
  <si>
    <t>-673.02</t>
  </si>
  <si>
    <t>Unlevered Free Cash Flow, 1 Yr. Growth %</t>
  </si>
  <si>
    <t>210.61</t>
  </si>
  <si>
    <t>46.24</t>
  </si>
  <si>
    <t>-89.85</t>
  </si>
  <si>
    <t>565.75</t>
  </si>
  <si>
    <t>-19.07</t>
  </si>
  <si>
    <t>-77.06</t>
  </si>
  <si>
    <t>377.23</t>
  </si>
  <si>
    <t>-21.1</t>
  </si>
  <si>
    <t>-128.25</t>
  </si>
  <si>
    <t>-866.92</t>
  </si>
  <si>
    <t>Dividend Per Share, 1 Yr. Growth %</t>
  </si>
  <si>
    <t>0</t>
  </si>
  <si>
    <t>Compound Annual Growth Rate Over Two Years</t>
  </si>
  <si>
    <t>Total Revenues, 2 Yr. CAGR %</t>
  </si>
  <si>
    <t>-8.9</t>
  </si>
  <si>
    <t>-7.55</t>
  </si>
  <si>
    <t>-5.74</t>
  </si>
  <si>
    <t>3.88</t>
  </si>
  <si>
    <t>1.85</t>
  </si>
  <si>
    <t>-6.7</t>
  </si>
  <si>
    <t>1.23</t>
  </si>
  <si>
    <t>8.77</t>
  </si>
  <si>
    <t>7.38</t>
  </si>
  <si>
    <t>Gross Profit, 2 Yr. CAGR %</t>
  </si>
  <si>
    <t>-9.37</t>
  </si>
  <si>
    <t>-8.47</t>
  </si>
  <si>
    <t>-6.36</t>
  </si>
  <si>
    <t>-1.72</t>
  </si>
  <si>
    <t>3.19</t>
  </si>
  <si>
    <t>1.6</t>
  </si>
  <si>
    <t>-6.06</t>
  </si>
  <si>
    <t>3.68</t>
  </si>
  <si>
    <t>5.08</t>
  </si>
  <si>
    <t>7.93</t>
  </si>
  <si>
    <t>EBITDA, 2 Yr. CAGR %</t>
  </si>
  <si>
    <t>-17.03</t>
  </si>
  <si>
    <t>-15.23</t>
  </si>
  <si>
    <t>-28.57</t>
  </si>
  <si>
    <t>-5.06</t>
  </si>
  <si>
    <t>25.4</t>
  </si>
  <si>
    <t>1.8</t>
  </si>
  <si>
    <t>-26.88</t>
  </si>
  <si>
    <t>23.72</t>
  </si>
  <si>
    <t>8.91</t>
  </si>
  <si>
    <t>13.01</t>
  </si>
  <si>
    <t>EBITA, 2 Yr. CAGR %</t>
  </si>
  <si>
    <t>-29.69</t>
  </si>
  <si>
    <t>-28.79</t>
  </si>
  <si>
    <t>-83.62</t>
  </si>
  <si>
    <t>-6.01</t>
  </si>
  <si>
    <t>454.19</t>
  </si>
  <si>
    <t>28.93</t>
  </si>
  <si>
    <t>-84.16</t>
  </si>
  <si>
    <t>55.73</t>
  </si>
  <si>
    <t>77.24</t>
  </si>
  <si>
    <t>18.28</t>
  </si>
  <si>
    <t>EBIT, 2 Yr. CAGR %</t>
  </si>
  <si>
    <t>Earnings From Cont. Operations, 2 Yr. CAGR %</t>
  </si>
  <si>
    <t>-53.24</t>
  </si>
  <si>
    <t>-15.99</t>
  </si>
  <si>
    <t>-61.41</t>
  </si>
  <si>
    <t>-47.75</t>
  </si>
  <si>
    <t>219.55</t>
  </si>
  <si>
    <t>106.68</t>
  </si>
  <si>
    <t>17.58</t>
  </si>
  <si>
    <t>145.09</t>
  </si>
  <si>
    <t>-69.13</t>
  </si>
  <si>
    <t>11.44</t>
  </si>
  <si>
    <t>Net Income, 2 Yr. CAGR %</t>
  </si>
  <si>
    <t>-19.3</t>
  </si>
  <si>
    <t>-72.37</t>
  </si>
  <si>
    <t>-55.35</t>
  </si>
  <si>
    <t>334.08</t>
  </si>
  <si>
    <t>135.54</t>
  </si>
  <si>
    <t>23.68</t>
  </si>
  <si>
    <t>158.51</t>
  </si>
  <si>
    <t>-84.28</t>
  </si>
  <si>
    <t>11.69</t>
  </si>
  <si>
    <t>Normalized Net Income, 2 Yr. CAGR %</t>
  </si>
  <si>
    <t>-32.54</t>
  </si>
  <si>
    <t>-35.94</t>
  </si>
  <si>
    <t>-63.49</t>
  </si>
  <si>
    <t>-3.33</t>
  </si>
  <si>
    <t>149.65</t>
  </si>
  <si>
    <t>34.24</t>
  </si>
  <si>
    <t>-52.24</t>
  </si>
  <si>
    <t>55.33</t>
  </si>
  <si>
    <t>809.17</t>
  </si>
  <si>
    <t>24.6</t>
  </si>
  <si>
    <t>Diluted EPS Before Extra, 2 Yr. CAGR %</t>
  </si>
  <si>
    <t>-50.09</t>
  </si>
  <si>
    <t>-14.03</t>
  </si>
  <si>
    <t>-71.35</t>
  </si>
  <si>
    <t>-55.72</t>
  </si>
  <si>
    <t>330.48</t>
  </si>
  <si>
    <t>144.95</t>
  </si>
  <si>
    <t>29.92</t>
  </si>
  <si>
    <t>164.58</t>
  </si>
  <si>
    <t>-83.44</t>
  </si>
  <si>
    <t>21.69</t>
  </si>
  <si>
    <t>Accounts Receivable, 2 Yr. CAGR %</t>
  </si>
  <si>
    <t>-27.12</t>
  </si>
  <si>
    <t>-8.53</t>
  </si>
  <si>
    <t>32.85</t>
  </si>
  <si>
    <t>18.4</t>
  </si>
  <si>
    <t>-11.52</t>
  </si>
  <si>
    <t>0.33</t>
  </si>
  <si>
    <t>-7.21</t>
  </si>
  <si>
    <t>11.64</t>
  </si>
  <si>
    <t>6.48</t>
  </si>
  <si>
    <t>Inventory, 2 Yr. CAGR %</t>
  </si>
  <si>
    <t>3.89</t>
  </si>
  <si>
    <t>-9.24</t>
  </si>
  <si>
    <t>-6.85</t>
  </si>
  <si>
    <t>-1.42</t>
  </si>
  <si>
    <t>4.65</t>
  </si>
  <si>
    <t>-3.94</t>
  </si>
  <si>
    <t>10.03</t>
  </si>
  <si>
    <t>11.86</t>
  </si>
  <si>
    <t>-5.51</t>
  </si>
  <si>
    <t>Net Property, Plant and Equip., 2 Yr. CAGR %</t>
  </si>
  <si>
    <t>-11.1</t>
  </si>
  <si>
    <t>-7.65</t>
  </si>
  <si>
    <t>-9.14</t>
  </si>
  <si>
    <t>-8.21</t>
  </si>
  <si>
    <t>60.27</t>
  </si>
  <si>
    <t>44.19</t>
  </si>
  <si>
    <t>-20.23</t>
  </si>
  <si>
    <t>-6.05</t>
  </si>
  <si>
    <t>0.4</t>
  </si>
  <si>
    <t>Total Assets, 2 Yr. CAGR %</t>
  </si>
  <si>
    <t>-8.43</t>
  </si>
  <si>
    <t>-7.62</t>
  </si>
  <si>
    <t>-4.27</t>
  </si>
  <si>
    <t>-2.23</t>
  </si>
  <si>
    <t>1.94</t>
  </si>
  <si>
    <t>23.54</t>
  </si>
  <si>
    <t>17.88</t>
  </si>
  <si>
    <t>-9.53</t>
  </si>
  <si>
    <t>0.59</t>
  </si>
  <si>
    <t>Tangible Book Value, 2 Yr. CAGR %</t>
  </si>
  <si>
    <t>-12.72</t>
  </si>
  <si>
    <t>-13.77</t>
  </si>
  <si>
    <t>-5.49</t>
  </si>
  <si>
    <t>-1.87</t>
  </si>
  <si>
    <t>-0.31</t>
  </si>
  <si>
    <t>-7.68</t>
  </si>
  <si>
    <t>-11.98</t>
  </si>
  <si>
    <t>-11.67</t>
  </si>
  <si>
    <t>-13.87</t>
  </si>
  <si>
    <t>11.94</t>
  </si>
  <si>
    <t>Common Equity, 2 Yr. CAGR %</t>
  </si>
  <si>
    <t>-12.58</t>
  </si>
  <si>
    <t>-13.6</t>
  </si>
  <si>
    <t>-5.41</t>
  </si>
  <si>
    <t>-1.9</t>
  </si>
  <si>
    <t>-1.4</t>
  </si>
  <si>
    <t>Cash From Operations, 2 Yr. CAGR %</t>
  </si>
  <si>
    <t>-32.42</t>
  </si>
  <si>
    <t>32.9</t>
  </si>
  <si>
    <t>-23.14</t>
  </si>
  <si>
    <t>38.06</t>
  </si>
  <si>
    <t>2.24</t>
  </si>
  <si>
    <t>7.11</t>
  </si>
  <si>
    <t>-3.88</t>
  </si>
  <si>
    <t>-92.39</t>
  </si>
  <si>
    <t>53.37</t>
  </si>
  <si>
    <t>Capital Expenditures, 2 Yr. CAGR %</t>
  </si>
  <si>
    <t>-28.32</t>
  </si>
  <si>
    <t>-6.54</t>
  </si>
  <si>
    <t>-10.19</t>
  </si>
  <si>
    <t>-13.56</t>
  </si>
  <si>
    <t>4.02</t>
  </si>
  <si>
    <t>37.66</t>
  </si>
  <si>
    <t>-18.22</t>
  </si>
  <si>
    <t>-30.85</t>
  </si>
  <si>
    <t>27.08</t>
  </si>
  <si>
    <t>27.56</t>
  </si>
  <si>
    <t>Levered Free Cash Flow, 2 Yr. CAGR %</t>
  </si>
  <si>
    <t>-30.32</t>
  </si>
  <si>
    <t>113.94</t>
  </si>
  <si>
    <t>-72.61</t>
  </si>
  <si>
    <t>-16.42</t>
  </si>
  <si>
    <t>211.89</t>
  </si>
  <si>
    <t>-61.69</t>
  </si>
  <si>
    <t>37.65</t>
  </si>
  <si>
    <t>105.52</t>
  </si>
  <si>
    <t>-46.05</t>
  </si>
  <si>
    <t>46.4</t>
  </si>
  <si>
    <t>Unlevered Free Cash Flow, 2 Yr. CAGR %</t>
  </si>
  <si>
    <t>-28.81</t>
  </si>
  <si>
    <t>107.21</t>
  </si>
  <si>
    <t>-61.48</t>
  </si>
  <si>
    <t>-15.43</t>
  </si>
  <si>
    <t>132.12</t>
  </si>
  <si>
    <t>36.03</t>
  </si>
  <si>
    <t>94.04</t>
  </si>
  <si>
    <t>-53.78</t>
  </si>
  <si>
    <t>41.97</t>
  </si>
  <si>
    <t>Dividend Per Share, 2 Yr. CAGR %</t>
  </si>
  <si>
    <t>6.9</t>
  </si>
  <si>
    <t>Compound Annual Growth Rate Over Three Years</t>
  </si>
  <si>
    <t>Total Revenues, 3 Yr. CAGR %</t>
  </si>
  <si>
    <t>-3.44</t>
  </si>
  <si>
    <t>-7.95</t>
  </si>
  <si>
    <t>-6.86</t>
  </si>
  <si>
    <t>-2.29</t>
  </si>
  <si>
    <t>0.67</t>
  </si>
  <si>
    <t>-3.64</t>
  </si>
  <si>
    <t>11.05</t>
  </si>
  <si>
    <t>Gross Profit, 3 Yr. CAGR %</t>
  </si>
  <si>
    <t>-3.19</t>
  </si>
  <si>
    <t>-8.5</t>
  </si>
  <si>
    <t>-3.43</t>
  </si>
  <si>
    <t>0.04</t>
  </si>
  <si>
    <t>1.97</t>
  </si>
  <si>
    <t>-2.93</t>
  </si>
  <si>
    <t>2.29</t>
  </si>
  <si>
    <t>-0.72</t>
  </si>
  <si>
    <t>12.22</t>
  </si>
  <si>
    <t>EBITDA, 3 Yr. CAGR %</t>
  </si>
  <si>
    <t>-9.11</t>
  </si>
  <si>
    <t>-18.64</t>
  </si>
  <si>
    <t>-23.49</t>
  </si>
  <si>
    <t>-9.63</t>
  </si>
  <si>
    <t>-0.67</t>
  </si>
  <si>
    <t>12.75</t>
  </si>
  <si>
    <t>14.3</t>
  </si>
  <si>
    <t>-8.58</t>
  </si>
  <si>
    <t>46.87</t>
  </si>
  <si>
    <t>EBITA, 3 Yr. CAGR %</t>
  </si>
  <si>
    <t>-16.3</t>
  </si>
  <si>
    <t>-33.94</t>
  </si>
  <si>
    <t>-72.4</t>
  </si>
  <si>
    <t>-16.99</t>
  </si>
  <si>
    <t>8.39</t>
  </si>
  <si>
    <t>213.07</t>
  </si>
  <si>
    <t>-65.04</t>
  </si>
  <si>
    <t>33.26</t>
  </si>
  <si>
    <t>-8.46</t>
  </si>
  <si>
    <t>145.38</t>
  </si>
  <si>
    <t>EBIT, 3 Yr. CAGR %</t>
  </si>
  <si>
    <t>Earnings From Cont. Operations, 3 Yr. CAGR %</t>
  </si>
  <si>
    <t>-28.73</t>
  </si>
  <si>
    <t>-45.41</t>
  </si>
  <si>
    <t>-47.92</t>
  </si>
  <si>
    <t>-41.22</t>
  </si>
  <si>
    <t>26.91</t>
  </si>
  <si>
    <t>79.93</t>
  </si>
  <si>
    <t>117.94</t>
  </si>
  <si>
    <t>50.76</t>
  </si>
  <si>
    <t>-38.64</t>
  </si>
  <si>
    <t>45.47</t>
  </si>
  <si>
    <t>Net Income, 3 Yr. CAGR %</t>
  </si>
  <si>
    <t>-28.86</t>
  </si>
  <si>
    <t>-46.86</t>
  </si>
  <si>
    <t>-58.32</t>
  </si>
  <si>
    <t>-48.46</t>
  </si>
  <si>
    <t>27.96</t>
  </si>
  <si>
    <t>115.08</t>
  </si>
  <si>
    <t>152.37</t>
  </si>
  <si>
    <t>52.24</t>
  </si>
  <si>
    <t>-58.49</t>
  </si>
  <si>
    <t>42.24</t>
  </si>
  <si>
    <t>Normalized Net Income, 3 Yr. CAGR %</t>
  </si>
  <si>
    <t>-18.56</t>
  </si>
  <si>
    <t>-38.67</t>
  </si>
  <si>
    <t>-54.18</t>
  </si>
  <si>
    <t>-18.99</t>
  </si>
  <si>
    <t>13.47</t>
  </si>
  <si>
    <t>82.05</t>
  </si>
  <si>
    <t>-24.19</t>
  </si>
  <si>
    <t>31.55</t>
  </si>
  <si>
    <t>-18.41</t>
  </si>
  <si>
    <t>748.67</t>
  </si>
  <si>
    <t>Diluted EPS Before Extra, 3 Yr. CAGR %</t>
  </si>
  <si>
    <t>-23.73</t>
  </si>
  <si>
    <t>-43.65</t>
  </si>
  <si>
    <t>-56.12</t>
  </si>
  <si>
    <t>-47.97</t>
  </si>
  <si>
    <t>28.42</t>
  </si>
  <si>
    <t>117.54</t>
  </si>
  <si>
    <t>163.18</t>
  </si>
  <si>
    <t>57.26</t>
  </si>
  <si>
    <t>-56.32</t>
  </si>
  <si>
    <t>50.55</t>
  </si>
  <si>
    <t>Accounts Receivable, 3 Yr. CAGR %</t>
  </si>
  <si>
    <t>-16.03</t>
  </si>
  <si>
    <t>-17.05</t>
  </si>
  <si>
    <t>11.17</t>
  </si>
  <si>
    <t>14.64</t>
  </si>
  <si>
    <t>8.74</t>
  </si>
  <si>
    <t>-4.93</t>
  </si>
  <si>
    <t>1.7</t>
  </si>
  <si>
    <t>-1.86</t>
  </si>
  <si>
    <t>9.2</t>
  </si>
  <si>
    <t>-2.24</t>
  </si>
  <si>
    <t>Inventory, 3 Yr. CAGR %</t>
  </si>
  <si>
    <t>-12.16</t>
  </si>
  <si>
    <t>0.75</t>
  </si>
  <si>
    <t>-8.98</t>
  </si>
  <si>
    <t>-2.71</t>
  </si>
  <si>
    <t>0.09</t>
  </si>
  <si>
    <t>-1.62</t>
  </si>
  <si>
    <t>6.29</t>
  </si>
  <si>
    <t>5.2</t>
  </si>
  <si>
    <t>Net Property, Plant and Equip., 3 Yr. CAGR %</t>
  </si>
  <si>
    <t>-6.87</t>
  </si>
  <si>
    <t>-11.91</t>
  </si>
  <si>
    <t>-8.61</t>
  </si>
  <si>
    <t>-8.06</t>
  </si>
  <si>
    <t>31.99</t>
  </si>
  <si>
    <t>25.08</t>
  </si>
  <si>
    <t>20.19</t>
  </si>
  <si>
    <t>-12.39</t>
  </si>
  <si>
    <t>-5.57</t>
  </si>
  <si>
    <t>Total Assets, 3 Yr. CAGR %</t>
  </si>
  <si>
    <t>-7.03</t>
  </si>
  <si>
    <t>-2.45</t>
  </si>
  <si>
    <t>-0.65</t>
  </si>
  <si>
    <t>15.63</t>
  </si>
  <si>
    <t>12.54</t>
  </si>
  <si>
    <t>7.21</t>
  </si>
  <si>
    <t>-8.57</t>
  </si>
  <si>
    <t>-3.55</t>
  </si>
  <si>
    <t>Tangible Book Value, 3 Yr. CAGR %</t>
  </si>
  <si>
    <t>-10.93</t>
  </si>
  <si>
    <t>-10.53</t>
  </si>
  <si>
    <t>-3.7</t>
  </si>
  <si>
    <t>-1.45</t>
  </si>
  <si>
    <t>-4.52</t>
  </si>
  <si>
    <t>-8.99</t>
  </si>
  <si>
    <t>-11.92</t>
  </si>
  <si>
    <t>-13.1</t>
  </si>
  <si>
    <t>3.39</t>
  </si>
  <si>
    <t>Common Equity, 3 Yr. CAGR %</t>
  </si>
  <si>
    <t>-10.39</t>
  </si>
  <si>
    <t>-10.79</t>
  </si>
  <si>
    <t>-10.42</t>
  </si>
  <si>
    <t>-3.67</t>
  </si>
  <si>
    <t>-2.17</t>
  </si>
  <si>
    <t>-5.22</t>
  </si>
  <si>
    <t>Cash From Operations, 3 Yr. CAGR %</t>
  </si>
  <si>
    <t>-5.07</t>
  </si>
  <si>
    <t>-23.2</t>
  </si>
  <si>
    <t>-2.94</t>
  </si>
  <si>
    <t>4.42</t>
  </si>
  <si>
    <t>17.54</t>
  </si>
  <si>
    <t>12.07</t>
  </si>
  <si>
    <t>-7.67</t>
  </si>
  <si>
    <t>-80.17</t>
  </si>
  <si>
    <t>17.29</t>
  </si>
  <si>
    <t>Capital Expenditures, 3 Yr. CAGR %</t>
  </si>
  <si>
    <t>-18.16</t>
  </si>
  <si>
    <t>-15.06</t>
  </si>
  <si>
    <t>2.1</t>
  </si>
  <si>
    <t>12.92</t>
  </si>
  <si>
    <t>-1.61</t>
  </si>
  <si>
    <t>-13.99</t>
  </si>
  <si>
    <t>-6.72</t>
  </si>
  <si>
    <t>15.69</t>
  </si>
  <si>
    <t>Levered Free Cash Flow, 3 Yr. CAGR %</t>
  </si>
  <si>
    <t>135.95</t>
  </si>
  <si>
    <t>-12.25</t>
  </si>
  <si>
    <t>-38.51</t>
  </si>
  <si>
    <t>1.06</t>
  </si>
  <si>
    <t>-17.81</t>
  </si>
  <si>
    <t>19.76</t>
  </si>
  <si>
    <t>17.85</t>
  </si>
  <si>
    <t>12.93</t>
  </si>
  <si>
    <t>19.93</t>
  </si>
  <si>
    <t>17.48</t>
  </si>
  <si>
    <t>Unlevered Free Cash Flow, 3 Yr. CAGR %</t>
  </si>
  <si>
    <t>117.75</t>
  </si>
  <si>
    <t>-11.17</t>
  </si>
  <si>
    <t>-16.66</t>
  </si>
  <si>
    <t>8.94</t>
  </si>
  <si>
    <t>17.38</t>
  </si>
  <si>
    <t>13.45</t>
  </si>
  <si>
    <t>2.69</t>
  </si>
  <si>
    <t>16.47</t>
  </si>
  <si>
    <t>Dividend Per Share, 3 Yr. CAGR %</t>
  </si>
  <si>
    <t>4.55</t>
  </si>
  <si>
    <t>Compound Annual Growth Rate Over Five Years</t>
  </si>
  <si>
    <t>Total Revenues, 5 Yr. CAGR %</t>
  </si>
  <si>
    <t>5.04</t>
  </si>
  <si>
    <t>0.29</t>
  </si>
  <si>
    <t>-4.36</t>
  </si>
  <si>
    <t>-4.99</t>
  </si>
  <si>
    <t>-2.7</t>
  </si>
  <si>
    <t>-2.34</t>
  </si>
  <si>
    <t>2.22</t>
  </si>
  <si>
    <t>3.58</t>
  </si>
  <si>
    <t>Gross Profit, 5 Yr. CAGR %</t>
  </si>
  <si>
    <t>-0.55</t>
  </si>
  <si>
    <t>-4.47</t>
  </si>
  <si>
    <t>-5.85</t>
  </si>
  <si>
    <t>-3.46</t>
  </si>
  <si>
    <t>4.51</t>
  </si>
  <si>
    <t>EBITDA, 5 Yr. CAGR %</t>
  </si>
  <si>
    <t>-18.2</t>
  </si>
  <si>
    <t>-13.45</t>
  </si>
  <si>
    <t>-6.77</t>
  </si>
  <si>
    <t>-11.94</t>
  </si>
  <si>
    <t>18.86</t>
  </si>
  <si>
    <t>-3.06</t>
  </si>
  <si>
    <t>14.76</t>
  </si>
  <si>
    <t>EBITA, 5 Yr. CAGR %</t>
  </si>
  <si>
    <t>3.95</t>
  </si>
  <si>
    <t>-17.96</t>
  </si>
  <si>
    <t>-57.31</t>
  </si>
  <si>
    <t>-23.93</t>
  </si>
  <si>
    <t>-8.37</t>
  </si>
  <si>
    <t>-3.8</t>
  </si>
  <si>
    <t>-49.54</t>
  </si>
  <si>
    <t>136.77</t>
  </si>
  <si>
    <t>4.98</t>
  </si>
  <si>
    <t>28.62</t>
  </si>
  <si>
    <t>EBIT, 5 Yr. CAGR %</t>
  </si>
  <si>
    <t>Earnings From Cont. Operations, 5 Yr. CAGR %</t>
  </si>
  <si>
    <t>-8.08</t>
  </si>
  <si>
    <t>-24.36</t>
  </si>
  <si>
    <t>-44.24</t>
  </si>
  <si>
    <t>-46.36</t>
  </si>
  <si>
    <t>7.6</t>
  </si>
  <si>
    <t>-2.8</t>
  </si>
  <si>
    <t>23.09</t>
  </si>
  <si>
    <t>103.61</t>
  </si>
  <si>
    <t>-0.27</t>
  </si>
  <si>
    <t>33.6</t>
  </si>
  <si>
    <t>Net Income, 5 Yr. CAGR %</t>
  </si>
  <si>
    <t>189.69</t>
  </si>
  <si>
    <t>-25.57</t>
  </si>
  <si>
    <t>-51.27</t>
  </si>
  <si>
    <t>-50.43</t>
  </si>
  <si>
    <t>6.41</t>
  </si>
  <si>
    <t>-5.35</t>
  </si>
  <si>
    <t>26.23</t>
  </si>
  <si>
    <t>131.5</t>
  </si>
  <si>
    <t>-16.87</t>
  </si>
  <si>
    <t>34.5</t>
  </si>
  <si>
    <t>Normalized Net Income, 5 Yr. CAGR %</t>
  </si>
  <si>
    <t>1.81</t>
  </si>
  <si>
    <t>-21.52</t>
  </si>
  <si>
    <t>-42.26</t>
  </si>
  <si>
    <t>-26.43</t>
  </si>
  <si>
    <t>-9.72</t>
  </si>
  <si>
    <t>-4.26</t>
  </si>
  <si>
    <t>-19.32</t>
  </si>
  <si>
    <t>70.85</t>
  </si>
  <si>
    <t>-0.43</t>
  </si>
  <si>
    <t>30.53</t>
  </si>
  <si>
    <t>Diluted EPS Before Extra, 5 Yr. CAGR %</t>
  </si>
  <si>
    <t>-4.42</t>
  </si>
  <si>
    <t>-21.67</t>
  </si>
  <si>
    <t>-48.44</t>
  </si>
  <si>
    <t>-48.83</t>
  </si>
  <si>
    <t>9.37</t>
  </si>
  <si>
    <t>-3.31</t>
  </si>
  <si>
    <t>29.01</t>
  </si>
  <si>
    <t>135.26</t>
  </si>
  <si>
    <t>-12.94</t>
  </si>
  <si>
    <t>41.93</t>
  </si>
  <si>
    <t>Accounts Receivable, 5 Yr. CAGR %</t>
  </si>
  <si>
    <t>-10.25</t>
  </si>
  <si>
    <t>-5.33</t>
  </si>
  <si>
    <t>0.89</t>
  </si>
  <si>
    <t>8.69</t>
  </si>
  <si>
    <t>8.08</t>
  </si>
  <si>
    <t>-5.84</t>
  </si>
  <si>
    <t>5.56</t>
  </si>
  <si>
    <t>1.39</t>
  </si>
  <si>
    <t>Inventory, 5 Yr. CAGR %</t>
  </si>
  <si>
    <t>7.45</t>
  </si>
  <si>
    <t>-10.08</t>
  </si>
  <si>
    <t>-0.12</t>
  </si>
  <si>
    <t>-3.75</t>
  </si>
  <si>
    <t>-1.54</t>
  </si>
  <si>
    <t>5.63</t>
  </si>
  <si>
    <t>3.56</t>
  </si>
  <si>
    <t>Net Property, Plant and Equip., 5 Yr. CAGR %</t>
  </si>
  <si>
    <t>-4.91</t>
  </si>
  <si>
    <t>-7.18</t>
  </si>
  <si>
    <t>-10.81</t>
  </si>
  <si>
    <t>-9.29</t>
  </si>
  <si>
    <t>14.42</t>
  </si>
  <si>
    <t>10.07</t>
  </si>
  <si>
    <t>11.55</t>
  </si>
  <si>
    <t>11.85</t>
  </si>
  <si>
    <t>Total Assets, 5 Yr. CAGR %</t>
  </si>
  <si>
    <t>-3.72</t>
  </si>
  <si>
    <t>-5.93</t>
  </si>
  <si>
    <t>-4.88</t>
  </si>
  <si>
    <t>-3.5</t>
  </si>
  <si>
    <t>7.22</t>
  </si>
  <si>
    <t>5.07</t>
  </si>
  <si>
    <t>3.13</t>
  </si>
  <si>
    <t>Tangible Book Value, 5 Yr. CAGR %</t>
  </si>
  <si>
    <t>-5.72</t>
  </si>
  <si>
    <t>-7.41</t>
  </si>
  <si>
    <t>-6.57</t>
  </si>
  <si>
    <t>-5.8</t>
  </si>
  <si>
    <t>-7.45</t>
  </si>
  <si>
    <t>-10.97</t>
  </si>
  <si>
    <t>Common Equity, 5 Yr. CAGR %</t>
  </si>
  <si>
    <t>-7.35</t>
  </si>
  <si>
    <t>-7.33</t>
  </si>
  <si>
    <t>-6.91</t>
  </si>
  <si>
    <t>-5.29</t>
  </si>
  <si>
    <t>-6.22</t>
  </si>
  <si>
    <t>-7.85</t>
  </si>
  <si>
    <t>Cash From Operations, 5 Yr. CAGR %</t>
  </si>
  <si>
    <t>-4.6</t>
  </si>
  <si>
    <t>-4.58</t>
  </si>
  <si>
    <t>-12.76</t>
  </si>
  <si>
    <t>-16.02</t>
  </si>
  <si>
    <t>-0.77</t>
  </si>
  <si>
    <t>5.49</t>
  </si>
  <si>
    <t>8.45</t>
  </si>
  <si>
    <t>-61.79</t>
  </si>
  <si>
    <t>13.11</t>
  </si>
  <si>
    <t>Capital Expenditures, 5 Yr. CAGR %</t>
  </si>
  <si>
    <t>-0.1</t>
  </si>
  <si>
    <t>-2.31</t>
  </si>
  <si>
    <t>-20.64</t>
  </si>
  <si>
    <t>-6.58</t>
  </si>
  <si>
    <t>-7.19</t>
  </si>
  <si>
    <t>8.99</t>
  </si>
  <si>
    <t>0.7</t>
  </si>
  <si>
    <t>Levered Free Cash Flow, 5 Yr. CAGR %</t>
  </si>
  <si>
    <t>-7.56</t>
  </si>
  <si>
    <t>-1.47</t>
  </si>
  <si>
    <t>-13.94</t>
  </si>
  <si>
    <t>-32.05</t>
  </si>
  <si>
    <t>70.86</t>
  </si>
  <si>
    <t>-12.66</t>
  </si>
  <si>
    <t>26.78</t>
  </si>
  <si>
    <t>Unlevered Free Cash Flow, 5 Yr. CAGR %</t>
  </si>
  <si>
    <t>-2.98</t>
  </si>
  <si>
    <t>-12.9</t>
  </si>
  <si>
    <t>-27.3</t>
  </si>
  <si>
    <t>52.13</t>
  </si>
  <si>
    <t>-18.17</t>
  </si>
  <si>
    <t>25.43</t>
  </si>
  <si>
    <t>Dividend Per Share, 5 Yr. CAGR %</t>
  </si>
  <si>
    <t>-24.21</t>
  </si>
  <si>
    <t>2020</t>
  </si>
  <si>
    <t>2021</t>
  </si>
  <si>
    <t>2022</t>
  </si>
  <si>
    <t>2023</t>
  </si>
  <si>
    <t>2024</t>
  </si>
  <si>
    <t>2025</t>
  </si>
  <si>
    <t>2026</t>
  </si>
  <si>
    <t>2027</t>
  </si>
  <si>
    <t>Capitalization
                                    1</t>
  </si>
  <si>
    <t>1,027</t>
  </si>
  <si>
    <t>1,539</t>
  </si>
  <si>
    <t>2,117</t>
  </si>
  <si>
    <t>1,473</t>
  </si>
  <si>
    <t>5,518</t>
  </si>
  <si>
    <t>7,786</t>
  </si>
  <si>
    <t>-</t>
  </si>
  <si>
    <t>Change</t>
  </si>
  <si>
    <t>49.78%</t>
  </si>
  <si>
    <t>37.58%</t>
  </si>
  <si>
    <t>-30.39%</t>
  </si>
  <si>
    <t>274.48%</t>
  </si>
  <si>
    <t>41.1%</t>
  </si>
  <si>
    <t>Enterprise Value (EV)
                                    1</t>
  </si>
  <si>
    <t>587.9</t>
  </si>
  <si>
    <t>777.6</t>
  </si>
  <si>
    <t>1,597</t>
  </si>
  <si>
    <t>1,253</t>
  </si>
  <si>
    <t>4,839</t>
  </si>
  <si>
    <t>6,753</t>
  </si>
  <si>
    <t>6,222</t>
  </si>
  <si>
    <t>5,865</t>
  </si>
  <si>
    <t>32.27%</t>
  </si>
  <si>
    <t>105.41%</t>
  </si>
  <si>
    <t>-21.57%</t>
  </si>
  <si>
    <t>286.29%</t>
  </si>
  <si>
    <t>39.56%</t>
  </si>
  <si>
    <t>-7.86%</t>
  </si>
  <si>
    <t>-5.74%</t>
  </si>
  <si>
    <t>P/E ratio</t>
  </si>
  <si>
    <t>27.3x</t>
  </si>
  <si>
    <t>-13.5x</t>
  </si>
  <si>
    <t>8.92x</t>
  </si>
  <si>
    <t>601x</t>
  </si>
  <si>
    <t>17.6x</t>
  </si>
  <si>
    <t>14.5x</t>
  </si>
  <si>
    <t>13.8x</t>
  </si>
  <si>
    <t>12.7x</t>
  </si>
  <si>
    <t>PBR</t>
  </si>
  <si>
    <t>1.01x</t>
  </si>
  <si>
    <t>1.65x</t>
  </si>
  <si>
    <t>2.4x</t>
  </si>
  <si>
    <t>2.12x</t>
  </si>
  <si>
    <t>5.47x</t>
  </si>
  <si>
    <t>5.24x</t>
  </si>
  <si>
    <t>3.84x</t>
  </si>
  <si>
    <t>3.21x</t>
  </si>
  <si>
    <t>PEG</t>
  </si>
  <si>
    <t>0x</t>
  </si>
  <si>
    <t>-0x</t>
  </si>
  <si>
    <t>-6.1x</t>
  </si>
  <si>
    <t>0.2x</t>
  </si>
  <si>
    <t>2.62x</t>
  </si>
  <si>
    <t>1.51x</t>
  </si>
  <si>
    <t>Capitalization / Revenue</t>
  </si>
  <si>
    <t>0.28x</t>
  </si>
  <si>
    <t>0.49x</t>
  </si>
  <si>
    <t>0.57x</t>
  </si>
  <si>
    <t>0.4x</t>
  </si>
  <si>
    <t>1.29x</t>
  </si>
  <si>
    <t>1.58x</t>
  </si>
  <si>
    <t>1.47x</t>
  </si>
  <si>
    <t>1.42x</t>
  </si>
  <si>
    <t>EV / Revenue</t>
  </si>
  <si>
    <t>0.16x</t>
  </si>
  <si>
    <t>0.25x</t>
  </si>
  <si>
    <t>0.43x</t>
  </si>
  <si>
    <t>0.34x</t>
  </si>
  <si>
    <t>1.13x</t>
  </si>
  <si>
    <t>1.37x</t>
  </si>
  <si>
    <t>1.18x</t>
  </si>
  <si>
    <t>1.07x</t>
  </si>
  <si>
    <t>EV / EBITDA</t>
  </si>
  <si>
    <t>2.29x</t>
  </si>
  <si>
    <t>3.57x</t>
  </si>
  <si>
    <t>3.2x</t>
  </si>
  <si>
    <t>7.68x</t>
  </si>
  <si>
    <t>7.55x</t>
  </si>
  <si>
    <t>6.76x</t>
  </si>
  <si>
    <t>5.91x</t>
  </si>
  <si>
    <t>EV / EBIT</t>
  </si>
  <si>
    <t>7.1x</t>
  </si>
  <si>
    <t>14.8x</t>
  </si>
  <si>
    <t>4.5x</t>
  </si>
  <si>
    <t>11.7x</t>
  </si>
  <si>
    <t>9.89x</t>
  </si>
  <si>
    <t>9.14x</t>
  </si>
  <si>
    <t>7.86x</t>
  </si>
  <si>
    <t>EV / FCF</t>
  </si>
  <si>
    <t>6x</t>
  </si>
  <si>
    <t>2.57x</t>
  </si>
  <si>
    <t>8.83x</t>
  </si>
  <si>
    <t>-7.51x</t>
  </si>
  <si>
    <t>9.76x</t>
  </si>
  <si>
    <t>9.65x</t>
  </si>
  <si>
    <t>8.48x</t>
  </si>
  <si>
    <t>FCF Yield</t>
  </si>
  <si>
    <t>16.7%</t>
  </si>
  <si>
    <t>39%</t>
  </si>
  <si>
    <t>11.3%</t>
  </si>
  <si>
    <t>-13.3%</t>
  </si>
  <si>
    <t>10.2%</t>
  </si>
  <si>
    <t>7.86%</t>
  </si>
  <si>
    <t>10.4%</t>
  </si>
  <si>
    <t>11.8%</t>
  </si>
  <si>
    <t>Dividend per Share
                                    2</t>
  </si>
  <si>
    <t>Rate of return</t>
  </si>
  <si>
    <t>4.89%</t>
  </si>
  <si>
    <t>0.81%</t>
  </si>
  <si>
    <t>EPS
                                    2</t>
  </si>
  <si>
    <t>10.67</t>
  </si>
  <si>
    <t>11.23</t>
  </si>
  <si>
    <t>12.17</t>
  </si>
  <si>
    <t>Distribution rate</t>
  </si>
  <si>
    <t>133%</t>
  </si>
  <si>
    <t>-11%</t>
  </si>
  <si>
    <t>Net sales
                                    1</t>
  </si>
  <si>
    <t>3,623</t>
  </si>
  <si>
    <t>3,125</t>
  </si>
  <si>
    <t>3,713</t>
  </si>
  <si>
    <t>3,698</t>
  </si>
  <si>
    <t>4,281</t>
  </si>
  <si>
    <t>4,924</t>
  </si>
  <si>
    <t>5,293</t>
  </si>
  <si>
    <t>5,469</t>
  </si>
  <si>
    <t>EBITDA
                                    1</t>
  </si>
  <si>
    <t>256.4</t>
  </si>
  <si>
    <t>218</t>
  </si>
  <si>
    <t>499.2</t>
  </si>
  <si>
    <t>238.9</t>
  </si>
  <si>
    <t>630.1</t>
  </si>
  <si>
    <t>894.5</t>
  </si>
  <si>
    <t>921</t>
  </si>
  <si>
    <t>992</t>
  </si>
  <si>
    <t>EBIT
                                    1</t>
  </si>
  <si>
    <t>82.82</t>
  </si>
  <si>
    <t>52.47</t>
  </si>
  <si>
    <t>355.2</t>
  </si>
  <si>
    <t>106.7</t>
  </si>
  <si>
    <t>489.1</t>
  </si>
  <si>
    <t>738.8</t>
  </si>
  <si>
    <t>791.5</t>
  </si>
  <si>
    <t>826.4</t>
  </si>
  <si>
    <t>Net income
                                    1</t>
  </si>
  <si>
    <t>39.36</t>
  </si>
  <si>
    <t>-114</t>
  </si>
  <si>
    <t>263</t>
  </si>
  <si>
    <t>2.816</t>
  </si>
  <si>
    <t>328.1</t>
  </si>
  <si>
    <t>567</t>
  </si>
  <si>
    <t>579.3</t>
  </si>
  <si>
    <t>620.7</t>
  </si>
  <si>
    <t>Net Debt
                                    1</t>
  </si>
  <si>
    <t>-439.3</t>
  </si>
  <si>
    <t>-761</t>
  </si>
  <si>
    <t>-519.6</t>
  </si>
  <si>
    <t>-220.8</t>
  </si>
  <si>
    <t>-678.8</t>
  </si>
  <si>
    <t>-1,032</t>
  </si>
  <si>
    <t>-1,563</t>
  </si>
  <si>
    <t>-1,920</t>
  </si>
  <si>
    <t>Reference price
                                    2</t>
  </si>
  <si>
    <t>16.37</t>
  </si>
  <si>
    <t>24.66</t>
  </si>
  <si>
    <t>37.47</t>
  </si>
  <si>
    <t>30.07</t>
  </si>
  <si>
    <t>109.47</t>
  </si>
  <si>
    <t>154.56</t>
  </si>
  <si>
    <t>Nbr of stocks (in thousands)</t>
  </si>
  <si>
    <t>62,748</t>
  </si>
  <si>
    <t>62,391</t>
  </si>
  <si>
    <t>56,494</t>
  </si>
  <si>
    <t>49,002</t>
  </si>
  <si>
    <t>50,406</t>
  </si>
  <si>
    <t>50,373</t>
  </si>
  <si>
    <t>Announcement Date</t>
  </si>
  <si>
    <t>3/4/20</t>
  </si>
  <si>
    <t>3/2/21</t>
  </si>
  <si>
    <t>3/2/22</t>
  </si>
  <si>
    <t>3/1/23</t>
  </si>
  <si>
    <t>3/6/24</t>
  </si>
  <si>
    <t>address1</t>
  </si>
  <si>
    <t>6301 Fitch Path</t>
  </si>
  <si>
    <t>city</t>
  </si>
  <si>
    <t>New Albany</t>
  </si>
  <si>
    <t>state</t>
  </si>
  <si>
    <t>OH</t>
  </si>
  <si>
    <t>zip</t>
  </si>
  <si>
    <t>43054</t>
  </si>
  <si>
    <t>country</t>
  </si>
  <si>
    <t>phone</t>
  </si>
  <si>
    <t>614 283 6500</t>
  </si>
  <si>
    <t>website</t>
  </si>
  <si>
    <t>https://www.abercrombie.com</t>
  </si>
  <si>
    <t>industry</t>
  </si>
  <si>
    <t>Apparel Retail</t>
  </si>
  <si>
    <t>industryKey</t>
  </si>
  <si>
    <t>apparel-retail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</si>
  <si>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</si>
  <si>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</si>
  <si>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</si>
  <si>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</si>
  <si>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</si>
  <si>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</si>
  <si>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</si>
  <si>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Abercrombie &amp; Fitch Co., through its subsidiaries, operates as an omnichannel retailer in the United States, Europe, the Middle East, Asia, the Asia-Pacific, Canada, and internationally. The company offers an assortment of apparel, personal care products, and accessories for men, women, and kids under the Abercrombie &amp; Fitch, abercrombie kids, Hollister, and Gilly Hicks brands. It sells products through its stores, various wholesale. franchise, and licensing arrangements, as well as e-commerce platforms. The company was founded in 1892 and is headquartered in New Albany, Ohio.</t>
  </si>
  <si>
    <t>fullTimeEmployees</t>
  </si>
  <si>
    <t>companyOfficers</t>
  </si>
  <si>
    <t>[{'maxAge': 1, 'name': 'Ms. Fran  Horowitz', 'age': 59, 'title': 'CEO &amp; Director', 'yearBorn': 1964, 'fiscalYear': 2023, 'totalPay': 6162782, 'exercisedValue': 3432681, 'unexercisedValue': 0}, {'maxAge': 1, 'name': 'Mr. Scott D. Lipesky', 'age': 48, 'title': 'Executive VP, COO &amp; CFO', 'yearBorn': 1975, 'fiscalYear': 2023, 'totalPay': 2548126, 'exercisedValue': 0, 'unexercisedValue': 0}, {'maxAge': 1, 'name': 'Mr. Samir  Desai', 'age': 42, 'title': 'Executive VP and Chief Digital &amp; Technology Officer', 'yearBorn': 1981, 'fiscalYear': 2023, 'totalPay': 2196201, 'exercisedValue': 0, 'unexercisedValue': 0}, {'maxAge': 1, 'name': 'Mr. Gregory J. Henchel J.D.', 'age': 55, 'title': 'Executive VP, General Counsel &amp; Corporate Secretary', 'yearBorn': 1968, 'fiscalYear': 2023, 'totalPay': 1626628, 'exercisedValue': 0, 'unexercisedValue': 0}, {'maxAge': 1, 'name': 'Mr. Mohit  Gupta', 'title': 'Vice President of Investor Relations', 'fiscalYear': 2023, 'exercisedValue': 0, 'unexercisedValue': 0}, {'maxAge': 1, 'name': 'Ms. Kate  Wagner', 'title': 'Vice President of Corporate Communications', 'fiscalYear': 2023, 'exercisedValue': 0, 'unexercisedValue': 0}, {'maxAge': 1, 'name': 'Mr. Jay  Rust', 'age': 36, 'title': 'Executive Vice President of Human Resources', 'yearBorn': 1987, 'fiscalYear': 2023, 'exercisedValue': 0, 'unexercisedValue': 0}, {'maxAge': 1, 'name': 'Mr. James N. Bierbower', 'age': 58, 'title': 'Executive Vice President of Human Resources', 'yearBorn': 1965, 'fiscalYear': 2023, 'exercisedValue': 0, 'unexercisedValue': 0}, {'maxAge': 1, 'name': 'Mr. Aaron  Levine', 'title': "Senior Vice President of Men's &amp; Women's Design",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</si>
  <si>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</si>
  <si>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</si>
  <si>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</si>
  <si>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</si>
  <si>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</si>
  <si>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</si>
  <si>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</si>
  <si>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</si>
  <si>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http://www.abercrombie.com/anf/investors/investorrelations.html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</si>
  <si>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</si>
  <si>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</si>
  <si>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</si>
  <si>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</si>
  <si>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</si>
  <si>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</si>
  <si>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</si>
  <si>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</si>
  <si>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</si>
  <si>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</si>
  <si>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exDividendDate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</si>
  <si>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</si>
  <si>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</si>
  <si>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</si>
  <si>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</si>
  <si>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</si>
  <si>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</si>
  <si>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</si>
  <si>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</si>
  <si>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</si>
  <si>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</si>
  <si>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</si>
  <si>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</si>
  <si>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</si>
  <si>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</si>
  <si>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</si>
  <si>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</si>
  <si>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</si>
  <si>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</si>
  <si>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</si>
  <si>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</si>
  <si>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</si>
  <si>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</si>
  <si>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</si>
  <si>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</si>
  <si>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</si>
  <si>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</si>
  <si>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</si>
  <si>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</si>
  <si>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</si>
  <si>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</si>
  <si>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</si>
  <si>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</si>
  <si>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</si>
  <si>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</si>
  <si>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</si>
  <si>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</si>
  <si>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</si>
  <si>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</si>
  <si>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</si>
  <si>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</si>
  <si>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</si>
  <si>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</si>
  <si>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</si>
  <si>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2:1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</si>
  <si>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</si>
  <si>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</si>
  <si>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</si>
  <si>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</si>
  <si>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</si>
  <si>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</si>
  <si>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</si>
  <si>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</si>
  <si>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</si>
  <si>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</si>
  <si>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</si>
  <si>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</si>
  <si>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</si>
  <si>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</si>
  <si>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Abercrombie &amp; Fitch Company</t>
  </si>
  <si>
    <t>longName</t>
  </si>
  <si>
    <t>Abercrombie &amp; Fitch Co.</t>
  </si>
  <si>
    <t>firstTradeDateEpochUtc</t>
  </si>
  <si>
    <t>timeZoneFullName</t>
  </si>
  <si>
    <t>America/New_York</t>
  </si>
  <si>
    <t>timeZoneShortName</t>
  </si>
  <si>
    <t>EST</t>
  </si>
  <si>
    <t>uuid</t>
  </si>
  <si>
    <t>0d6f6c74-055e-3415-ae36-ddb127070a54</t>
  </si>
  <si>
    <t>messageBoardId</t>
  </si>
  <si>
    <t>finmb_353867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</si>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</sst>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bercrombie.com/" TargetMode="External"/><Relationship Id="rId2" Type="http://schemas.openxmlformats.org/officeDocument/2006/relationships/hyperlink" Target="http://www.abercrombie.com/anf/investors/investorrelations.html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152.29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123.7796205669013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7.785604608E9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20.498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13.54092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51.0</v>
      </c>
      <c r="C2" s="1">
        <v>35.0</v>
      </c>
      <c r="D2" s="1">
        <v>3.0</v>
      </c>
      <c r="E2" s="1">
        <v>7.0</v>
      </c>
      <c r="F2" s="1">
        <v>74.0</v>
      </c>
      <c r="G2" s="1">
        <v>39.0</v>
      </c>
      <c r="H2" s="1">
        <v>-114.0</v>
      </c>
      <c r="I2" s="1">
        <v>263.0</v>
      </c>
      <c r="J2" s="1">
        <v>2.0</v>
      </c>
      <c r="K2" s="1">
        <v>328.0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226.0</v>
      </c>
      <c r="C3" s="1">
        <v>214.0</v>
      </c>
      <c r="D3" s="1">
        <v>195.0</v>
      </c>
      <c r="E3" s="1">
        <v>195.0</v>
      </c>
      <c r="F3" s="1">
        <v>178.0</v>
      </c>
      <c r="G3" s="1">
        <v>150.0</v>
      </c>
      <c r="H3" s="1">
        <v>166.0</v>
      </c>
      <c r="I3" s="1">
        <v>144.0</v>
      </c>
      <c r="J3" s="1">
        <v>132.0</v>
      </c>
      <c r="K3" s="1">
        <v>141.0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226.0</v>
      </c>
      <c r="C4" s="1">
        <v>214.0</v>
      </c>
      <c r="D4" s="1">
        <v>195.0</v>
      </c>
      <c r="E4" s="1">
        <v>195.0</v>
      </c>
      <c r="F4" s="1">
        <v>178.0</v>
      </c>
      <c r="G4" s="1">
        <v>150.0</v>
      </c>
      <c r="H4" s="1">
        <v>166.0</v>
      </c>
      <c r="I4" s="1">
        <v>144.0</v>
      </c>
      <c r="J4" s="1">
        <v>132.0</v>
      </c>
      <c r="K4" s="1">
        <v>141.0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5.0</v>
      </c>
      <c r="C5" s="1">
        <v>11.0</v>
      </c>
      <c r="D5" s="1">
        <v>3.0</v>
      </c>
      <c r="E5" s="1">
        <v>7.0</v>
      </c>
      <c r="F5" s="1">
        <v>6.0</v>
      </c>
      <c r="G5" s="1">
        <v>6.0</v>
      </c>
      <c r="H5" s="1">
        <v>16.0</v>
      </c>
      <c r="I5" s="1">
        <v>5.0</v>
      </c>
      <c r="J5" s="1">
        <v>55.0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47.0</v>
      </c>
      <c r="C6" s="1">
        <v>18.0</v>
      </c>
      <c r="D6" s="1">
        <v>7.0</v>
      </c>
      <c r="E6" s="1">
        <v>14.0</v>
      </c>
      <c r="F6" s="1">
        <v>11.0</v>
      </c>
      <c r="G6" s="1">
        <v>45.0</v>
      </c>
      <c r="H6" s="1">
        <v>72.0</v>
      </c>
      <c r="I6" s="1">
        <v>12.0</v>
      </c>
      <c r="J6" s="1">
        <v>14.0</v>
      </c>
      <c r="K6" s="1">
        <v>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23.0</v>
      </c>
      <c r="C7" s="1">
        <v>28.0</v>
      </c>
      <c r="D7" s="1">
        <v>22.0</v>
      </c>
      <c r="E7" s="1">
        <v>22.0</v>
      </c>
      <c r="F7" s="1">
        <v>21.0</v>
      </c>
      <c r="G7" s="1">
        <v>14.0</v>
      </c>
      <c r="H7" s="1">
        <v>18.0</v>
      </c>
      <c r="I7" s="1">
        <v>29.0</v>
      </c>
      <c r="J7" s="1">
        <v>29.0</v>
      </c>
      <c r="K7" s="1">
        <v>40.0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-23.0</v>
      </c>
      <c r="C8" s="1">
        <v>-18.0</v>
      </c>
      <c r="D8" s="1">
        <v>-28.0</v>
      </c>
      <c r="E8" s="1">
        <v>18.0</v>
      </c>
      <c r="F8" s="1">
        <v>-11.0</v>
      </c>
      <c r="G8" s="1">
        <v>14.0</v>
      </c>
      <c r="H8" s="1">
        <v>29.0</v>
      </c>
      <c r="I8" s="1">
        <v>-19.0</v>
      </c>
      <c r="J8" s="1">
        <v>19.0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62.0</v>
      </c>
      <c r="C9" s="1">
        <v>21.0</v>
      </c>
      <c r="D9" s="1">
        <v>24.0</v>
      </c>
      <c r="E9" s="1">
        <v>-18.0</v>
      </c>
      <c r="F9" s="1">
        <v>-23.0</v>
      </c>
      <c r="G9" s="1">
        <v>2.0</v>
      </c>
      <c r="H9" s="1">
        <v>33.0</v>
      </c>
      <c r="I9" s="1">
        <v>-123.0</v>
      </c>
      <c r="J9" s="1">
        <v>18.0</v>
      </c>
      <c r="K9" s="1">
        <v>35.0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-37.0</v>
      </c>
      <c r="C10" s="1">
        <v>51.0</v>
      </c>
      <c r="D10" s="1">
        <v>-32.0</v>
      </c>
      <c r="E10" s="1">
        <v>13.0</v>
      </c>
      <c r="F10" s="1">
        <v>63.0</v>
      </c>
      <c r="G10" s="1">
        <v>10.0</v>
      </c>
      <c r="H10" s="1">
        <v>187.0</v>
      </c>
      <c r="I10" s="1">
        <v>77.0</v>
      </c>
      <c r="J10" s="1">
        <v>-115.0</v>
      </c>
      <c r="K10" s="1">
        <v>82.0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-34.0</v>
      </c>
      <c r="C11" s="1">
        <v>-45.0</v>
      </c>
      <c r="D11" s="1">
        <v>-8.0</v>
      </c>
      <c r="E11" s="1">
        <v>13.0</v>
      </c>
      <c r="F11" s="1">
        <v>5.0</v>
      </c>
      <c r="G11" s="1">
        <v>-5.0</v>
      </c>
      <c r="H11" s="1">
        <v>10.0</v>
      </c>
      <c r="I11" s="1">
        <v>-3.0</v>
      </c>
      <c r="J11" s="1">
        <v>-7.0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-8.0</v>
      </c>
      <c r="C12" s="1">
        <v>-6.0</v>
      </c>
      <c r="D12" s="1">
        <v>-3.0</v>
      </c>
      <c r="E12" s="1">
        <v>12.0</v>
      </c>
      <c r="F12" s="1">
        <v>27.0</v>
      </c>
      <c r="G12" s="1">
        <v>22.0</v>
      </c>
      <c r="H12" s="1">
        <v>-15.0</v>
      </c>
      <c r="I12" s="1">
        <v>-108.0</v>
      </c>
      <c r="J12" s="1">
        <v>-95.0</v>
      </c>
      <c r="K12" s="1">
        <v>-28.0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312.0</v>
      </c>
      <c r="C13" s="1">
        <v>310.0</v>
      </c>
      <c r="D13" s="1">
        <v>185.0</v>
      </c>
      <c r="E13" s="1">
        <v>286.0</v>
      </c>
      <c r="F13" s="1">
        <v>353.0</v>
      </c>
      <c r="G13" s="1">
        <v>301.0</v>
      </c>
      <c r="H13" s="1">
        <v>405.0</v>
      </c>
      <c r="I13" s="1">
        <v>278.0</v>
      </c>
      <c r="J13" s="1">
        <v>-2.0</v>
      </c>
      <c r="K13" s="1">
        <v>653.0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-175.0</v>
      </c>
      <c r="C14" s="1">
        <v>-143.0</v>
      </c>
      <c r="D14" s="1">
        <v>-141.0</v>
      </c>
      <c r="E14" s="1">
        <v>-107.0</v>
      </c>
      <c r="F14" s="1">
        <v>-152.0</v>
      </c>
      <c r="G14" s="1">
        <v>-203.0</v>
      </c>
      <c r="H14" s="1">
        <v>-102.0</v>
      </c>
      <c r="I14" s="1">
        <v>-96.0</v>
      </c>
      <c r="J14" s="1">
        <v>-165.0</v>
      </c>
      <c r="K14" s="1">
        <v>-158.0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11.0</v>
      </c>
      <c r="D15" s="1">
        <v>4.0</v>
      </c>
      <c r="E15" s="1">
        <v>20.0</v>
      </c>
      <c r="F15" s="1">
        <v>0.0</v>
      </c>
      <c r="G15" s="1">
        <v>0.0</v>
      </c>
      <c r="H15" s="1">
        <v>0.0</v>
      </c>
      <c r="I15" s="1">
        <v>0.0</v>
      </c>
      <c r="J15" s="1">
        <v>11.0</v>
      </c>
      <c r="K15" s="1">
        <v>61.0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-45.0</v>
      </c>
      <c r="C16" s="1">
        <v>9.0</v>
      </c>
      <c r="D16" s="1">
        <v>0.0</v>
      </c>
      <c r="E16" s="1">
        <v>0.0</v>
      </c>
      <c r="F16" s="1">
        <v>0.0</v>
      </c>
      <c r="G16" s="1">
        <v>0.0</v>
      </c>
      <c r="H16" s="1">
        <v>50.0</v>
      </c>
      <c r="I16" s="1">
        <v>0.0</v>
      </c>
      <c r="J16" s="1">
        <v>12.0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-175.0</v>
      </c>
      <c r="C17" s="1">
        <v>-123.0</v>
      </c>
      <c r="D17" s="1">
        <v>-137.0</v>
      </c>
      <c r="E17" s="1">
        <v>-107.0</v>
      </c>
      <c r="F17" s="1">
        <v>-152.0</v>
      </c>
      <c r="G17" s="1">
        <v>-203.0</v>
      </c>
      <c r="H17" s="1">
        <v>-51.0</v>
      </c>
      <c r="I17" s="1">
        <v>-96.0</v>
      </c>
      <c r="J17" s="1">
        <v>-141.0</v>
      </c>
      <c r="K17" s="1">
        <v>-157.0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210.0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357.0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350.0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357.0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560.0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-210.0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-196.0</v>
      </c>
      <c r="C22" s="1">
        <v>-6.0</v>
      </c>
      <c r="D22" s="1">
        <v>-25.0</v>
      </c>
      <c r="E22" s="1">
        <v>-15.0</v>
      </c>
      <c r="F22" s="1">
        <v>0.0</v>
      </c>
      <c r="G22" s="1">
        <v>-20.0</v>
      </c>
      <c r="H22" s="1">
        <v>-233.0</v>
      </c>
      <c r="I22" s="1">
        <v>-46.0</v>
      </c>
      <c r="J22" s="1">
        <v>-7.0</v>
      </c>
      <c r="K22" s="1">
        <v>-77.0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-196.0</v>
      </c>
      <c r="C23" s="1">
        <v>-6.0</v>
      </c>
      <c r="D23" s="1">
        <v>-25.0</v>
      </c>
      <c r="E23" s="1">
        <v>-15.0</v>
      </c>
      <c r="F23" s="1">
        <v>0.0</v>
      </c>
      <c r="G23" s="1">
        <v>-20.0</v>
      </c>
      <c r="H23" s="1">
        <v>-443.0</v>
      </c>
      <c r="I23" s="1">
        <v>-46.0</v>
      </c>
      <c r="J23" s="1">
        <v>-7.0</v>
      </c>
      <c r="K23" s="1">
        <v>-77.0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25.0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-285.0</v>
      </c>
      <c r="C25" s="1">
        <v>-50.0</v>
      </c>
      <c r="D25" s="1">
        <v>0.0</v>
      </c>
      <c r="E25" s="1">
        <v>0.0</v>
      </c>
      <c r="F25" s="1">
        <v>-68.0</v>
      </c>
      <c r="G25" s="1">
        <v>-63.0</v>
      </c>
      <c r="H25" s="1">
        <v>-15.0</v>
      </c>
      <c r="I25" s="1">
        <v>-377.0</v>
      </c>
      <c r="J25" s="1">
        <v>-126.0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-57.0</v>
      </c>
      <c r="C26" s="1">
        <v>-55.0</v>
      </c>
      <c r="D26" s="1">
        <v>-54.0</v>
      </c>
      <c r="E26" s="1">
        <v>-54.0</v>
      </c>
      <c r="F26" s="1">
        <v>-53.0</v>
      </c>
      <c r="G26" s="1">
        <v>-51.0</v>
      </c>
      <c r="H26" s="1">
        <v>-12.0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-57.0</v>
      </c>
      <c r="C27" s="1">
        <v>-55.0</v>
      </c>
      <c r="D27" s="1">
        <v>-54.0</v>
      </c>
      <c r="E27" s="1">
        <v>-54.0</v>
      </c>
      <c r="F27" s="1">
        <v>-53.0</v>
      </c>
      <c r="G27" s="1">
        <v>-51.0</v>
      </c>
      <c r="H27" s="1">
        <v>-12.0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-55.0</v>
      </c>
      <c r="C28" s="1">
        <v>4.0</v>
      </c>
      <c r="D28" s="1">
        <v>-4.0</v>
      </c>
      <c r="E28" s="1">
        <v>-5.0</v>
      </c>
      <c r="F28" s="1">
        <v>-9.0</v>
      </c>
      <c r="G28" s="1">
        <v>-12.0</v>
      </c>
      <c r="H28" s="1">
        <v>-19.0</v>
      </c>
      <c r="I28" s="1">
        <v>-22.0</v>
      </c>
      <c r="J28" s="1">
        <v>-21.0</v>
      </c>
      <c r="K28" s="1">
        <v>-33.0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-181.0</v>
      </c>
      <c r="C29" s="1">
        <v>-107.0</v>
      </c>
      <c r="D29" s="1">
        <v>-83.0</v>
      </c>
      <c r="E29" s="1">
        <v>-74.0</v>
      </c>
      <c r="F29" s="1">
        <v>-132.0</v>
      </c>
      <c r="G29" s="1">
        <v>-148.0</v>
      </c>
      <c r="H29" s="1">
        <v>69.0</v>
      </c>
      <c r="I29" s="1">
        <v>-447.0</v>
      </c>
      <c r="J29" s="1">
        <v>-155.0</v>
      </c>
      <c r="K29" s="1">
        <v>-111.0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-35.0</v>
      </c>
      <c r="C30" s="1">
        <v>-12.0</v>
      </c>
      <c r="D30" s="1">
        <v>-5.0</v>
      </c>
      <c r="E30" s="1">
        <v>24.0</v>
      </c>
      <c r="F30" s="1">
        <v>-20.0</v>
      </c>
      <c r="G30" s="1">
        <v>-3.0</v>
      </c>
      <c r="H30" s="1">
        <v>9.0</v>
      </c>
      <c r="I30" s="1">
        <v>-23.0</v>
      </c>
      <c r="J30" s="1">
        <v>-8.0</v>
      </c>
      <c r="K30" s="1">
        <v>-2.0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-79.0</v>
      </c>
      <c r="C31" s="1">
        <v>67.0</v>
      </c>
      <c r="D31" s="1">
        <v>-41.0</v>
      </c>
      <c r="E31" s="1">
        <v>128.0</v>
      </c>
      <c r="F31" s="1">
        <v>47.0</v>
      </c>
      <c r="G31" s="1">
        <v>-53.0</v>
      </c>
      <c r="H31" s="1">
        <v>432.0</v>
      </c>
      <c r="I31" s="1">
        <v>-290.0</v>
      </c>
      <c r="J31" s="1">
        <v>-307.0</v>
      </c>
      <c r="K31" s="1">
        <v>382.0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18.0</v>
      </c>
      <c r="C33" s="1">
        <v>16.0</v>
      </c>
      <c r="D33" s="1">
        <v>15.0</v>
      </c>
      <c r="E33" s="1">
        <v>13.0</v>
      </c>
      <c r="F33" s="1">
        <v>14.0</v>
      </c>
      <c r="G33" s="1">
        <v>17.0</v>
      </c>
      <c r="H33" s="1">
        <v>26.0</v>
      </c>
      <c r="I33" s="1">
        <v>28.0</v>
      </c>
      <c r="J33" s="1">
        <v>26.0</v>
      </c>
      <c r="K33" s="1">
        <v>24.0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74.0</v>
      </c>
      <c r="C34" s="1">
        <v>48.0</v>
      </c>
      <c r="D34" s="1">
        <v>23.0</v>
      </c>
      <c r="E34" s="1">
        <v>-11.0</v>
      </c>
      <c r="F34" s="1">
        <v>14.0</v>
      </c>
      <c r="G34" s="1">
        <v>11.0</v>
      </c>
      <c r="H34" s="1">
        <v>10.0</v>
      </c>
      <c r="I34" s="1">
        <v>72.0</v>
      </c>
      <c r="J34" s="1">
        <v>49.0</v>
      </c>
      <c r="K34" s="1">
        <v>119.0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184.0</v>
      </c>
      <c r="C35" s="1">
        <v>256.0</v>
      </c>
      <c r="D35" s="1">
        <v>13.0</v>
      </c>
      <c r="E35" s="1">
        <v>179.0</v>
      </c>
      <c r="F35" s="1">
        <v>142.0</v>
      </c>
      <c r="G35" s="1">
        <v>25.0</v>
      </c>
      <c r="H35" s="1">
        <v>280.0</v>
      </c>
      <c r="I35" s="1">
        <v>213.0</v>
      </c>
      <c r="J35" s="1">
        <v>-86.0</v>
      </c>
      <c r="K35" s="1">
        <v>484.0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196.0</v>
      </c>
      <c r="C36" s="1">
        <v>270.0</v>
      </c>
      <c r="D36" s="1">
        <v>27.0</v>
      </c>
      <c r="E36" s="1">
        <v>193.0</v>
      </c>
      <c r="F36" s="1">
        <v>157.0</v>
      </c>
      <c r="G36" s="1">
        <v>37.0</v>
      </c>
      <c r="H36" s="1">
        <v>300.0</v>
      </c>
      <c r="I36" s="1">
        <v>237.0</v>
      </c>
      <c r="J36" s="1">
        <v>-68.0</v>
      </c>
      <c r="K36" s="1">
        <v>503.0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-6.0</v>
      </c>
      <c r="C37" s="1">
        <v>-105.0</v>
      </c>
      <c r="D37" s="1">
        <v>52.0</v>
      </c>
      <c r="E37" s="1">
        <v>-24.0</v>
      </c>
      <c r="F37" s="1">
        <v>-23.0</v>
      </c>
      <c r="G37" s="1">
        <v>9.0</v>
      </c>
      <c r="H37" s="1">
        <v>-215.0</v>
      </c>
      <c r="I37" s="1">
        <v>45.0</v>
      </c>
      <c r="J37" s="1">
        <v>130.0</v>
      </c>
      <c r="K37" s="1">
        <v>-173.0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161.0</v>
      </c>
      <c r="C38" s="1">
        <v>-6.0</v>
      </c>
      <c r="D38" s="1">
        <v>-25.0</v>
      </c>
      <c r="E38" s="1">
        <v>-15.0</v>
      </c>
      <c r="F38" s="1">
        <v>0.0</v>
      </c>
      <c r="G38" s="1">
        <v>-20.0</v>
      </c>
      <c r="H38" s="1">
        <v>117.0</v>
      </c>
      <c r="I38" s="1">
        <v>-46.0</v>
      </c>
      <c r="J38" s="1">
        <v>-7.0</v>
      </c>
      <c r="K38" s="1">
        <v>-77.0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521.0</v>
      </c>
      <c r="C3" s="1">
        <v>589.0</v>
      </c>
      <c r="D3" s="1">
        <v>547.0</v>
      </c>
      <c r="E3" s="1">
        <v>676.0</v>
      </c>
      <c r="F3" s="1">
        <v>723.0</v>
      </c>
      <c r="G3" s="1">
        <v>671.0</v>
      </c>
      <c r="H3" s="1">
        <v>1100.0</v>
      </c>
      <c r="I3" s="1">
        <v>823.0</v>
      </c>
      <c r="J3" s="1">
        <v>518.0</v>
      </c>
      <c r="K3" s="1">
        <v>901.0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521.0</v>
      </c>
      <c r="C4" s="1">
        <v>589.0</v>
      </c>
      <c r="D4" s="1">
        <v>547.0</v>
      </c>
      <c r="E4" s="1">
        <v>676.0</v>
      </c>
      <c r="F4" s="1">
        <v>723.0</v>
      </c>
      <c r="G4" s="1">
        <v>671.0</v>
      </c>
      <c r="H4" s="1">
        <v>1100.0</v>
      </c>
      <c r="I4" s="1">
        <v>823.0</v>
      </c>
      <c r="J4" s="1">
        <v>518.0</v>
      </c>
      <c r="K4" s="1">
        <v>901.0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52.0</v>
      </c>
      <c r="C5" s="1">
        <v>56.0</v>
      </c>
      <c r="D5" s="1">
        <v>93.0</v>
      </c>
      <c r="E5" s="1">
        <v>79.0</v>
      </c>
      <c r="F5" s="1">
        <v>73.0</v>
      </c>
      <c r="G5" s="1">
        <v>80.0</v>
      </c>
      <c r="H5" s="1">
        <v>83.0</v>
      </c>
      <c r="I5" s="1">
        <v>69.0</v>
      </c>
      <c r="J5" s="1">
        <v>105.0</v>
      </c>
      <c r="K5" s="1">
        <v>78.0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52.0</v>
      </c>
      <c r="C6" s="1">
        <v>56.0</v>
      </c>
      <c r="D6" s="1">
        <v>93.0</v>
      </c>
      <c r="E6" s="1">
        <v>79.0</v>
      </c>
      <c r="F6" s="1">
        <v>73.0</v>
      </c>
      <c r="G6" s="1">
        <v>80.0</v>
      </c>
      <c r="H6" s="1">
        <v>83.0</v>
      </c>
      <c r="I6" s="1">
        <v>69.0</v>
      </c>
      <c r="J6" s="1">
        <v>105.0</v>
      </c>
      <c r="K6" s="1">
        <v>78.0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461.0</v>
      </c>
      <c r="C7" s="1">
        <v>437.0</v>
      </c>
      <c r="D7" s="1">
        <v>400.0</v>
      </c>
      <c r="E7" s="1">
        <v>424.0</v>
      </c>
      <c r="F7" s="1">
        <v>438.0</v>
      </c>
      <c r="G7" s="1">
        <v>434.0</v>
      </c>
      <c r="H7" s="1">
        <v>404.0</v>
      </c>
      <c r="I7" s="1">
        <v>526.0</v>
      </c>
      <c r="J7" s="1">
        <v>506.0</v>
      </c>
      <c r="K7" s="1">
        <v>469.0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13.0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2.0</v>
      </c>
      <c r="H9" s="1">
        <v>4.0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117.0</v>
      </c>
      <c r="C10" s="1">
        <v>96.0</v>
      </c>
      <c r="D10" s="1">
        <v>98.0</v>
      </c>
      <c r="E10" s="1">
        <v>84.0</v>
      </c>
      <c r="F10" s="1">
        <v>102.0</v>
      </c>
      <c r="G10" s="1">
        <v>76.0</v>
      </c>
      <c r="H10" s="1">
        <v>64.0</v>
      </c>
      <c r="I10" s="1">
        <v>89.0</v>
      </c>
      <c r="J10" s="1">
        <v>100.0</v>
      </c>
      <c r="K10" s="1">
        <v>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1160.0</v>
      </c>
      <c r="C11" s="1">
        <v>1180.0</v>
      </c>
      <c r="D11" s="1">
        <v>1140.0</v>
      </c>
      <c r="E11" s="1">
        <v>1260.0</v>
      </c>
      <c r="F11" s="1">
        <v>1340.0</v>
      </c>
      <c r="G11" s="1">
        <v>1260.0</v>
      </c>
      <c r="H11" s="1">
        <v>1660.0</v>
      </c>
      <c r="I11" s="1">
        <v>1510.0</v>
      </c>
      <c r="J11" s="1">
        <v>1230.0</v>
      </c>
      <c r="K11" s="1">
        <v>1540.0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2800.0</v>
      </c>
      <c r="C12" s="1">
        <v>2790.0</v>
      </c>
      <c r="D12" s="1">
        <v>2770.0</v>
      </c>
      <c r="E12" s="1">
        <v>2820.0</v>
      </c>
      <c r="F12" s="1">
        <v>2830.0</v>
      </c>
      <c r="G12" s="1">
        <v>3980.0</v>
      </c>
      <c r="H12" s="1">
        <v>3380.0</v>
      </c>
      <c r="I12" s="1">
        <v>3150.0</v>
      </c>
      <c r="J12" s="1">
        <v>3240.0</v>
      </c>
      <c r="K12" s="1">
        <v>3190.0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-1830.0</v>
      </c>
      <c r="C13" s="1">
        <v>-1900.0</v>
      </c>
      <c r="D13" s="1">
        <v>-1950.0</v>
      </c>
      <c r="E13" s="1">
        <v>-2080.0</v>
      </c>
      <c r="F13" s="1">
        <v>-2130.0</v>
      </c>
      <c r="G13" s="1">
        <v>-2080.0</v>
      </c>
      <c r="H13" s="1">
        <v>-1940.0</v>
      </c>
      <c r="I13" s="1">
        <v>-1950.0</v>
      </c>
      <c r="J13" s="1">
        <v>-1970.0</v>
      </c>
      <c r="K13" s="1">
        <v>-1970.0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967.0</v>
      </c>
      <c r="C14" s="1">
        <v>894.0</v>
      </c>
      <c r="D14" s="1">
        <v>825.0</v>
      </c>
      <c r="E14" s="1">
        <v>738.0</v>
      </c>
      <c r="F14" s="1">
        <v>695.0</v>
      </c>
      <c r="G14" s="1">
        <v>1900.0</v>
      </c>
      <c r="H14" s="1">
        <v>1440.0</v>
      </c>
      <c r="I14" s="1">
        <v>1210.0</v>
      </c>
      <c r="J14" s="1">
        <v>1280.0</v>
      </c>
      <c r="K14" s="1">
        <v>1220.0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27.0</v>
      </c>
      <c r="C15" s="1">
        <v>28.0</v>
      </c>
      <c r="D15" s="1">
        <v>27.0</v>
      </c>
      <c r="E15" s="1">
        <v>26.0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97.0</v>
      </c>
      <c r="C16" s="1">
        <v>89.0</v>
      </c>
      <c r="D16" s="1">
        <v>91.0</v>
      </c>
      <c r="E16" s="1">
        <v>64.0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248.0</v>
      </c>
      <c r="C17" s="1">
        <v>242.0</v>
      </c>
      <c r="D17" s="1">
        <v>213.0</v>
      </c>
      <c r="E17" s="1">
        <v>233.0</v>
      </c>
      <c r="F17" s="1">
        <v>355.0</v>
      </c>
      <c r="G17" s="1">
        <v>389.0</v>
      </c>
      <c r="H17" s="1">
        <v>209.0</v>
      </c>
      <c r="I17" s="1">
        <v>225.0</v>
      </c>
      <c r="J17" s="1">
        <v>210.0</v>
      </c>
      <c r="K17" s="1">
        <v>221.0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2510.0</v>
      </c>
      <c r="C18" s="1">
        <v>2430.0</v>
      </c>
      <c r="D18" s="1">
        <v>2300.0</v>
      </c>
      <c r="E18" s="1">
        <v>2330.0</v>
      </c>
      <c r="F18" s="1">
        <v>2390.0</v>
      </c>
      <c r="G18" s="1">
        <v>3550.0</v>
      </c>
      <c r="H18" s="1">
        <v>3310.0</v>
      </c>
      <c r="I18" s="1">
        <v>2940.0</v>
      </c>
      <c r="J18" s="1">
        <v>2710.0</v>
      </c>
      <c r="K18" s="1">
        <v>2970.0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142.0</v>
      </c>
      <c r="C20" s="1">
        <v>184.0</v>
      </c>
      <c r="D20" s="1">
        <v>187.0</v>
      </c>
      <c r="E20" s="1">
        <v>169.0</v>
      </c>
      <c r="F20" s="1">
        <v>227.0</v>
      </c>
      <c r="G20" s="1">
        <v>220.0</v>
      </c>
      <c r="H20" s="1">
        <v>289.0</v>
      </c>
      <c r="I20" s="1">
        <v>375.0</v>
      </c>
      <c r="J20" s="1">
        <v>259.0</v>
      </c>
      <c r="K20" s="1">
        <v>297.0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214.0</v>
      </c>
      <c r="C21" s="1">
        <v>242.0</v>
      </c>
      <c r="D21" s="1">
        <v>205.0</v>
      </c>
      <c r="E21" s="1">
        <v>265.0</v>
      </c>
      <c r="F21" s="1">
        <v>244.0</v>
      </c>
      <c r="G21" s="1">
        <v>248.0</v>
      </c>
      <c r="H21" s="1">
        <v>347.0</v>
      </c>
      <c r="I21" s="1">
        <v>336.0</v>
      </c>
      <c r="J21" s="1">
        <v>343.0</v>
      </c>
      <c r="K21" s="1">
        <v>368.0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2.0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73.0</v>
      </c>
      <c r="C23" s="1">
        <v>0.0</v>
      </c>
      <c r="D23" s="1">
        <v>1.0</v>
      </c>
      <c r="E23" s="1">
        <v>0.0</v>
      </c>
      <c r="F23" s="1">
        <v>3.0</v>
      </c>
      <c r="G23" s="1">
        <v>285.0</v>
      </c>
      <c r="H23" s="1">
        <v>249.0</v>
      </c>
      <c r="I23" s="1">
        <v>223.0</v>
      </c>
      <c r="J23" s="1">
        <v>214.0</v>
      </c>
      <c r="K23" s="1">
        <v>180.0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32.0</v>
      </c>
      <c r="C24" s="1">
        <v>5.0</v>
      </c>
      <c r="D24" s="1">
        <v>5.0</v>
      </c>
      <c r="E24" s="1">
        <v>10.0</v>
      </c>
      <c r="F24" s="1">
        <v>18.0</v>
      </c>
      <c r="G24" s="1">
        <v>10.0</v>
      </c>
      <c r="H24" s="1">
        <v>24.0</v>
      </c>
      <c r="I24" s="1">
        <v>21.0</v>
      </c>
      <c r="J24" s="1">
        <v>16.0</v>
      </c>
      <c r="K24" s="1">
        <v>53.0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36.0</v>
      </c>
      <c r="C25" s="1">
        <v>36.0</v>
      </c>
      <c r="D25" s="1">
        <v>29.0</v>
      </c>
      <c r="E25" s="1">
        <v>28.0</v>
      </c>
      <c r="F25" s="1">
        <v>45.0</v>
      </c>
      <c r="G25" s="1">
        <v>51.0</v>
      </c>
      <c r="H25" s="1">
        <v>48.0</v>
      </c>
      <c r="I25" s="1">
        <v>59.0</v>
      </c>
      <c r="J25" s="1">
        <v>64.0</v>
      </c>
      <c r="K25" s="1">
        <v>69.0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57.0</v>
      </c>
      <c r="C26" s="1">
        <v>66.0</v>
      </c>
      <c r="D26" s="1">
        <v>56.0</v>
      </c>
      <c r="E26" s="1">
        <v>34.0</v>
      </c>
      <c r="F26" s="1">
        <v>19.0</v>
      </c>
      <c r="G26" s="1">
        <v>0.0</v>
      </c>
      <c r="H26" s="1">
        <v>0.0</v>
      </c>
      <c r="I26" s="1">
        <v>0.0</v>
      </c>
      <c r="J26" s="1">
        <v>4.0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486.0</v>
      </c>
      <c r="C27" s="1">
        <v>535.0</v>
      </c>
      <c r="D27" s="1">
        <v>486.0</v>
      </c>
      <c r="E27" s="1">
        <v>508.0</v>
      </c>
      <c r="F27" s="1">
        <v>559.0</v>
      </c>
      <c r="G27" s="1">
        <v>815.0</v>
      </c>
      <c r="H27" s="1">
        <v>959.0</v>
      </c>
      <c r="I27" s="1">
        <v>1020.0</v>
      </c>
      <c r="J27" s="1">
        <v>902.0</v>
      </c>
      <c r="K27" s="1">
        <v>967.0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342.0</v>
      </c>
      <c r="C28" s="1">
        <v>334.0</v>
      </c>
      <c r="D28" s="1">
        <v>309.0</v>
      </c>
      <c r="E28" s="1">
        <v>300.0</v>
      </c>
      <c r="F28" s="1">
        <v>297.0</v>
      </c>
      <c r="G28" s="1">
        <v>232.0</v>
      </c>
      <c r="H28" s="1">
        <v>344.0</v>
      </c>
      <c r="I28" s="1">
        <v>304.0</v>
      </c>
      <c r="J28" s="1">
        <v>297.0</v>
      </c>
      <c r="K28" s="1">
        <v>222.0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2.0</v>
      </c>
      <c r="C29" s="1">
        <v>0.0</v>
      </c>
      <c r="D29" s="1">
        <v>81.0</v>
      </c>
      <c r="E29" s="1">
        <v>0.0</v>
      </c>
      <c r="F29" s="1">
        <v>2.0</v>
      </c>
      <c r="G29" s="1">
        <v>1250.0</v>
      </c>
      <c r="H29" s="1">
        <v>958.0</v>
      </c>
      <c r="I29" s="1">
        <v>697.0</v>
      </c>
      <c r="J29" s="1">
        <v>713.0</v>
      </c>
      <c r="K29" s="1">
        <v>647.0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9.0</v>
      </c>
      <c r="I30" s="1">
        <v>8.0</v>
      </c>
      <c r="J30" s="1">
        <v>7.0</v>
      </c>
      <c r="K30" s="1">
        <v>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0.0</v>
      </c>
      <c r="D31" s="1">
        <v>0.0</v>
      </c>
      <c r="E31" s="1">
        <v>0.0</v>
      </c>
      <c r="F31" s="1">
        <v>58.0</v>
      </c>
      <c r="G31" s="1">
        <v>74.0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286.0</v>
      </c>
      <c r="C32" s="1">
        <v>269.0</v>
      </c>
      <c r="D32" s="1">
        <v>248.0</v>
      </c>
      <c r="E32" s="1">
        <v>265.0</v>
      </c>
      <c r="F32" s="1">
        <v>250.0</v>
      </c>
      <c r="G32" s="1">
        <v>103.0</v>
      </c>
      <c r="H32" s="1">
        <v>95.0</v>
      </c>
      <c r="I32" s="1">
        <v>77.0</v>
      </c>
      <c r="J32" s="1">
        <v>86.0</v>
      </c>
      <c r="K32" s="1">
        <v>81.0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1120.0</v>
      </c>
      <c r="C33" s="1">
        <v>1140.0</v>
      </c>
      <c r="D33" s="1">
        <v>1040.0</v>
      </c>
      <c r="E33" s="1">
        <v>1070.0</v>
      </c>
      <c r="F33" s="1">
        <v>1170.0</v>
      </c>
      <c r="G33" s="1">
        <v>2480.0</v>
      </c>
      <c r="H33" s="1">
        <v>2370.0</v>
      </c>
      <c r="I33" s="1">
        <v>2100.0</v>
      </c>
      <c r="J33" s="1">
        <v>2009.0</v>
      </c>
      <c r="K33" s="1">
        <v>1920.0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87</v>
      </c>
      <c r="B34" s="1">
        <v>1.0</v>
      </c>
      <c r="C34" s="1">
        <v>1.0</v>
      </c>
      <c r="D34" s="1">
        <v>1.0</v>
      </c>
      <c r="E34" s="1">
        <v>1.0</v>
      </c>
      <c r="F34" s="1">
        <v>1.0</v>
      </c>
      <c r="G34" s="1">
        <v>1.0</v>
      </c>
      <c r="H34" s="1">
        <v>1.0</v>
      </c>
      <c r="I34" s="1">
        <v>1.0</v>
      </c>
      <c r="J34" s="1">
        <v>1.0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434.0</v>
      </c>
      <c r="C35" s="1">
        <v>407.0</v>
      </c>
      <c r="D35" s="1">
        <v>397.0</v>
      </c>
      <c r="E35" s="1">
        <v>406.0</v>
      </c>
      <c r="F35" s="1">
        <v>405.0</v>
      </c>
      <c r="G35" s="1">
        <v>405.0</v>
      </c>
      <c r="H35" s="1">
        <v>401.0</v>
      </c>
      <c r="I35" s="1">
        <v>413.0</v>
      </c>
      <c r="J35" s="1">
        <v>416.0</v>
      </c>
      <c r="K35" s="1">
        <v>422.0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>
        <v>2550.0</v>
      </c>
      <c r="C36" s="1">
        <v>2530.0</v>
      </c>
      <c r="D36" s="1">
        <v>2470.0</v>
      </c>
      <c r="E36" s="1">
        <v>2420.0</v>
      </c>
      <c r="F36" s="1">
        <v>2420.0</v>
      </c>
      <c r="G36" s="1">
        <v>2310.0</v>
      </c>
      <c r="H36" s="1">
        <v>2150.0</v>
      </c>
      <c r="I36" s="1">
        <v>2390.0</v>
      </c>
      <c r="J36" s="1">
        <v>2370.0</v>
      </c>
      <c r="K36" s="1">
        <v>2640.0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>
        <v>-1510.0</v>
      </c>
      <c r="C37" s="1">
        <v>-1530.0</v>
      </c>
      <c r="D37" s="1">
        <v>-1510.0</v>
      </c>
      <c r="E37" s="1">
        <v>-1490.0</v>
      </c>
      <c r="F37" s="1">
        <v>-1510.0</v>
      </c>
      <c r="G37" s="1">
        <v>-1550.0</v>
      </c>
      <c r="H37" s="1">
        <v>-1510.0</v>
      </c>
      <c r="I37" s="1">
        <v>-1860.0</v>
      </c>
      <c r="J37" s="1">
        <v>-1950.0</v>
      </c>
      <c r="K37" s="1">
        <v>-1900.0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-83.0</v>
      </c>
      <c r="C38" s="1">
        <v>-115.0</v>
      </c>
      <c r="D38" s="1">
        <v>-121.0</v>
      </c>
      <c r="E38" s="1">
        <v>-95.0</v>
      </c>
      <c r="F38" s="1">
        <v>-102.0</v>
      </c>
      <c r="G38" s="1">
        <v>-109.0</v>
      </c>
      <c r="H38" s="1">
        <v>-102.0</v>
      </c>
      <c r="I38" s="1">
        <v>-115.0</v>
      </c>
      <c r="J38" s="1">
        <v>-138.0</v>
      </c>
      <c r="K38" s="1">
        <v>-136.0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1390.0</v>
      </c>
      <c r="C39" s="1">
        <v>1290.0</v>
      </c>
      <c r="D39" s="1">
        <v>1240.0</v>
      </c>
      <c r="E39" s="1">
        <v>1240.0</v>
      </c>
      <c r="F39" s="1">
        <v>1210.0</v>
      </c>
      <c r="G39" s="1">
        <v>1060.0</v>
      </c>
      <c r="H39" s="1">
        <v>937.0</v>
      </c>
      <c r="I39" s="1">
        <v>826.0</v>
      </c>
      <c r="J39" s="1">
        <v>695.0</v>
      </c>
      <c r="K39" s="1">
        <v>1040.0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0.0</v>
      </c>
      <c r="C40" s="1">
        <v>4.0</v>
      </c>
      <c r="D40" s="1">
        <v>8.0</v>
      </c>
      <c r="E40" s="1">
        <v>10.0</v>
      </c>
      <c r="F40" s="1">
        <v>9.0</v>
      </c>
      <c r="G40" s="1">
        <v>12.0</v>
      </c>
      <c r="H40" s="1">
        <v>12.0</v>
      </c>
      <c r="I40" s="1">
        <v>11.0</v>
      </c>
      <c r="J40" s="1">
        <v>11.0</v>
      </c>
      <c r="K40" s="1">
        <v>14.0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1390.0</v>
      </c>
      <c r="C41" s="1">
        <v>1300.0</v>
      </c>
      <c r="D41" s="1">
        <v>1250.0</v>
      </c>
      <c r="E41" s="1">
        <v>1250.0</v>
      </c>
      <c r="F41" s="1">
        <v>1220.0</v>
      </c>
      <c r="G41" s="1">
        <v>1070.0</v>
      </c>
      <c r="H41" s="1">
        <v>949.0</v>
      </c>
      <c r="I41" s="1">
        <v>837.0</v>
      </c>
      <c r="J41" s="1">
        <v>707.0</v>
      </c>
      <c r="K41" s="1">
        <v>1050.0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2510.0</v>
      </c>
      <c r="C42" s="1">
        <v>2430.0</v>
      </c>
      <c r="D42" s="1">
        <v>2300.0</v>
      </c>
      <c r="E42" s="1">
        <v>2330.0</v>
      </c>
      <c r="F42" s="1">
        <v>2390.0</v>
      </c>
      <c r="G42" s="1">
        <v>3550.0</v>
      </c>
      <c r="H42" s="1">
        <v>3310.0</v>
      </c>
      <c r="I42" s="1">
        <v>2940.0</v>
      </c>
      <c r="J42" s="1">
        <v>2710.0</v>
      </c>
      <c r="K42" s="1">
        <v>2970.0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96</v>
      </c>
      <c r="B44" s="1">
        <v>69.0</v>
      </c>
      <c r="C44" s="1">
        <v>67.0</v>
      </c>
      <c r="D44" s="1">
        <v>67.0</v>
      </c>
      <c r="E44" s="1">
        <v>68.0</v>
      </c>
      <c r="F44" s="1">
        <v>66.0</v>
      </c>
      <c r="G44" s="1">
        <v>61.0</v>
      </c>
      <c r="H44" s="1">
        <v>62.0</v>
      </c>
      <c r="I44" s="1">
        <v>50.0</v>
      </c>
      <c r="J44" s="1">
        <v>49.0</v>
      </c>
      <c r="K44" s="1">
        <v>51.0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97</v>
      </c>
      <c r="B45" s="1">
        <v>69.0</v>
      </c>
      <c r="C45" s="1">
        <v>67.0</v>
      </c>
      <c r="D45" s="1">
        <v>67.0</v>
      </c>
      <c r="E45" s="1">
        <v>68.0</v>
      </c>
      <c r="F45" s="1">
        <v>66.0</v>
      </c>
      <c r="G45" s="1">
        <v>62.0</v>
      </c>
      <c r="H45" s="1">
        <v>62.0</v>
      </c>
      <c r="I45" s="1">
        <v>52.0</v>
      </c>
      <c r="J45" s="1">
        <v>49.0</v>
      </c>
      <c r="K45" s="1">
        <v>50.0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 t="s">
        <v>99</v>
      </c>
      <c r="C46" s="1" t="s">
        <v>100</v>
      </c>
      <c r="D46" s="1" t="s">
        <v>101</v>
      </c>
      <c r="E46" s="1" t="s">
        <v>102</v>
      </c>
      <c r="F46" s="1" t="s">
        <v>103</v>
      </c>
      <c r="G46" s="1" t="s">
        <v>104</v>
      </c>
      <c r="H46" s="1" t="s">
        <v>105</v>
      </c>
      <c r="I46" s="1" t="s">
        <v>106</v>
      </c>
      <c r="J46" s="1" t="s">
        <v>107</v>
      </c>
      <c r="K46" s="1" t="s">
        <v>108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109</v>
      </c>
      <c r="B47" s="1">
        <v>1360.0</v>
      </c>
      <c r="C47" s="1">
        <v>1260.0</v>
      </c>
      <c r="D47" s="1">
        <v>1220.0</v>
      </c>
      <c r="E47" s="1">
        <v>1220.0</v>
      </c>
      <c r="F47" s="1">
        <v>1210.0</v>
      </c>
      <c r="G47" s="1">
        <v>1060.0</v>
      </c>
      <c r="H47" s="1">
        <v>937.0</v>
      </c>
      <c r="I47" s="1">
        <v>826.0</v>
      </c>
      <c r="J47" s="1">
        <v>695.0</v>
      </c>
      <c r="K47" s="1">
        <v>1040.0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 t="s">
        <v>111</v>
      </c>
      <c r="C48" s="1" t="s">
        <v>112</v>
      </c>
      <c r="D48" s="1" t="s">
        <v>113</v>
      </c>
      <c r="E48" s="1" t="s">
        <v>114</v>
      </c>
      <c r="F48" s="1" t="s">
        <v>103</v>
      </c>
      <c r="G48" s="1" t="s">
        <v>104</v>
      </c>
      <c r="H48" s="1" t="s">
        <v>105</v>
      </c>
      <c r="I48" s="1" t="s">
        <v>106</v>
      </c>
      <c r="J48" s="1" t="s">
        <v>107</v>
      </c>
      <c r="K48" s="1" t="s">
        <v>108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347.0</v>
      </c>
      <c r="C49" s="1">
        <v>334.0</v>
      </c>
      <c r="D49" s="1">
        <v>312.0</v>
      </c>
      <c r="E49" s="1">
        <v>300.0</v>
      </c>
      <c r="F49" s="1">
        <v>303.0</v>
      </c>
      <c r="G49" s="1">
        <v>1770.0</v>
      </c>
      <c r="H49" s="1">
        <v>1550.0</v>
      </c>
      <c r="I49" s="1">
        <v>1220.0</v>
      </c>
      <c r="J49" s="1">
        <v>1220.0</v>
      </c>
      <c r="K49" s="1">
        <v>1050.0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-174.0</v>
      </c>
      <c r="C50" s="1">
        <v>-255.0</v>
      </c>
      <c r="D50" s="1">
        <v>-235.0</v>
      </c>
      <c r="E50" s="1">
        <v>-375.0</v>
      </c>
      <c r="F50" s="1">
        <v>-420.0</v>
      </c>
      <c r="G50" s="1">
        <v>1100.0</v>
      </c>
      <c r="H50" s="1">
        <v>445.0</v>
      </c>
      <c r="I50" s="1">
        <v>401.0</v>
      </c>
      <c r="J50" s="1">
        <v>707.0</v>
      </c>
      <c r="K50" s="1">
        <v>147.0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3160.0</v>
      </c>
      <c r="C51" s="1">
        <v>3100.0</v>
      </c>
      <c r="D51" s="1">
        <v>3090.0</v>
      </c>
      <c r="E51" s="1">
        <v>2990.0</v>
      </c>
      <c r="F51" s="1">
        <v>3110.0</v>
      </c>
      <c r="G51" s="1">
        <v>4570.0</v>
      </c>
      <c r="H51" s="1">
        <v>3050.0</v>
      </c>
      <c r="I51" s="1">
        <v>2920.0</v>
      </c>
      <c r="J51" s="1">
        <v>3120.0</v>
      </c>
      <c r="K51" s="1">
        <v>3310.0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>
        <v>0.0</v>
      </c>
      <c r="C52" s="1">
        <v>4.0</v>
      </c>
      <c r="D52" s="1">
        <v>8.0</v>
      </c>
      <c r="E52" s="1">
        <v>10.0</v>
      </c>
      <c r="F52" s="1">
        <v>9.0</v>
      </c>
      <c r="G52" s="1">
        <v>12.0</v>
      </c>
      <c r="H52" s="1">
        <v>12.0</v>
      </c>
      <c r="I52" s="1">
        <v>11.0</v>
      </c>
      <c r="J52" s="1">
        <v>11.0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119</v>
      </c>
      <c r="B53" s="1">
        <v>6.0</v>
      </c>
      <c r="C53" s="1">
        <v>6.0</v>
      </c>
      <c r="D53" s="1">
        <v>6.0</v>
      </c>
      <c r="E53" s="1">
        <v>6.0</v>
      </c>
      <c r="F53" s="1">
        <v>6.0</v>
      </c>
      <c r="G53" s="1">
        <v>6.0</v>
      </c>
      <c r="H53" s="1">
        <v>6.0</v>
      </c>
      <c r="I53" s="1">
        <v>6.0</v>
      </c>
      <c r="J53" s="1">
        <v>6.0</v>
      </c>
      <c r="K53" s="1">
        <v>6.0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120</v>
      </c>
      <c r="B54" s="1">
        <v>485.0</v>
      </c>
      <c r="C54" s="1">
        <v>467.0</v>
      </c>
      <c r="D54" s="1">
        <v>426.0</v>
      </c>
      <c r="E54" s="1">
        <v>447.0</v>
      </c>
      <c r="F54" s="1">
        <v>459.0</v>
      </c>
      <c r="G54" s="1">
        <v>456.0</v>
      </c>
      <c r="H54" s="1">
        <v>430.0</v>
      </c>
      <c r="I54" s="1">
        <v>549.0</v>
      </c>
      <c r="J54" s="1">
        <v>541.0</v>
      </c>
      <c r="K54" s="1">
        <v>500.0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121</v>
      </c>
      <c r="B55" s="1">
        <v>37.0</v>
      </c>
      <c r="C55" s="1">
        <v>37.0</v>
      </c>
      <c r="D55" s="1">
        <v>36.0</v>
      </c>
      <c r="E55" s="1">
        <v>36.0</v>
      </c>
      <c r="F55" s="1">
        <v>36.0</v>
      </c>
      <c r="G55" s="1">
        <v>28.0</v>
      </c>
      <c r="H55" s="1">
        <v>28.0</v>
      </c>
      <c r="I55" s="1">
        <v>28.0</v>
      </c>
      <c r="J55" s="1">
        <v>28.0</v>
      </c>
      <c r="K55" s="1">
        <v>28.0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122</v>
      </c>
      <c r="B56" s="1">
        <v>287.0</v>
      </c>
      <c r="C56" s="1">
        <v>287.0</v>
      </c>
      <c r="D56" s="1">
        <v>283.0</v>
      </c>
      <c r="E56" s="1">
        <v>289.0</v>
      </c>
      <c r="F56" s="1">
        <v>285.0</v>
      </c>
      <c r="G56" s="1">
        <v>230.0</v>
      </c>
      <c r="H56" s="1">
        <v>230.0</v>
      </c>
      <c r="I56" s="1">
        <v>234.0</v>
      </c>
      <c r="J56" s="1">
        <v>233.0</v>
      </c>
      <c r="K56" s="1">
        <v>238.0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123</v>
      </c>
      <c r="B57" s="1">
        <v>654.0</v>
      </c>
      <c r="C57" s="1">
        <v>682.0</v>
      </c>
      <c r="D57" s="1">
        <v>692.0</v>
      </c>
      <c r="E57" s="1">
        <v>689.0</v>
      </c>
      <c r="F57" s="1">
        <v>692.0</v>
      </c>
      <c r="G57" s="1">
        <v>675.0</v>
      </c>
      <c r="H57" s="1">
        <v>608.0</v>
      </c>
      <c r="I57" s="1">
        <v>623.0</v>
      </c>
      <c r="J57" s="1">
        <v>611.0</v>
      </c>
      <c r="K57" s="1">
        <v>632.0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125</v>
      </c>
      <c r="B59" s="1">
        <v>5.0</v>
      </c>
      <c r="C59" s="1">
        <v>4.0</v>
      </c>
      <c r="D59" s="1">
        <v>3.0</v>
      </c>
      <c r="E59" s="1">
        <v>3.0</v>
      </c>
      <c r="F59" s="1">
        <v>3.0</v>
      </c>
      <c r="G59" s="1">
        <v>3.0</v>
      </c>
      <c r="H59" s="1">
        <v>2.0</v>
      </c>
      <c r="I59" s="1">
        <v>2.0</v>
      </c>
      <c r="J59" s="1">
        <v>2.0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126</v>
      </c>
      <c r="B2" s="1">
        <v>3740.0</v>
      </c>
      <c r="C2" s="1">
        <v>3520.0</v>
      </c>
      <c r="D2" s="1">
        <v>3330.0</v>
      </c>
      <c r="E2" s="1">
        <v>3490.0</v>
      </c>
      <c r="F2" s="1">
        <v>3590.0</v>
      </c>
      <c r="G2" s="1">
        <v>3620.0</v>
      </c>
      <c r="H2" s="1">
        <v>3130.0</v>
      </c>
      <c r="I2" s="1">
        <v>3710.0</v>
      </c>
      <c r="J2" s="1">
        <v>3700.0</v>
      </c>
      <c r="K2" s="1">
        <v>4280.0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127</v>
      </c>
      <c r="B3" s="1">
        <v>3740.0</v>
      </c>
      <c r="C3" s="1">
        <v>3520.0</v>
      </c>
      <c r="D3" s="1">
        <v>3330.0</v>
      </c>
      <c r="E3" s="1">
        <v>3490.0</v>
      </c>
      <c r="F3" s="1">
        <v>3590.0</v>
      </c>
      <c r="G3" s="1">
        <v>3620.0</v>
      </c>
      <c r="H3" s="1">
        <v>3130.0</v>
      </c>
      <c r="I3" s="1">
        <v>3710.0</v>
      </c>
      <c r="J3" s="1">
        <v>3700.0</v>
      </c>
      <c r="K3" s="1">
        <v>4280.0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</v>
      </c>
      <c r="B4" s="1">
        <v>1430.0</v>
      </c>
      <c r="C4" s="1">
        <v>1360.0</v>
      </c>
      <c r="D4" s="1">
        <v>1300.0</v>
      </c>
      <c r="E4" s="1">
        <v>1410.0</v>
      </c>
      <c r="F4" s="1">
        <v>1430.0</v>
      </c>
      <c r="G4" s="1">
        <v>1470.0</v>
      </c>
      <c r="H4" s="1">
        <v>1220.0</v>
      </c>
      <c r="I4" s="1">
        <v>1400.0</v>
      </c>
      <c r="J4" s="1">
        <v>1590.0</v>
      </c>
      <c r="K4" s="1">
        <v>1590.0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</v>
      </c>
      <c r="B5" s="1">
        <v>2310.0</v>
      </c>
      <c r="C5" s="1">
        <v>2160.0</v>
      </c>
      <c r="D5" s="1">
        <v>2029.0</v>
      </c>
      <c r="E5" s="1">
        <v>2080.0</v>
      </c>
      <c r="F5" s="1">
        <v>2160.0</v>
      </c>
      <c r="G5" s="1">
        <v>2150.0</v>
      </c>
      <c r="H5" s="1">
        <v>1910.0</v>
      </c>
      <c r="I5" s="1">
        <v>2310.0</v>
      </c>
      <c r="J5" s="1">
        <v>2100.0</v>
      </c>
      <c r="K5" s="1">
        <v>2690.0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</v>
      </c>
      <c r="B6" s="1">
        <v>2140.0</v>
      </c>
      <c r="C6" s="1">
        <v>2060.0</v>
      </c>
      <c r="D6" s="1">
        <v>2040.0</v>
      </c>
      <c r="E6" s="1">
        <v>2000.0</v>
      </c>
      <c r="F6" s="1">
        <v>2020.0</v>
      </c>
      <c r="G6" s="1">
        <v>2020.0</v>
      </c>
      <c r="H6" s="1">
        <v>1900.0</v>
      </c>
      <c r="I6" s="1">
        <v>1990.0</v>
      </c>
      <c r="J6" s="1">
        <v>2000.0</v>
      </c>
      <c r="K6" s="1">
        <v>2210.0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</v>
      </c>
      <c r="B7" s="1">
        <v>-7.0</v>
      </c>
      <c r="C7" s="1">
        <v>-5.0</v>
      </c>
      <c r="D7" s="1">
        <v>-13.0</v>
      </c>
      <c r="E7" s="1">
        <v>-9.0</v>
      </c>
      <c r="F7" s="1">
        <v>-61.0</v>
      </c>
      <c r="G7" s="1">
        <v>-1.0</v>
      </c>
      <c r="H7" s="1">
        <v>-1.0</v>
      </c>
      <c r="I7" s="1">
        <v>-4.0</v>
      </c>
      <c r="J7" s="1">
        <v>-4.0</v>
      </c>
      <c r="K7" s="1">
        <v>-3.0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</v>
      </c>
      <c r="B8" s="1">
        <v>2130.0</v>
      </c>
      <c r="C8" s="1">
        <v>2050.0</v>
      </c>
      <c r="D8" s="1">
        <v>2020.0</v>
      </c>
      <c r="E8" s="1">
        <v>1990.0</v>
      </c>
      <c r="F8" s="1">
        <v>2020.0</v>
      </c>
      <c r="G8" s="1">
        <v>2009.0</v>
      </c>
      <c r="H8" s="1">
        <v>1900.0</v>
      </c>
      <c r="I8" s="1">
        <v>1980.0</v>
      </c>
      <c r="J8" s="1">
        <v>2000.0</v>
      </c>
      <c r="K8" s="1">
        <v>2200.0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</v>
      </c>
      <c r="B9" s="1">
        <v>183.0</v>
      </c>
      <c r="C9" s="1">
        <v>107.0</v>
      </c>
      <c r="D9" s="1">
        <v>4.0</v>
      </c>
      <c r="E9" s="1">
        <v>94.0</v>
      </c>
      <c r="F9" s="1">
        <v>136.0</v>
      </c>
      <c r="G9" s="1">
        <v>136.0</v>
      </c>
      <c r="H9" s="1">
        <v>3.0</v>
      </c>
      <c r="I9" s="1">
        <v>330.0</v>
      </c>
      <c r="J9" s="1">
        <v>104.0</v>
      </c>
      <c r="K9" s="1">
        <v>491.0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</v>
      </c>
      <c r="B10" s="1">
        <v>-18.0</v>
      </c>
      <c r="C10" s="1">
        <v>-22.0</v>
      </c>
      <c r="D10" s="1">
        <v>-23.0</v>
      </c>
      <c r="E10" s="1">
        <v>-22.0</v>
      </c>
      <c r="F10" s="1">
        <v>-22.0</v>
      </c>
      <c r="G10" s="1">
        <v>-19.0</v>
      </c>
      <c r="H10" s="1">
        <v>-31.0</v>
      </c>
      <c r="I10" s="1">
        <v>-37.0</v>
      </c>
      <c r="J10" s="1">
        <v>-30.0</v>
      </c>
      <c r="K10" s="1">
        <v>-30.0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</v>
      </c>
      <c r="B11" s="1">
        <v>3.0</v>
      </c>
      <c r="C11" s="1">
        <v>4.0</v>
      </c>
      <c r="D11" s="1">
        <v>4.0</v>
      </c>
      <c r="E11" s="1">
        <v>6.0</v>
      </c>
      <c r="F11" s="1">
        <v>11.0</v>
      </c>
      <c r="G11" s="1">
        <v>12.0</v>
      </c>
      <c r="H11" s="1">
        <v>3.0</v>
      </c>
      <c r="I11" s="1">
        <v>3.0</v>
      </c>
      <c r="J11" s="1">
        <v>4.0</v>
      </c>
      <c r="K11" s="1">
        <v>29.0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</v>
      </c>
      <c r="B12" s="1">
        <v>-14.0</v>
      </c>
      <c r="C12" s="1">
        <v>-18.0</v>
      </c>
      <c r="D12" s="1">
        <v>-18.0</v>
      </c>
      <c r="E12" s="1">
        <v>-16.0</v>
      </c>
      <c r="F12" s="1">
        <v>-11.0</v>
      </c>
      <c r="G12" s="1">
        <v>-7.0</v>
      </c>
      <c r="H12" s="1">
        <v>-28.0</v>
      </c>
      <c r="I12" s="1">
        <v>-34.0</v>
      </c>
      <c r="J12" s="1">
        <v>-25.0</v>
      </c>
      <c r="K12" s="1">
        <v>-37.0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</v>
      </c>
      <c r="B13" s="1">
        <v>-2.0</v>
      </c>
      <c r="C13" s="1">
        <v>71.0</v>
      </c>
      <c r="D13" s="1">
        <v>40.0</v>
      </c>
      <c r="E13" s="1">
        <v>7.0</v>
      </c>
      <c r="F13" s="1">
        <v>5.0</v>
      </c>
      <c r="G13" s="1">
        <v>34.0</v>
      </c>
      <c r="H13" s="1">
        <v>3.0</v>
      </c>
      <c r="I13" s="1">
        <v>4.0</v>
      </c>
      <c r="J13" s="1">
        <v>-1.0</v>
      </c>
      <c r="K13" s="1">
        <v>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</v>
      </c>
      <c r="B14" s="1">
        <v>167.0</v>
      </c>
      <c r="C14" s="1">
        <v>89.0</v>
      </c>
      <c r="D14" s="1">
        <v>-13.0</v>
      </c>
      <c r="E14" s="1">
        <v>84.0</v>
      </c>
      <c r="F14" s="1">
        <v>131.0</v>
      </c>
      <c r="G14" s="1">
        <v>129.0</v>
      </c>
      <c r="H14" s="1">
        <v>-20.0</v>
      </c>
      <c r="I14" s="1">
        <v>300.0</v>
      </c>
      <c r="J14" s="1">
        <v>77.0</v>
      </c>
      <c r="K14" s="1">
        <v>493.0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</v>
      </c>
      <c r="B15" s="1">
        <v>-33.0</v>
      </c>
      <c r="C15" s="1">
        <v>-88.0</v>
      </c>
      <c r="D15" s="1">
        <v>0.0</v>
      </c>
      <c r="E15" s="1">
        <v>0.0</v>
      </c>
      <c r="F15" s="1">
        <v>0.0</v>
      </c>
      <c r="G15" s="1">
        <v>-47.0</v>
      </c>
      <c r="H15" s="1">
        <v>11.0</v>
      </c>
      <c r="I15" s="1">
        <v>1.0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</v>
      </c>
      <c r="B16" s="1">
        <v>-11.0</v>
      </c>
      <c r="C16" s="1">
        <v>-2.0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</v>
      </c>
      <c r="B17" s="1">
        <v>-33.0</v>
      </c>
      <c r="C17" s="1">
        <v>-18.0</v>
      </c>
      <c r="D17" s="1">
        <v>-7.0</v>
      </c>
      <c r="E17" s="1">
        <v>-14.0</v>
      </c>
      <c r="F17" s="1">
        <v>-11.0</v>
      </c>
      <c r="G17" s="1">
        <v>-19.0</v>
      </c>
      <c r="H17" s="1">
        <v>-87.0</v>
      </c>
      <c r="I17" s="1">
        <v>-12.0</v>
      </c>
      <c r="J17" s="1">
        <v>-14.0</v>
      </c>
      <c r="K17" s="1">
        <v>-8.0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</v>
      </c>
      <c r="B18" s="1">
        <v>10.0</v>
      </c>
      <c r="C18" s="1">
        <v>2.0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</v>
      </c>
      <c r="B19" s="1">
        <v>0.0</v>
      </c>
      <c r="C19" s="1">
        <v>-15.0</v>
      </c>
      <c r="D19" s="1">
        <v>18.0</v>
      </c>
      <c r="E19" s="1">
        <v>-15.0</v>
      </c>
      <c r="F19" s="1">
        <v>-2.0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48.0</v>
      </c>
      <c r="I20" s="1">
        <v>19.0</v>
      </c>
      <c r="J20" s="1">
        <v>3.0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145</v>
      </c>
      <c r="B21" s="1">
        <v>99.0</v>
      </c>
      <c r="C21" s="1">
        <v>54.0</v>
      </c>
      <c r="D21" s="1">
        <v>-3.0</v>
      </c>
      <c r="E21" s="1">
        <v>55.0</v>
      </c>
      <c r="F21" s="1">
        <v>116.0</v>
      </c>
      <c r="G21" s="1">
        <v>62.0</v>
      </c>
      <c r="H21" s="1">
        <v>-48.0</v>
      </c>
      <c r="I21" s="1">
        <v>309.0</v>
      </c>
      <c r="J21" s="1">
        <v>67.0</v>
      </c>
      <c r="K21" s="1">
        <v>484.0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146</v>
      </c>
      <c r="B22" s="1">
        <v>47.0</v>
      </c>
      <c r="C22" s="1">
        <v>16.0</v>
      </c>
      <c r="D22" s="1">
        <v>-11.0</v>
      </c>
      <c r="E22" s="1">
        <v>44.0</v>
      </c>
      <c r="F22" s="1">
        <v>37.0</v>
      </c>
      <c r="G22" s="1">
        <v>17.0</v>
      </c>
      <c r="H22" s="1">
        <v>60.0</v>
      </c>
      <c r="I22" s="1">
        <v>38.0</v>
      </c>
      <c r="J22" s="1">
        <v>56.0</v>
      </c>
      <c r="K22" s="1">
        <v>149.0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147</v>
      </c>
      <c r="B23" s="1">
        <v>51.0</v>
      </c>
      <c r="C23" s="1">
        <v>38.0</v>
      </c>
      <c r="D23" s="1">
        <v>7.0</v>
      </c>
      <c r="E23" s="1">
        <v>10.0</v>
      </c>
      <c r="F23" s="1">
        <v>78.0</v>
      </c>
      <c r="G23" s="1">
        <v>44.0</v>
      </c>
      <c r="H23" s="1">
        <v>-109.0</v>
      </c>
      <c r="I23" s="1">
        <v>270.0</v>
      </c>
      <c r="J23" s="1">
        <v>10.0</v>
      </c>
      <c r="K23" s="1">
        <v>335.0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148</v>
      </c>
      <c r="B24" s="1">
        <v>51.0</v>
      </c>
      <c r="C24" s="1">
        <v>38.0</v>
      </c>
      <c r="D24" s="1">
        <v>7.0</v>
      </c>
      <c r="E24" s="1">
        <v>10.0</v>
      </c>
      <c r="F24" s="1">
        <v>78.0</v>
      </c>
      <c r="G24" s="1">
        <v>44.0</v>
      </c>
      <c r="H24" s="1">
        <v>-109.0</v>
      </c>
      <c r="I24" s="1">
        <v>270.0</v>
      </c>
      <c r="J24" s="1">
        <v>10.0</v>
      </c>
      <c r="K24" s="1">
        <v>335.0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0.0</v>
      </c>
      <c r="C25" s="1">
        <v>-2.0</v>
      </c>
      <c r="D25" s="1">
        <v>-3.0</v>
      </c>
      <c r="E25" s="1">
        <v>-3.0</v>
      </c>
      <c r="F25" s="1">
        <v>-4.0</v>
      </c>
      <c r="G25" s="1">
        <v>-5.0</v>
      </c>
      <c r="H25" s="1">
        <v>-5.0</v>
      </c>
      <c r="I25" s="1">
        <v>-7.0</v>
      </c>
      <c r="J25" s="1">
        <v>-7.0</v>
      </c>
      <c r="K25" s="1">
        <v>-7.0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51.0</v>
      </c>
      <c r="C26" s="1">
        <v>35.0</v>
      </c>
      <c r="D26" s="1">
        <v>3.0</v>
      </c>
      <c r="E26" s="1">
        <v>7.0</v>
      </c>
      <c r="F26" s="1">
        <v>74.0</v>
      </c>
      <c r="G26" s="1">
        <v>39.0</v>
      </c>
      <c r="H26" s="1">
        <v>-114.0</v>
      </c>
      <c r="I26" s="1">
        <v>263.0</v>
      </c>
      <c r="J26" s="1">
        <v>2.0</v>
      </c>
      <c r="K26" s="1">
        <v>328.0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>
        <v>51.0</v>
      </c>
      <c r="C27" s="1">
        <v>35.0</v>
      </c>
      <c r="D27" s="1">
        <v>3.0</v>
      </c>
      <c r="E27" s="1">
        <v>7.0</v>
      </c>
      <c r="F27" s="1">
        <v>74.0</v>
      </c>
      <c r="G27" s="1">
        <v>39.0</v>
      </c>
      <c r="H27" s="1">
        <v>-114.0</v>
      </c>
      <c r="I27" s="1">
        <v>263.0</v>
      </c>
      <c r="J27" s="1">
        <v>2.0</v>
      </c>
      <c r="K27" s="1">
        <v>328.0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151</v>
      </c>
      <c r="B28" s="1">
        <v>51.0</v>
      </c>
      <c r="C28" s="1">
        <v>35.0</v>
      </c>
      <c r="D28" s="1">
        <v>3.0</v>
      </c>
      <c r="E28" s="1">
        <v>7.0</v>
      </c>
      <c r="F28" s="1">
        <v>74.0</v>
      </c>
      <c r="G28" s="1">
        <v>39.0</v>
      </c>
      <c r="H28" s="1">
        <v>-114.0</v>
      </c>
      <c r="I28" s="1">
        <v>263.0</v>
      </c>
      <c r="J28" s="1">
        <v>2.0</v>
      </c>
      <c r="K28" s="1">
        <v>328.0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154</v>
      </c>
      <c r="C30" s="1" t="s">
        <v>155</v>
      </c>
      <c r="D30" s="1" t="s">
        <v>156</v>
      </c>
      <c r="E30" s="1" t="s">
        <v>157</v>
      </c>
      <c r="F30" s="1" t="s">
        <v>158</v>
      </c>
      <c r="G30" s="1" t="s">
        <v>159</v>
      </c>
      <c r="H30" s="1" t="s">
        <v>160</v>
      </c>
      <c r="I30" s="1" t="s">
        <v>161</v>
      </c>
      <c r="J30" s="1" t="s">
        <v>156</v>
      </c>
      <c r="K30" s="1" t="s">
        <v>162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163</v>
      </c>
      <c r="B31" s="1" t="s">
        <v>154</v>
      </c>
      <c r="C31" s="1" t="s">
        <v>155</v>
      </c>
      <c r="D31" s="1" t="s">
        <v>156</v>
      </c>
      <c r="E31" s="1" t="s">
        <v>157</v>
      </c>
      <c r="F31" s="1" t="s">
        <v>158</v>
      </c>
      <c r="G31" s="1" t="s">
        <v>159</v>
      </c>
      <c r="H31" s="1" t="s">
        <v>160</v>
      </c>
      <c r="I31" s="1" t="s">
        <v>161</v>
      </c>
      <c r="J31" s="1" t="s">
        <v>156</v>
      </c>
      <c r="K31" s="1" t="s">
        <v>162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164</v>
      </c>
      <c r="B32" s="1">
        <v>71.0</v>
      </c>
      <c r="C32" s="1">
        <v>68.0</v>
      </c>
      <c r="D32" s="1">
        <v>67.0</v>
      </c>
      <c r="E32" s="1">
        <v>68.0</v>
      </c>
      <c r="F32" s="1">
        <v>67.0</v>
      </c>
      <c r="G32" s="1">
        <v>64.0</v>
      </c>
      <c r="H32" s="1">
        <v>62.0</v>
      </c>
      <c r="I32" s="1">
        <v>59.0</v>
      </c>
      <c r="J32" s="1">
        <v>50.0</v>
      </c>
      <c r="K32" s="1">
        <v>50.0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165</v>
      </c>
      <c r="B33" s="1" t="s">
        <v>166</v>
      </c>
      <c r="C33" s="1" t="s">
        <v>167</v>
      </c>
      <c r="D33" s="1" t="s">
        <v>156</v>
      </c>
      <c r="E33" s="1" t="s">
        <v>157</v>
      </c>
      <c r="F33" s="1" t="s">
        <v>168</v>
      </c>
      <c r="G33" s="1" t="s">
        <v>169</v>
      </c>
      <c r="H33" s="1" t="s">
        <v>160</v>
      </c>
      <c r="I33" s="1" t="s">
        <v>170</v>
      </c>
      <c r="J33" s="1" t="s">
        <v>171</v>
      </c>
      <c r="K33" s="1" t="s">
        <v>172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 t="s">
        <v>166</v>
      </c>
      <c r="C34" s="1" t="s">
        <v>167</v>
      </c>
      <c r="D34" s="1" t="s">
        <v>156</v>
      </c>
      <c r="E34" s="1" t="s">
        <v>157</v>
      </c>
      <c r="F34" s="1" t="s">
        <v>168</v>
      </c>
      <c r="G34" s="1" t="s">
        <v>169</v>
      </c>
      <c r="H34" s="1" t="s">
        <v>160</v>
      </c>
      <c r="I34" s="1" t="s">
        <v>170</v>
      </c>
      <c r="J34" s="1" t="s">
        <v>171</v>
      </c>
      <c r="K34" s="1" t="s">
        <v>172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>
        <v>72.0</v>
      </c>
      <c r="C35" s="1">
        <v>69.0</v>
      </c>
      <c r="D35" s="1">
        <v>68.0</v>
      </c>
      <c r="E35" s="1">
        <v>69.0</v>
      </c>
      <c r="F35" s="1">
        <v>69.0</v>
      </c>
      <c r="G35" s="1">
        <v>65.0</v>
      </c>
      <c r="H35" s="1">
        <v>62.0</v>
      </c>
      <c r="I35" s="1">
        <v>62.0</v>
      </c>
      <c r="J35" s="1">
        <v>52.0</v>
      </c>
      <c r="K35" s="1">
        <v>52.0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175</v>
      </c>
      <c r="B36" s="1" t="s">
        <v>176</v>
      </c>
      <c r="C36" s="1" t="s">
        <v>177</v>
      </c>
      <c r="D36" s="1" t="s">
        <v>178</v>
      </c>
      <c r="E36" s="1" t="s">
        <v>154</v>
      </c>
      <c r="F36" s="1" t="s">
        <v>179</v>
      </c>
      <c r="G36" s="1" t="s">
        <v>180</v>
      </c>
      <c r="H36" s="1" t="s">
        <v>181</v>
      </c>
      <c r="I36" s="1" t="s">
        <v>182</v>
      </c>
      <c r="J36" s="1" t="s">
        <v>183</v>
      </c>
      <c r="K36" s="1" t="s">
        <v>184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 t="s">
        <v>186</v>
      </c>
      <c r="C37" s="1" t="s">
        <v>187</v>
      </c>
      <c r="D37" s="1" t="s">
        <v>178</v>
      </c>
      <c r="E37" s="1" t="s">
        <v>166</v>
      </c>
      <c r="F37" s="1" t="s">
        <v>188</v>
      </c>
      <c r="G37" s="1" t="s">
        <v>189</v>
      </c>
      <c r="H37" s="1" t="s">
        <v>181</v>
      </c>
      <c r="I37" s="1" t="s">
        <v>190</v>
      </c>
      <c r="J37" s="1" t="s">
        <v>191</v>
      </c>
      <c r="K37" s="1" t="s">
        <v>192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193</v>
      </c>
      <c r="B38" s="1" t="s">
        <v>194</v>
      </c>
      <c r="C38" s="1" t="s">
        <v>194</v>
      </c>
      <c r="D38" s="1" t="s">
        <v>194</v>
      </c>
      <c r="E38" s="1" t="s">
        <v>194</v>
      </c>
      <c r="F38" s="1" t="s">
        <v>194</v>
      </c>
      <c r="G38" s="1" t="s">
        <v>194</v>
      </c>
      <c r="H38" s="1" t="s">
        <v>195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196</v>
      </c>
      <c r="B39" s="1" t="s">
        <v>197</v>
      </c>
      <c r="C39" s="1" t="s">
        <v>198</v>
      </c>
      <c r="D39" s="1">
        <v>0.0</v>
      </c>
      <c r="E39" s="1" t="s">
        <v>199</v>
      </c>
      <c r="F39" s="1" t="s">
        <v>200</v>
      </c>
      <c r="G39" s="1" t="s">
        <v>201</v>
      </c>
      <c r="H39" s="1" t="s">
        <v>202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48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203</v>
      </c>
      <c r="B41" s="1">
        <v>410.0</v>
      </c>
      <c r="C41" s="1">
        <v>321.0</v>
      </c>
      <c r="D41" s="1">
        <v>200.0</v>
      </c>
      <c r="E41" s="1">
        <v>289.0</v>
      </c>
      <c r="F41" s="1">
        <v>314.0</v>
      </c>
      <c r="G41" s="1">
        <v>286.0</v>
      </c>
      <c r="H41" s="1">
        <v>170.0</v>
      </c>
      <c r="I41" s="1">
        <v>474.0</v>
      </c>
      <c r="J41" s="1">
        <v>237.0</v>
      </c>
      <c r="K41" s="1">
        <v>632.0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>
        <v>183.0</v>
      </c>
      <c r="C42" s="1">
        <v>107.0</v>
      </c>
      <c r="D42" s="1">
        <v>4.0</v>
      </c>
      <c r="E42" s="1">
        <v>94.0</v>
      </c>
      <c r="F42" s="1">
        <v>136.0</v>
      </c>
      <c r="G42" s="1">
        <v>136.0</v>
      </c>
      <c r="H42" s="1">
        <v>3.0</v>
      </c>
      <c r="I42" s="1">
        <v>330.0</v>
      </c>
      <c r="J42" s="1">
        <v>104.0</v>
      </c>
      <c r="K42" s="1">
        <v>491.0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205</v>
      </c>
      <c r="B43" s="1">
        <v>183.0</v>
      </c>
      <c r="C43" s="1">
        <v>107.0</v>
      </c>
      <c r="D43" s="1">
        <v>4.0</v>
      </c>
      <c r="E43" s="1">
        <v>94.0</v>
      </c>
      <c r="F43" s="1">
        <v>136.0</v>
      </c>
      <c r="G43" s="1">
        <v>136.0</v>
      </c>
      <c r="H43" s="1">
        <v>3.0</v>
      </c>
      <c r="I43" s="1">
        <v>330.0</v>
      </c>
      <c r="J43" s="1">
        <v>104.0</v>
      </c>
      <c r="K43" s="1">
        <v>491.0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206</v>
      </c>
      <c r="B44" s="1">
        <v>805.0</v>
      </c>
      <c r="C44" s="1">
        <v>708.0</v>
      </c>
      <c r="D44" s="1">
        <v>586.0</v>
      </c>
      <c r="E44" s="1">
        <v>663.0</v>
      </c>
      <c r="F44" s="1">
        <v>702.0</v>
      </c>
      <c r="G44" s="1">
        <v>858.0</v>
      </c>
      <c r="H44" s="1">
        <v>551.0</v>
      </c>
      <c r="I44" s="1">
        <v>839.0</v>
      </c>
      <c r="J44" s="1">
        <v>627.0</v>
      </c>
      <c r="K44" s="1">
        <v>1050.0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207</v>
      </c>
      <c r="B45" s="1" t="s">
        <v>208</v>
      </c>
      <c r="C45" s="1" t="s">
        <v>209</v>
      </c>
      <c r="D45" s="1" t="s">
        <v>210</v>
      </c>
      <c r="E45" s="1" t="s">
        <v>211</v>
      </c>
      <c r="F45" s="1" t="s">
        <v>212</v>
      </c>
      <c r="G45" s="1" t="s">
        <v>213</v>
      </c>
      <c r="H45" s="1" t="s">
        <v>214</v>
      </c>
      <c r="I45" s="1" t="s">
        <v>215</v>
      </c>
      <c r="J45" s="1" t="s">
        <v>216</v>
      </c>
      <c r="K45" s="1" t="s">
        <v>217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>
        <v>23.0</v>
      </c>
      <c r="C46" s="1">
        <v>-3.0</v>
      </c>
      <c r="D46" s="1">
        <v>-18.0</v>
      </c>
      <c r="E46" s="1">
        <v>1.0</v>
      </c>
      <c r="F46" s="1">
        <v>11.0</v>
      </c>
      <c r="G46" s="1">
        <v>-30.0</v>
      </c>
      <c r="H46" s="1">
        <v>13.0</v>
      </c>
      <c r="I46" s="1">
        <v>65.0</v>
      </c>
      <c r="J46" s="1">
        <v>35.0</v>
      </c>
      <c r="K46" s="1">
        <v>146.0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>
        <v>28.0</v>
      </c>
      <c r="C47" s="1">
        <v>12.0</v>
      </c>
      <c r="D47" s="1">
        <v>15.0</v>
      </c>
      <c r="E47" s="1">
        <v>5.0</v>
      </c>
      <c r="F47" s="1">
        <v>20.0</v>
      </c>
      <c r="G47" s="1">
        <v>8.0</v>
      </c>
      <c r="H47" s="1">
        <v>23.0</v>
      </c>
      <c r="I47" s="1">
        <v>5.0</v>
      </c>
      <c r="J47" s="1">
        <v>9.0</v>
      </c>
      <c r="K47" s="1">
        <v>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220</v>
      </c>
      <c r="B48" s="1">
        <v>51.0</v>
      </c>
      <c r="C48" s="1">
        <v>8.0</v>
      </c>
      <c r="D48" s="1">
        <v>-3.0</v>
      </c>
      <c r="E48" s="1">
        <v>7.0</v>
      </c>
      <c r="F48" s="1">
        <v>31.0</v>
      </c>
      <c r="G48" s="1">
        <v>8.0</v>
      </c>
      <c r="H48" s="1">
        <v>36.0</v>
      </c>
      <c r="I48" s="1">
        <v>70.0</v>
      </c>
      <c r="J48" s="1">
        <v>45.0</v>
      </c>
      <c r="K48" s="1">
        <v>154.0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1">
        <v>10.0</v>
      </c>
      <c r="C49" s="1">
        <v>12.0</v>
      </c>
      <c r="D49" s="1">
        <v>-6.0</v>
      </c>
      <c r="E49" s="1">
        <v>25.0</v>
      </c>
      <c r="F49" s="1">
        <v>6.0</v>
      </c>
      <c r="G49" s="1">
        <v>28.0</v>
      </c>
      <c r="H49" s="1">
        <v>-64.0</v>
      </c>
      <c r="I49" s="1">
        <v>-24.0</v>
      </c>
      <c r="J49" s="1">
        <v>4.0</v>
      </c>
      <c r="K49" s="1">
        <v>-10.0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222</v>
      </c>
      <c r="B50" s="1">
        <v>-15.0</v>
      </c>
      <c r="C50" s="1">
        <v>-5.0</v>
      </c>
      <c r="D50" s="1">
        <v>-1.0</v>
      </c>
      <c r="E50" s="1">
        <v>12.0</v>
      </c>
      <c r="F50" s="1">
        <v>-55.0</v>
      </c>
      <c r="G50" s="1">
        <v>-19.0</v>
      </c>
      <c r="H50" s="1">
        <v>88.0</v>
      </c>
      <c r="I50" s="1">
        <v>-7.0</v>
      </c>
      <c r="J50" s="1">
        <v>6.0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223</v>
      </c>
      <c r="B51" s="1">
        <v>-4.0</v>
      </c>
      <c r="C51" s="1">
        <v>7.0</v>
      </c>
      <c r="D51" s="1">
        <v>-7.0</v>
      </c>
      <c r="E51" s="1">
        <v>37.0</v>
      </c>
      <c r="F51" s="1">
        <v>5.0</v>
      </c>
      <c r="G51" s="1">
        <v>9.0</v>
      </c>
      <c r="H51" s="1">
        <v>23.0</v>
      </c>
      <c r="I51" s="1">
        <v>-31.0</v>
      </c>
      <c r="J51" s="1">
        <v>11.0</v>
      </c>
      <c r="K51" s="1">
        <v>-4.0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224</v>
      </c>
      <c r="B52" s="1">
        <v>104.0</v>
      </c>
      <c r="C52" s="1">
        <v>52.0</v>
      </c>
      <c r="D52" s="1">
        <v>-12.0</v>
      </c>
      <c r="E52" s="1">
        <v>49.0</v>
      </c>
      <c r="F52" s="1">
        <v>77.0</v>
      </c>
      <c r="G52" s="1">
        <v>74.0</v>
      </c>
      <c r="H52" s="1">
        <v>-18.0</v>
      </c>
      <c r="I52" s="1">
        <v>181.0</v>
      </c>
      <c r="J52" s="1">
        <v>40.0</v>
      </c>
      <c r="K52" s="1">
        <v>301.0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225</v>
      </c>
      <c r="B53" s="1">
        <v>6.0</v>
      </c>
      <c r="C53" s="1">
        <v>22.0</v>
      </c>
      <c r="D53" s="1">
        <v>23.0</v>
      </c>
      <c r="E53" s="1">
        <v>22.0</v>
      </c>
      <c r="F53" s="1">
        <v>22.0</v>
      </c>
      <c r="G53" s="1">
        <v>19.0</v>
      </c>
      <c r="H53" s="1">
        <v>31.0</v>
      </c>
      <c r="I53" s="1">
        <v>37.0</v>
      </c>
      <c r="J53" s="1">
        <v>30.0</v>
      </c>
      <c r="K53" s="1">
        <v>30.0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226</v>
      </c>
      <c r="B54" s="1">
        <v>-1.0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227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228</v>
      </c>
      <c r="B56" s="1">
        <v>84.0</v>
      </c>
      <c r="C56" s="1">
        <v>80.0</v>
      </c>
      <c r="D56" s="1">
        <v>0.0</v>
      </c>
      <c r="E56" s="1">
        <v>0.0</v>
      </c>
      <c r="F56" s="1">
        <v>0.0</v>
      </c>
      <c r="G56" s="1">
        <v>134.0</v>
      </c>
      <c r="H56" s="1">
        <v>119.0</v>
      </c>
      <c r="I56" s="1">
        <v>205.0</v>
      </c>
      <c r="J56" s="1">
        <v>189.0</v>
      </c>
      <c r="K56" s="1">
        <v>217.0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229</v>
      </c>
      <c r="B57" s="1">
        <v>0.0</v>
      </c>
      <c r="C57" s="1">
        <v>0.0</v>
      </c>
      <c r="D57" s="1">
        <v>110.0</v>
      </c>
      <c r="E57" s="1">
        <v>116.0</v>
      </c>
      <c r="F57" s="1">
        <v>137.0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230</v>
      </c>
      <c r="B58" s="1">
        <v>84.0</v>
      </c>
      <c r="C58" s="1">
        <v>0.0</v>
      </c>
      <c r="D58" s="1">
        <v>110.0</v>
      </c>
      <c r="E58" s="1">
        <v>116.0</v>
      </c>
      <c r="F58" s="1">
        <v>137.0</v>
      </c>
      <c r="G58" s="1">
        <v>0.0</v>
      </c>
      <c r="H58" s="1">
        <v>0.0</v>
      </c>
      <c r="I58" s="1">
        <v>0.0</v>
      </c>
      <c r="J58" s="1">
        <v>189.0</v>
      </c>
      <c r="K58" s="1">
        <v>217.0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231</v>
      </c>
      <c r="B59" s="1">
        <v>395.0</v>
      </c>
      <c r="C59" s="1">
        <v>387.0</v>
      </c>
      <c r="D59" s="1">
        <v>386.0</v>
      </c>
      <c r="E59" s="1">
        <v>374.0</v>
      </c>
      <c r="F59" s="1">
        <v>388.0</v>
      </c>
      <c r="G59" s="1">
        <v>571.0</v>
      </c>
      <c r="H59" s="1">
        <v>381.0</v>
      </c>
      <c r="I59" s="1">
        <v>365.0</v>
      </c>
      <c r="J59" s="1">
        <v>390.0</v>
      </c>
      <c r="K59" s="1">
        <v>413.0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232</v>
      </c>
      <c r="B60" s="1">
        <v>213.0</v>
      </c>
      <c r="C60" s="1">
        <v>206.0</v>
      </c>
      <c r="D60" s="1">
        <v>221.0</v>
      </c>
      <c r="E60" s="1">
        <v>225.0</v>
      </c>
      <c r="F60" s="1">
        <v>235.0</v>
      </c>
      <c r="G60" s="1">
        <v>88.0</v>
      </c>
      <c r="H60" s="1">
        <v>58.0</v>
      </c>
      <c r="I60" s="1">
        <v>79.0</v>
      </c>
      <c r="J60" s="1">
        <v>77.0</v>
      </c>
      <c r="K60" s="1">
        <v>88.0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233</v>
      </c>
      <c r="B61" s="1">
        <v>182.0</v>
      </c>
      <c r="C61" s="1">
        <v>180.0</v>
      </c>
      <c r="D61" s="1">
        <v>165.0</v>
      </c>
      <c r="E61" s="1">
        <v>148.0</v>
      </c>
      <c r="F61" s="1">
        <v>154.0</v>
      </c>
      <c r="G61" s="1">
        <v>483.0</v>
      </c>
      <c r="H61" s="1">
        <v>323.0</v>
      </c>
      <c r="I61" s="1">
        <v>285.0</v>
      </c>
      <c r="J61" s="1">
        <v>313.0</v>
      </c>
      <c r="K61" s="1">
        <v>325.0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234</v>
      </c>
      <c r="B62" s="1">
        <v>23.0</v>
      </c>
      <c r="C62" s="1">
        <v>28.0</v>
      </c>
      <c r="D62" s="1">
        <v>22.0</v>
      </c>
      <c r="E62" s="1">
        <v>22.0</v>
      </c>
      <c r="F62" s="1">
        <v>21.0</v>
      </c>
      <c r="G62" s="1">
        <v>14.0</v>
      </c>
      <c r="H62" s="1">
        <v>18.0</v>
      </c>
      <c r="I62" s="1">
        <v>29.0</v>
      </c>
      <c r="J62" s="1">
        <v>29.0</v>
      </c>
      <c r="K62" s="1">
        <v>40.0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235</v>
      </c>
      <c r="B63" s="1">
        <v>23.0</v>
      </c>
      <c r="C63" s="1">
        <v>28.0</v>
      </c>
      <c r="D63" s="1">
        <v>22.0</v>
      </c>
      <c r="E63" s="1">
        <v>22.0</v>
      </c>
      <c r="F63" s="1">
        <v>21.0</v>
      </c>
      <c r="G63" s="1">
        <v>14.0</v>
      </c>
      <c r="H63" s="1">
        <v>18.0</v>
      </c>
      <c r="I63" s="1">
        <v>29.0</v>
      </c>
      <c r="J63" s="1">
        <v>29.0</v>
      </c>
      <c r="K63" s="1">
        <v>40.0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237</v>
      </c>
      <c r="B3" s="1" t="s">
        <v>238</v>
      </c>
      <c r="C3" s="1" t="s">
        <v>239</v>
      </c>
      <c r="D3" s="1" t="s">
        <v>240</v>
      </c>
      <c r="E3" s="1" t="s">
        <v>241</v>
      </c>
      <c r="F3" s="1" t="s">
        <v>242</v>
      </c>
      <c r="G3" s="1" t="s">
        <v>243</v>
      </c>
      <c r="H3" s="1" t="s">
        <v>156</v>
      </c>
      <c r="I3" s="1" t="s">
        <v>244</v>
      </c>
      <c r="J3" s="1" t="s">
        <v>245</v>
      </c>
      <c r="K3" s="1" t="s">
        <v>246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247</v>
      </c>
      <c r="B4" s="1" t="s">
        <v>248</v>
      </c>
      <c r="C4" s="1" t="s">
        <v>249</v>
      </c>
      <c r="D4" s="1" t="s">
        <v>250</v>
      </c>
      <c r="E4" s="1" t="s">
        <v>251</v>
      </c>
      <c r="F4" s="1" t="s">
        <v>252</v>
      </c>
      <c r="G4" s="1" t="s">
        <v>253</v>
      </c>
      <c r="H4" s="1" t="s">
        <v>254</v>
      </c>
      <c r="I4" s="1" t="s">
        <v>255</v>
      </c>
      <c r="J4" s="1" t="s">
        <v>256</v>
      </c>
      <c r="K4" s="1" t="s">
        <v>257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258</v>
      </c>
      <c r="B5" s="1" t="s">
        <v>259</v>
      </c>
      <c r="C5" s="1" t="s">
        <v>243</v>
      </c>
      <c r="D5" s="1" t="s">
        <v>159</v>
      </c>
      <c r="E5" s="1" t="s">
        <v>260</v>
      </c>
      <c r="F5" s="1" t="s">
        <v>261</v>
      </c>
      <c r="G5" s="1" t="s">
        <v>262</v>
      </c>
      <c r="H5" s="1" t="s">
        <v>263</v>
      </c>
      <c r="I5" s="1" t="s">
        <v>264</v>
      </c>
      <c r="J5" s="1" t="s">
        <v>265</v>
      </c>
      <c r="K5" s="1" t="s">
        <v>266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267</v>
      </c>
      <c r="B6" s="1" t="s">
        <v>259</v>
      </c>
      <c r="C6" s="1" t="s">
        <v>268</v>
      </c>
      <c r="D6" s="1" t="s">
        <v>269</v>
      </c>
      <c r="E6" s="1" t="s">
        <v>270</v>
      </c>
      <c r="F6" s="1" t="s">
        <v>271</v>
      </c>
      <c r="G6" s="1" t="s">
        <v>272</v>
      </c>
      <c r="H6" s="1" t="s">
        <v>273</v>
      </c>
      <c r="I6" s="1" t="s">
        <v>274</v>
      </c>
      <c r="J6" s="1" t="s">
        <v>275</v>
      </c>
      <c r="K6" s="1" t="s">
        <v>276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278</v>
      </c>
      <c r="B8" s="1" t="s">
        <v>279</v>
      </c>
      <c r="C8" s="1" t="s">
        <v>280</v>
      </c>
      <c r="D8" s="1" t="s">
        <v>281</v>
      </c>
      <c r="E8" s="1" t="s">
        <v>282</v>
      </c>
      <c r="F8" s="1" t="s">
        <v>283</v>
      </c>
      <c r="G8" s="1" t="s">
        <v>284</v>
      </c>
      <c r="H8" s="1" t="s">
        <v>281</v>
      </c>
      <c r="I8" s="1" t="s">
        <v>285</v>
      </c>
      <c r="J8" s="1" t="s">
        <v>286</v>
      </c>
      <c r="K8" s="1" t="s">
        <v>287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289</v>
      </c>
      <c r="C9" s="1" t="s">
        <v>290</v>
      </c>
      <c r="D9" s="1" t="s">
        <v>291</v>
      </c>
      <c r="E9" s="1" t="s">
        <v>292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301</v>
      </c>
      <c r="D10" s="1" t="s">
        <v>302</v>
      </c>
      <c r="E10" s="1" t="s">
        <v>303</v>
      </c>
      <c r="F10" s="1" t="s">
        <v>304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310</v>
      </c>
      <c r="B11" s="1" t="s">
        <v>311</v>
      </c>
      <c r="C11" s="1" t="s">
        <v>312</v>
      </c>
      <c r="D11" s="1" t="s">
        <v>313</v>
      </c>
      <c r="E11" s="1" t="s">
        <v>239</v>
      </c>
      <c r="F11" s="1" t="s">
        <v>251</v>
      </c>
      <c r="G11" s="1" t="s">
        <v>314</v>
      </c>
      <c r="H11" s="1" t="s">
        <v>315</v>
      </c>
      <c r="I11" s="1" t="s">
        <v>316</v>
      </c>
      <c r="J11" s="1" t="s">
        <v>317</v>
      </c>
      <c r="K11" s="1" t="s">
        <v>318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319</v>
      </c>
      <c r="B12" s="1" t="s">
        <v>311</v>
      </c>
      <c r="C12" s="1" t="s">
        <v>312</v>
      </c>
      <c r="D12" s="1" t="s">
        <v>313</v>
      </c>
      <c r="E12" s="1" t="s">
        <v>239</v>
      </c>
      <c r="F12" s="1" t="s">
        <v>251</v>
      </c>
      <c r="G12" s="1" t="s">
        <v>314</v>
      </c>
      <c r="H12" s="1" t="s">
        <v>315</v>
      </c>
      <c r="I12" s="1" t="s">
        <v>316</v>
      </c>
      <c r="J12" s="1" t="s">
        <v>317</v>
      </c>
      <c r="K12" s="1" t="s">
        <v>318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320</v>
      </c>
      <c r="B13" s="1" t="s">
        <v>321</v>
      </c>
      <c r="C13" s="1" t="s">
        <v>322</v>
      </c>
      <c r="D13" s="1" t="s">
        <v>323</v>
      </c>
      <c r="E13" s="1" t="s">
        <v>324</v>
      </c>
      <c r="F13" s="1" t="s">
        <v>325</v>
      </c>
      <c r="G13" s="1" t="s">
        <v>326</v>
      </c>
      <c r="H13" s="1" t="s">
        <v>327</v>
      </c>
      <c r="I13" s="1" t="s">
        <v>328</v>
      </c>
      <c r="J13" s="1" t="s">
        <v>329</v>
      </c>
      <c r="K13" s="1" t="s">
        <v>330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331</v>
      </c>
      <c r="B14" s="1" t="s">
        <v>321</v>
      </c>
      <c r="C14" s="1" t="s">
        <v>332</v>
      </c>
      <c r="D14" s="1" t="s">
        <v>240</v>
      </c>
      <c r="E14" s="1" t="s">
        <v>195</v>
      </c>
      <c r="F14" s="1" t="s">
        <v>333</v>
      </c>
      <c r="G14" s="1" t="s">
        <v>334</v>
      </c>
      <c r="H14" s="1" t="s">
        <v>335</v>
      </c>
      <c r="I14" s="1" t="s">
        <v>336</v>
      </c>
      <c r="J14" s="1" t="s">
        <v>254</v>
      </c>
      <c r="K14" s="1" t="s">
        <v>337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338</v>
      </c>
      <c r="B15" s="1" t="s">
        <v>321</v>
      </c>
      <c r="C15" s="1" t="s">
        <v>332</v>
      </c>
      <c r="D15" s="1" t="s">
        <v>240</v>
      </c>
      <c r="E15" s="1" t="s">
        <v>195</v>
      </c>
      <c r="F15" s="1" t="s">
        <v>333</v>
      </c>
      <c r="G15" s="1" t="s">
        <v>334</v>
      </c>
      <c r="H15" s="1" t="s">
        <v>335</v>
      </c>
      <c r="I15" s="1" t="s">
        <v>336</v>
      </c>
      <c r="J15" s="1" t="s">
        <v>254</v>
      </c>
      <c r="K15" s="1" t="s">
        <v>337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339</v>
      </c>
      <c r="B16" s="1" t="s">
        <v>340</v>
      </c>
      <c r="C16" s="1" t="s">
        <v>341</v>
      </c>
      <c r="D16" s="1" t="s">
        <v>342</v>
      </c>
      <c r="E16" s="1" t="s">
        <v>343</v>
      </c>
      <c r="F16" s="1" t="s">
        <v>344</v>
      </c>
      <c r="G16" s="1" t="s">
        <v>345</v>
      </c>
      <c r="H16" s="1" t="s">
        <v>346</v>
      </c>
      <c r="I16" s="1" t="s">
        <v>347</v>
      </c>
      <c r="J16" s="1" t="s">
        <v>322</v>
      </c>
      <c r="K16" s="1" t="s">
        <v>348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349</v>
      </c>
      <c r="B17" s="1" t="s">
        <v>350</v>
      </c>
      <c r="C17" s="1" t="s">
        <v>351</v>
      </c>
      <c r="D17" s="1" t="s">
        <v>352</v>
      </c>
      <c r="E17" s="1" t="s">
        <v>353</v>
      </c>
      <c r="F17" s="1" t="s">
        <v>354</v>
      </c>
      <c r="G17" s="1" t="s">
        <v>355</v>
      </c>
      <c r="H17" s="1" t="s">
        <v>356</v>
      </c>
      <c r="I17" s="1" t="s">
        <v>357</v>
      </c>
      <c r="J17" s="1" t="s">
        <v>358</v>
      </c>
      <c r="K17" s="1" t="s">
        <v>359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360</v>
      </c>
      <c r="B18" s="1" t="s">
        <v>361</v>
      </c>
      <c r="C18" s="1" t="s">
        <v>362</v>
      </c>
      <c r="D18" s="1" t="s">
        <v>363</v>
      </c>
      <c r="E18" s="1" t="s">
        <v>252</v>
      </c>
      <c r="F18" s="1" t="s">
        <v>364</v>
      </c>
      <c r="G18" s="1" t="s">
        <v>365</v>
      </c>
      <c r="H18" s="1" t="s">
        <v>366</v>
      </c>
      <c r="I18" s="1" t="s">
        <v>367</v>
      </c>
      <c r="J18" s="1" t="s">
        <v>368</v>
      </c>
      <c r="K18" s="1" t="s">
        <v>369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370</v>
      </c>
      <c r="B20" s="1" t="s">
        <v>371</v>
      </c>
      <c r="C20" s="1" t="s">
        <v>186</v>
      </c>
      <c r="D20" s="1" t="s">
        <v>372</v>
      </c>
      <c r="E20" s="1" t="s">
        <v>373</v>
      </c>
      <c r="F20" s="1" t="s">
        <v>374</v>
      </c>
      <c r="G20" s="1" t="s">
        <v>375</v>
      </c>
      <c r="H20" s="1" t="s">
        <v>376</v>
      </c>
      <c r="I20" s="1" t="s">
        <v>377</v>
      </c>
      <c r="J20" s="1" t="s">
        <v>378</v>
      </c>
      <c r="K20" s="1" t="s">
        <v>373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379</v>
      </c>
      <c r="B21" s="1" t="s">
        <v>380</v>
      </c>
      <c r="C21" s="1" t="s">
        <v>381</v>
      </c>
      <c r="D21" s="1" t="s">
        <v>382</v>
      </c>
      <c r="E21" s="1" t="s">
        <v>383</v>
      </c>
      <c r="F21" s="1" t="s">
        <v>384</v>
      </c>
      <c r="G21" s="1" t="s">
        <v>385</v>
      </c>
      <c r="H21" s="1" t="s">
        <v>386</v>
      </c>
      <c r="I21" s="1" t="s">
        <v>385</v>
      </c>
      <c r="J21" s="1" t="s">
        <v>387</v>
      </c>
      <c r="K21" s="1" t="s">
        <v>388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389</v>
      </c>
      <c r="B22" s="1" t="s">
        <v>390</v>
      </c>
      <c r="C22" s="1" t="s">
        <v>391</v>
      </c>
      <c r="D22" s="1" t="s">
        <v>392</v>
      </c>
      <c r="E22" s="1" t="s">
        <v>393</v>
      </c>
      <c r="F22" s="1" t="s">
        <v>394</v>
      </c>
      <c r="G22" s="1" t="s">
        <v>395</v>
      </c>
      <c r="H22" s="1" t="s">
        <v>396</v>
      </c>
      <c r="I22" s="1" t="s">
        <v>397</v>
      </c>
      <c r="J22" s="1" t="s">
        <v>398</v>
      </c>
      <c r="K22" s="1" t="s">
        <v>399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400</v>
      </c>
      <c r="B23" s="1" t="s">
        <v>401</v>
      </c>
      <c r="C23" s="1" t="s">
        <v>182</v>
      </c>
      <c r="D23" s="1" t="s">
        <v>402</v>
      </c>
      <c r="E23" s="1" t="s">
        <v>403</v>
      </c>
      <c r="F23" s="1" t="s">
        <v>259</v>
      </c>
      <c r="G23" s="1" t="s">
        <v>404</v>
      </c>
      <c r="H23" s="1" t="s">
        <v>405</v>
      </c>
      <c r="I23" s="1" t="s">
        <v>406</v>
      </c>
      <c r="J23" s="1" t="s">
        <v>407</v>
      </c>
      <c r="K23" s="1" t="s">
        <v>408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410</v>
      </c>
      <c r="B25" s="1" t="s">
        <v>411</v>
      </c>
      <c r="C25" s="1" t="s">
        <v>325</v>
      </c>
      <c r="D25" s="1" t="s">
        <v>412</v>
      </c>
      <c r="E25" s="1" t="s">
        <v>413</v>
      </c>
      <c r="F25" s="1" t="s">
        <v>414</v>
      </c>
      <c r="G25" s="1" t="s">
        <v>415</v>
      </c>
      <c r="H25" s="1" t="s">
        <v>416</v>
      </c>
      <c r="I25" s="1" t="s">
        <v>417</v>
      </c>
      <c r="J25" s="1" t="s">
        <v>418</v>
      </c>
      <c r="K25" s="1" t="s">
        <v>419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420</v>
      </c>
      <c r="B26" s="1" t="s">
        <v>421</v>
      </c>
      <c r="C26" s="1" t="s">
        <v>422</v>
      </c>
      <c r="D26" s="1" t="s">
        <v>423</v>
      </c>
      <c r="E26" s="1" t="s">
        <v>417</v>
      </c>
      <c r="F26" s="1" t="s">
        <v>343</v>
      </c>
      <c r="G26" s="1" t="s">
        <v>424</v>
      </c>
      <c r="H26" s="1" t="s">
        <v>326</v>
      </c>
      <c r="I26" s="1" t="s">
        <v>425</v>
      </c>
      <c r="J26" s="1" t="s">
        <v>355</v>
      </c>
      <c r="K26" s="1" t="s">
        <v>332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426</v>
      </c>
      <c r="B27" s="1" t="s">
        <v>427</v>
      </c>
      <c r="C27" s="1" t="s">
        <v>428</v>
      </c>
      <c r="D27" s="1" t="s">
        <v>429</v>
      </c>
      <c r="E27" s="1" t="s">
        <v>430</v>
      </c>
      <c r="F27" s="1" t="s">
        <v>431</v>
      </c>
      <c r="G27" s="1" t="s">
        <v>275</v>
      </c>
      <c r="H27" s="1" t="s">
        <v>432</v>
      </c>
      <c r="I27" s="1" t="s">
        <v>433</v>
      </c>
      <c r="J27" s="1">
        <v>0.0</v>
      </c>
      <c r="K27" s="1" t="s">
        <v>434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435</v>
      </c>
      <c r="B28" s="1" t="s">
        <v>436</v>
      </c>
      <c r="C28" s="1" t="s">
        <v>437</v>
      </c>
      <c r="D28" s="1" t="s">
        <v>438</v>
      </c>
      <c r="E28" s="1" t="s">
        <v>439</v>
      </c>
      <c r="F28" s="1" t="s">
        <v>440</v>
      </c>
      <c r="G28" s="1" t="s">
        <v>441</v>
      </c>
      <c r="H28" s="1" t="s">
        <v>442</v>
      </c>
      <c r="I28" s="1" t="s">
        <v>443</v>
      </c>
      <c r="J28" s="1" t="s">
        <v>444</v>
      </c>
      <c r="K28" s="1" t="s">
        <v>445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446</v>
      </c>
      <c r="B29" s="1" t="s">
        <v>447</v>
      </c>
      <c r="C29" s="1" t="s">
        <v>448</v>
      </c>
      <c r="D29" s="1" t="s">
        <v>449</v>
      </c>
      <c r="E29" s="1" t="s">
        <v>450</v>
      </c>
      <c r="F29" s="1" t="s">
        <v>451</v>
      </c>
      <c r="G29" s="1" t="s">
        <v>452</v>
      </c>
      <c r="H29" s="1" t="s">
        <v>453</v>
      </c>
      <c r="I29" s="1" t="s">
        <v>454</v>
      </c>
      <c r="J29" s="1" t="s">
        <v>455</v>
      </c>
      <c r="K29" s="1" t="s">
        <v>456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457</v>
      </c>
      <c r="B30" s="1" t="s">
        <v>458</v>
      </c>
      <c r="C30" s="1" t="s">
        <v>459</v>
      </c>
      <c r="D30" s="1" t="s">
        <v>460</v>
      </c>
      <c r="E30" s="1" t="s">
        <v>461</v>
      </c>
      <c r="F30" s="1" t="s">
        <v>462</v>
      </c>
      <c r="G30" s="1" t="s">
        <v>463</v>
      </c>
      <c r="H30" s="1" t="s">
        <v>464</v>
      </c>
      <c r="I30" s="1" t="s">
        <v>465</v>
      </c>
      <c r="J30" s="1" t="s">
        <v>466</v>
      </c>
      <c r="K30" s="1" t="s">
        <v>467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468</v>
      </c>
      <c r="B31" s="1" t="s">
        <v>469</v>
      </c>
      <c r="C31" s="1" t="s">
        <v>470</v>
      </c>
      <c r="D31" s="1" t="s">
        <v>471</v>
      </c>
      <c r="E31" s="1" t="s">
        <v>472</v>
      </c>
      <c r="F31" s="1" t="s">
        <v>473</v>
      </c>
      <c r="G31" s="1" t="s">
        <v>283</v>
      </c>
      <c r="H31" s="1" t="s">
        <v>474</v>
      </c>
      <c r="I31" s="1" t="s">
        <v>475</v>
      </c>
      <c r="J31" s="1" t="s">
        <v>476</v>
      </c>
      <c r="K31" s="1" t="s">
        <v>477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479</v>
      </c>
      <c r="B33" s="1" t="s">
        <v>480</v>
      </c>
      <c r="C33" s="1" t="s">
        <v>481</v>
      </c>
      <c r="D33" s="1" t="s">
        <v>482</v>
      </c>
      <c r="E33" s="1" t="s">
        <v>483</v>
      </c>
      <c r="F33" s="1" t="s">
        <v>484</v>
      </c>
      <c r="G33" s="1" t="s">
        <v>485</v>
      </c>
      <c r="H33" s="1" t="s">
        <v>486</v>
      </c>
      <c r="I33" s="1" t="s">
        <v>487</v>
      </c>
      <c r="J33" s="1" t="s">
        <v>488</v>
      </c>
      <c r="K33" s="1" t="s">
        <v>489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490</v>
      </c>
      <c r="B34" s="1" t="s">
        <v>491</v>
      </c>
      <c r="C34" s="1" t="s">
        <v>492</v>
      </c>
      <c r="D34" s="1" t="s">
        <v>493</v>
      </c>
      <c r="E34" s="1" t="s">
        <v>494</v>
      </c>
      <c r="F34" s="1" t="s">
        <v>495</v>
      </c>
      <c r="G34" s="1" t="s">
        <v>496</v>
      </c>
      <c r="H34" s="1" t="s">
        <v>497</v>
      </c>
      <c r="I34" s="1" t="s">
        <v>284</v>
      </c>
      <c r="J34" s="1" t="s">
        <v>498</v>
      </c>
      <c r="K34" s="1" t="s">
        <v>499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500</v>
      </c>
      <c r="B35" s="1" t="s">
        <v>501</v>
      </c>
      <c r="C35" s="1" t="s">
        <v>481</v>
      </c>
      <c r="D35" s="1" t="s">
        <v>502</v>
      </c>
      <c r="E35" s="1" t="s">
        <v>483</v>
      </c>
      <c r="F35" s="1" t="s">
        <v>503</v>
      </c>
      <c r="G35" s="1" t="s">
        <v>504</v>
      </c>
      <c r="H35" s="1" t="s">
        <v>505</v>
      </c>
      <c r="I35" s="1" t="s">
        <v>506</v>
      </c>
      <c r="J35" s="1" t="s">
        <v>507</v>
      </c>
      <c r="K35" s="1" t="s">
        <v>508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509</v>
      </c>
      <c r="B36" s="1" t="s">
        <v>510</v>
      </c>
      <c r="C36" s="1" t="s">
        <v>492</v>
      </c>
      <c r="D36" s="1" t="s">
        <v>511</v>
      </c>
      <c r="E36" s="1" t="s">
        <v>494</v>
      </c>
      <c r="F36" s="1" t="s">
        <v>512</v>
      </c>
      <c r="G36" s="1" t="s">
        <v>513</v>
      </c>
      <c r="H36" s="1" t="s">
        <v>514</v>
      </c>
      <c r="I36" s="1" t="s">
        <v>515</v>
      </c>
      <c r="J36" s="1" t="s">
        <v>516</v>
      </c>
      <c r="K36" s="1" t="s">
        <v>517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518</v>
      </c>
      <c r="B37" s="1" t="s">
        <v>519</v>
      </c>
      <c r="C37" s="1" t="s">
        <v>520</v>
      </c>
      <c r="D37" s="1" t="s">
        <v>521</v>
      </c>
      <c r="E37" s="1" t="s">
        <v>522</v>
      </c>
      <c r="F37" s="1" t="s">
        <v>475</v>
      </c>
      <c r="G37" s="1" t="s">
        <v>523</v>
      </c>
      <c r="H37" s="1" t="s">
        <v>524</v>
      </c>
      <c r="I37" s="1" t="s">
        <v>525</v>
      </c>
      <c r="J37" s="1" t="s">
        <v>526</v>
      </c>
      <c r="K37" s="1" t="s">
        <v>527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528</v>
      </c>
      <c r="B38" s="1" t="s">
        <v>529</v>
      </c>
      <c r="C38" s="1" t="s">
        <v>530</v>
      </c>
      <c r="D38" s="1" t="s">
        <v>531</v>
      </c>
      <c r="E38" s="1" t="s">
        <v>532</v>
      </c>
      <c r="F38" s="1" t="s">
        <v>184</v>
      </c>
      <c r="G38" s="1" t="s">
        <v>533</v>
      </c>
      <c r="H38" s="1" t="s">
        <v>315</v>
      </c>
      <c r="I38" s="1" t="s">
        <v>534</v>
      </c>
      <c r="J38" s="1" t="s">
        <v>535</v>
      </c>
      <c r="K38" s="1" t="s">
        <v>536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537</v>
      </c>
      <c r="B39" s="1" t="s">
        <v>538</v>
      </c>
      <c r="C39" s="1" t="s">
        <v>539</v>
      </c>
      <c r="D39" s="1" t="s">
        <v>540</v>
      </c>
      <c r="E39" s="1" t="s">
        <v>541</v>
      </c>
      <c r="F39" s="1" t="s">
        <v>542</v>
      </c>
      <c r="G39" s="1" t="s">
        <v>543</v>
      </c>
      <c r="H39" s="1" t="s">
        <v>544</v>
      </c>
      <c r="I39" s="1" t="s">
        <v>545</v>
      </c>
      <c r="J39" s="1" t="s">
        <v>546</v>
      </c>
      <c r="K39" s="1" t="s">
        <v>547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548</v>
      </c>
      <c r="B40" s="1" t="s">
        <v>549</v>
      </c>
      <c r="C40" s="1" t="s">
        <v>550</v>
      </c>
      <c r="D40" s="1" t="s">
        <v>241</v>
      </c>
      <c r="E40" s="1" t="s">
        <v>445</v>
      </c>
      <c r="F40" s="1" t="s">
        <v>551</v>
      </c>
      <c r="G40" s="1" t="s">
        <v>552</v>
      </c>
      <c r="H40" s="1" t="s">
        <v>553</v>
      </c>
      <c r="I40" s="1" t="s">
        <v>554</v>
      </c>
      <c r="J40" s="1" t="s">
        <v>555</v>
      </c>
      <c r="K40" s="1" t="s">
        <v>556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1" t="s">
        <v>558</v>
      </c>
      <c r="C41" s="1" t="s">
        <v>365</v>
      </c>
      <c r="D41" s="1" t="s">
        <v>559</v>
      </c>
      <c r="E41" s="1" t="s">
        <v>365</v>
      </c>
      <c r="F41" s="1" t="s">
        <v>560</v>
      </c>
      <c r="G41" s="1" t="s">
        <v>561</v>
      </c>
      <c r="H41" s="1" t="s">
        <v>562</v>
      </c>
      <c r="I41" s="1" t="s">
        <v>563</v>
      </c>
      <c r="J41" s="1" t="s">
        <v>564</v>
      </c>
      <c r="K41" s="1">
        <v>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566</v>
      </c>
      <c r="C42" s="1" t="s">
        <v>567</v>
      </c>
      <c r="D42" s="1" t="s">
        <v>568</v>
      </c>
      <c r="E42" s="1" t="s">
        <v>569</v>
      </c>
      <c r="F42" s="1" t="s">
        <v>570</v>
      </c>
      <c r="G42" s="1" t="s">
        <v>571</v>
      </c>
      <c r="H42" s="1" t="s">
        <v>183</v>
      </c>
      <c r="I42" s="1" t="s">
        <v>572</v>
      </c>
      <c r="J42" s="1" t="s">
        <v>573</v>
      </c>
      <c r="K42" s="1" t="s">
        <v>574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575</v>
      </c>
      <c r="B43" s="1" t="s">
        <v>576</v>
      </c>
      <c r="C43" s="1" t="s">
        <v>577</v>
      </c>
      <c r="D43" s="1" t="s">
        <v>578</v>
      </c>
      <c r="E43" s="1" t="s">
        <v>579</v>
      </c>
      <c r="F43" s="1" t="s">
        <v>386</v>
      </c>
      <c r="G43" s="1" t="s">
        <v>580</v>
      </c>
      <c r="H43" s="1" t="s">
        <v>535</v>
      </c>
      <c r="I43" s="1" t="s">
        <v>579</v>
      </c>
      <c r="J43" s="1" t="s">
        <v>268</v>
      </c>
      <c r="K43" s="1" t="s">
        <v>421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581</v>
      </c>
      <c r="B44" s="1" t="s">
        <v>582</v>
      </c>
      <c r="C44" s="1" t="s">
        <v>583</v>
      </c>
      <c r="D44" s="1" t="s">
        <v>584</v>
      </c>
      <c r="E44" s="1" t="s">
        <v>585</v>
      </c>
      <c r="F44" s="1" t="s">
        <v>586</v>
      </c>
      <c r="G44" s="1" t="s">
        <v>587</v>
      </c>
      <c r="H44" s="1" t="s">
        <v>588</v>
      </c>
      <c r="I44" s="1" t="s">
        <v>589</v>
      </c>
      <c r="J44" s="1" t="s">
        <v>590</v>
      </c>
      <c r="K44" s="1" t="s">
        <v>250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592</v>
      </c>
      <c r="B46" s="1" t="s">
        <v>593</v>
      </c>
      <c r="C46" s="1" t="s">
        <v>594</v>
      </c>
      <c r="D46" s="1" t="s">
        <v>595</v>
      </c>
      <c r="E46" s="1" t="s">
        <v>596</v>
      </c>
      <c r="F46" s="1" t="s">
        <v>340</v>
      </c>
      <c r="G46" s="1" t="s">
        <v>424</v>
      </c>
      <c r="H46" s="1" t="s">
        <v>597</v>
      </c>
      <c r="I46" s="1" t="s">
        <v>598</v>
      </c>
      <c r="J46" s="1" t="s">
        <v>599</v>
      </c>
      <c r="K46" s="1" t="s">
        <v>600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601</v>
      </c>
      <c r="B47" s="1" t="s">
        <v>602</v>
      </c>
      <c r="C47" s="1" t="s">
        <v>603</v>
      </c>
      <c r="D47" s="1" t="s">
        <v>604</v>
      </c>
      <c r="E47" s="1" t="s">
        <v>605</v>
      </c>
      <c r="F47" s="1" t="s">
        <v>606</v>
      </c>
      <c r="G47" s="1" t="s">
        <v>566</v>
      </c>
      <c r="H47" s="1" t="s">
        <v>607</v>
      </c>
      <c r="I47" s="1" t="s">
        <v>608</v>
      </c>
      <c r="J47" s="1" t="s">
        <v>609</v>
      </c>
      <c r="K47" s="1" t="s">
        <v>610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611</v>
      </c>
      <c r="B48" s="1" t="s">
        <v>612</v>
      </c>
      <c r="C48" s="1" t="s">
        <v>613</v>
      </c>
      <c r="D48" s="1" t="s">
        <v>614</v>
      </c>
      <c r="E48" s="1" t="s">
        <v>615</v>
      </c>
      <c r="F48" s="1" t="s">
        <v>616</v>
      </c>
      <c r="G48" s="1" t="s">
        <v>617</v>
      </c>
      <c r="H48" s="1" t="s">
        <v>618</v>
      </c>
      <c r="I48" s="1" t="s">
        <v>619</v>
      </c>
      <c r="J48" s="1" t="s">
        <v>620</v>
      </c>
      <c r="K48" s="1" t="s">
        <v>621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622</v>
      </c>
      <c r="B49" s="1" t="s">
        <v>623</v>
      </c>
      <c r="C49" s="1" t="s">
        <v>624</v>
      </c>
      <c r="D49" s="1" t="s">
        <v>625</v>
      </c>
      <c r="E49" s="1">
        <v>0.0</v>
      </c>
      <c r="F49" s="1" t="s">
        <v>626</v>
      </c>
      <c r="G49" s="1" t="s">
        <v>627</v>
      </c>
      <c r="H49" s="1" t="s">
        <v>628</v>
      </c>
      <c r="I49" s="1">
        <v>0.0</v>
      </c>
      <c r="J49" s="1" t="s">
        <v>629</v>
      </c>
      <c r="K49" s="1" t="s">
        <v>630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631</v>
      </c>
      <c r="B50" s="1" t="s">
        <v>623</v>
      </c>
      <c r="C50" s="1" t="s">
        <v>624</v>
      </c>
      <c r="D50" s="1" t="s">
        <v>625</v>
      </c>
      <c r="E50" s="1">
        <v>0.0</v>
      </c>
      <c r="F50" s="1" t="s">
        <v>626</v>
      </c>
      <c r="G50" s="1" t="s">
        <v>627</v>
      </c>
      <c r="H50" s="1" t="s">
        <v>628</v>
      </c>
      <c r="I50" s="1">
        <v>0.0</v>
      </c>
      <c r="J50" s="1" t="s">
        <v>629</v>
      </c>
      <c r="K50" s="1" t="s">
        <v>630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632</v>
      </c>
      <c r="B51" s="1" t="s">
        <v>633</v>
      </c>
      <c r="C51" s="1" t="s">
        <v>634</v>
      </c>
      <c r="D51" s="1" t="s">
        <v>635</v>
      </c>
      <c r="E51" s="1" t="s">
        <v>636</v>
      </c>
      <c r="F51" s="1" t="s">
        <v>637</v>
      </c>
      <c r="G51" s="1" t="s">
        <v>638</v>
      </c>
      <c r="H51" s="1" t="s">
        <v>639</v>
      </c>
      <c r="I51" s="1" t="s">
        <v>640</v>
      </c>
      <c r="J51" s="1" t="s">
        <v>641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642</v>
      </c>
      <c r="B52" s="1" t="s">
        <v>633</v>
      </c>
      <c r="C52" s="1" t="s">
        <v>643</v>
      </c>
      <c r="D52" s="1" t="s">
        <v>644</v>
      </c>
      <c r="E52" s="1" t="s">
        <v>645</v>
      </c>
      <c r="F52" s="1" t="s">
        <v>646</v>
      </c>
      <c r="G52" s="1" t="s">
        <v>647</v>
      </c>
      <c r="H52" s="1" t="s">
        <v>648</v>
      </c>
      <c r="I52" s="1" t="s">
        <v>649</v>
      </c>
      <c r="J52" s="1" t="s">
        <v>650</v>
      </c>
      <c r="K52" s="1">
        <v>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651</v>
      </c>
      <c r="B53" s="1" t="s">
        <v>652</v>
      </c>
      <c r="C53" s="1" t="s">
        <v>653</v>
      </c>
      <c r="D53" s="1" t="s">
        <v>654</v>
      </c>
      <c r="E53" s="1" t="s">
        <v>655</v>
      </c>
      <c r="F53" s="1" t="s">
        <v>656</v>
      </c>
      <c r="G53" s="1" t="s">
        <v>657</v>
      </c>
      <c r="H53" s="1" t="s">
        <v>658</v>
      </c>
      <c r="I53" s="1">
        <v>0.0</v>
      </c>
      <c r="J53" s="1">
        <v>-78.0</v>
      </c>
      <c r="K53" s="1" t="s">
        <v>659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660</v>
      </c>
      <c r="B54" s="1" t="s">
        <v>661</v>
      </c>
      <c r="C54" s="1" t="s">
        <v>662</v>
      </c>
      <c r="D54" s="1" t="s">
        <v>663</v>
      </c>
      <c r="E54" s="1" t="s">
        <v>664</v>
      </c>
      <c r="F54" s="1">
        <v>980.0</v>
      </c>
      <c r="G54" s="1" t="s">
        <v>665</v>
      </c>
      <c r="H54" s="1" t="s">
        <v>666</v>
      </c>
      <c r="I54" s="1" t="s">
        <v>667</v>
      </c>
      <c r="J54" s="1" t="s">
        <v>668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669</v>
      </c>
      <c r="B55" s="1" t="s">
        <v>670</v>
      </c>
      <c r="C55" s="1" t="s">
        <v>671</v>
      </c>
      <c r="D55" s="1" t="s">
        <v>672</v>
      </c>
      <c r="E55" s="1" t="s">
        <v>673</v>
      </c>
      <c r="F55" s="1" t="s">
        <v>674</v>
      </c>
      <c r="G55" s="1" t="s">
        <v>675</v>
      </c>
      <c r="H55" s="1" t="s">
        <v>676</v>
      </c>
      <c r="I55" s="1" t="s">
        <v>677</v>
      </c>
      <c r="J55" s="1" t="s">
        <v>678</v>
      </c>
      <c r="K55" s="1" t="s">
        <v>679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680</v>
      </c>
      <c r="B56" s="1" t="s">
        <v>681</v>
      </c>
      <c r="C56" s="1" t="s">
        <v>682</v>
      </c>
      <c r="D56" s="1" t="s">
        <v>683</v>
      </c>
      <c r="E56" s="1" t="s">
        <v>684</v>
      </c>
      <c r="F56" s="1" t="s">
        <v>685</v>
      </c>
      <c r="G56" s="1" t="s">
        <v>686</v>
      </c>
      <c r="H56" s="1" t="s">
        <v>687</v>
      </c>
      <c r="I56" s="1" t="s">
        <v>688</v>
      </c>
      <c r="J56" s="1" t="s">
        <v>689</v>
      </c>
      <c r="K56" s="1" t="s">
        <v>690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691</v>
      </c>
      <c r="B57" s="1" t="s">
        <v>692</v>
      </c>
      <c r="C57" s="1" t="s">
        <v>693</v>
      </c>
      <c r="D57" s="1" t="s">
        <v>694</v>
      </c>
      <c r="E57" s="1" t="s">
        <v>695</v>
      </c>
      <c r="F57" s="1" t="s">
        <v>696</v>
      </c>
      <c r="G57" s="1" t="s">
        <v>697</v>
      </c>
      <c r="H57" s="1" t="s">
        <v>698</v>
      </c>
      <c r="I57" s="1" t="s">
        <v>699</v>
      </c>
      <c r="J57" s="1" t="s">
        <v>437</v>
      </c>
      <c r="K57" s="1" t="s">
        <v>700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701</v>
      </c>
      <c r="B58" s="1" t="s">
        <v>702</v>
      </c>
      <c r="C58" s="1" t="s">
        <v>703</v>
      </c>
      <c r="D58" s="1" t="s">
        <v>704</v>
      </c>
      <c r="E58" s="1" t="s">
        <v>705</v>
      </c>
      <c r="F58" s="1" t="s">
        <v>706</v>
      </c>
      <c r="G58" s="1" t="s">
        <v>707</v>
      </c>
      <c r="H58" s="1" t="s">
        <v>708</v>
      </c>
      <c r="I58" s="1" t="s">
        <v>709</v>
      </c>
      <c r="J58" s="1" t="s">
        <v>710</v>
      </c>
      <c r="K58" s="1" t="s">
        <v>711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712</v>
      </c>
      <c r="B59" s="1" t="s">
        <v>713</v>
      </c>
      <c r="C59" s="1" t="s">
        <v>714</v>
      </c>
      <c r="D59" s="1" t="s">
        <v>715</v>
      </c>
      <c r="E59" s="1" t="s">
        <v>716</v>
      </c>
      <c r="F59" s="1" t="s">
        <v>717</v>
      </c>
      <c r="G59" s="1" t="s">
        <v>718</v>
      </c>
      <c r="H59" s="1" t="s">
        <v>719</v>
      </c>
      <c r="I59" s="1" t="s">
        <v>720</v>
      </c>
      <c r="J59" s="1" t="s">
        <v>721</v>
      </c>
      <c r="K59" s="1" t="s">
        <v>722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723</v>
      </c>
      <c r="B60" s="1" t="s">
        <v>724</v>
      </c>
      <c r="C60" s="1" t="s">
        <v>725</v>
      </c>
      <c r="D60" s="1" t="s">
        <v>715</v>
      </c>
      <c r="E60" s="1" t="s">
        <v>726</v>
      </c>
      <c r="F60" s="1" t="s">
        <v>717</v>
      </c>
      <c r="G60" s="1" t="s">
        <v>718</v>
      </c>
      <c r="H60" s="1" t="s">
        <v>719</v>
      </c>
      <c r="I60" s="1" t="s">
        <v>720</v>
      </c>
      <c r="J60" s="1" t="s">
        <v>721</v>
      </c>
      <c r="K60" s="1" t="s">
        <v>722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727</v>
      </c>
      <c r="B61" s="1" t="s">
        <v>728</v>
      </c>
      <c r="C61" s="1" t="s">
        <v>686</v>
      </c>
      <c r="D61" s="1" t="s">
        <v>729</v>
      </c>
      <c r="E61" s="1" t="s">
        <v>730</v>
      </c>
      <c r="F61" s="1" t="s">
        <v>731</v>
      </c>
      <c r="G61" s="1" t="s">
        <v>732</v>
      </c>
      <c r="H61" s="1" t="s">
        <v>733</v>
      </c>
      <c r="I61" s="1" t="s">
        <v>734</v>
      </c>
      <c r="J61" s="1" t="s">
        <v>735</v>
      </c>
      <c r="K61" s="1">
        <v>-2.0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736</v>
      </c>
      <c r="B62" s="1" t="s">
        <v>162</v>
      </c>
      <c r="C62" s="1">
        <v>-18.0</v>
      </c>
      <c r="D62" s="1" t="s">
        <v>737</v>
      </c>
      <c r="E62" s="1" t="s">
        <v>738</v>
      </c>
      <c r="F62" s="1" t="s">
        <v>739</v>
      </c>
      <c r="G62" s="1" t="s">
        <v>740</v>
      </c>
      <c r="H62" s="1" t="s">
        <v>741</v>
      </c>
      <c r="I62" s="1" t="s">
        <v>742</v>
      </c>
      <c r="J62" s="1" t="s">
        <v>743</v>
      </c>
      <c r="K62" s="1" t="s">
        <v>744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745</v>
      </c>
      <c r="B63" s="1" t="s">
        <v>746</v>
      </c>
      <c r="C63" s="1" t="s">
        <v>208</v>
      </c>
      <c r="D63" s="1" t="s">
        <v>747</v>
      </c>
      <c r="E63" s="1">
        <v>0.0</v>
      </c>
      <c r="F63" s="1" t="s">
        <v>748</v>
      </c>
      <c r="G63" s="1" t="s">
        <v>749</v>
      </c>
      <c r="H63" s="1" t="s">
        <v>750</v>
      </c>
      <c r="I63" s="1" t="s">
        <v>751</v>
      </c>
      <c r="J63" s="1" t="s">
        <v>752</v>
      </c>
      <c r="K63" s="1" t="s">
        <v>753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754</v>
      </c>
      <c r="B64" s="1" t="s">
        <v>755</v>
      </c>
      <c r="C64" s="1" t="s">
        <v>756</v>
      </c>
      <c r="D64" s="1" t="s">
        <v>757</v>
      </c>
      <c r="E64" s="1" t="s">
        <v>758</v>
      </c>
      <c r="F64" s="1" t="s">
        <v>759</v>
      </c>
      <c r="G64" s="1" t="s">
        <v>760</v>
      </c>
      <c r="H64" s="1" t="s">
        <v>761</v>
      </c>
      <c r="I64" s="1" t="s">
        <v>762</v>
      </c>
      <c r="J64" s="1" t="s">
        <v>763</v>
      </c>
      <c r="K64" s="1" t="s">
        <v>764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765</v>
      </c>
      <c r="B65" s="1" t="s">
        <v>766</v>
      </c>
      <c r="C65" s="1" t="s">
        <v>766</v>
      </c>
      <c r="D65" s="1" t="s">
        <v>766</v>
      </c>
      <c r="E65" s="1" t="s">
        <v>766</v>
      </c>
      <c r="F65" s="1" t="s">
        <v>766</v>
      </c>
      <c r="G65" s="1" t="s">
        <v>766</v>
      </c>
      <c r="H65" s="1">
        <v>-75.0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767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768</v>
      </c>
      <c r="B67" s="1" t="s">
        <v>769</v>
      </c>
      <c r="C67" s="1" t="s">
        <v>770</v>
      </c>
      <c r="D67" s="1" t="s">
        <v>771</v>
      </c>
      <c r="E67" s="1" t="s">
        <v>342</v>
      </c>
      <c r="F67" s="1" t="s">
        <v>772</v>
      </c>
      <c r="G67" s="1" t="s">
        <v>773</v>
      </c>
      <c r="H67" s="1" t="s">
        <v>774</v>
      </c>
      <c r="I67" s="1" t="s">
        <v>775</v>
      </c>
      <c r="J67" s="1" t="s">
        <v>776</v>
      </c>
      <c r="K67" s="1" t="s">
        <v>777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778</v>
      </c>
      <c r="B68" s="1" t="s">
        <v>779</v>
      </c>
      <c r="C68" s="1" t="s">
        <v>780</v>
      </c>
      <c r="D68" s="1" t="s">
        <v>781</v>
      </c>
      <c r="E68" s="1" t="s">
        <v>782</v>
      </c>
      <c r="F68" s="1" t="s">
        <v>783</v>
      </c>
      <c r="G68" s="1" t="s">
        <v>784</v>
      </c>
      <c r="H68" s="1" t="s">
        <v>785</v>
      </c>
      <c r="I68" s="1" t="s">
        <v>786</v>
      </c>
      <c r="J68" s="1" t="s">
        <v>787</v>
      </c>
      <c r="K68" s="1" t="s">
        <v>788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789</v>
      </c>
      <c r="B69" s="1" t="s">
        <v>790</v>
      </c>
      <c r="C69" s="1" t="s">
        <v>791</v>
      </c>
      <c r="D69" s="1" t="s">
        <v>792</v>
      </c>
      <c r="E69" s="1" t="s">
        <v>793</v>
      </c>
      <c r="F69" s="1" t="s">
        <v>794</v>
      </c>
      <c r="G69" s="1" t="s">
        <v>795</v>
      </c>
      <c r="H69" s="1" t="s">
        <v>796</v>
      </c>
      <c r="I69" s="1" t="s">
        <v>797</v>
      </c>
      <c r="J69" s="1" t="s">
        <v>798</v>
      </c>
      <c r="K69" s="1" t="s">
        <v>799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800</v>
      </c>
      <c r="B70" s="1" t="s">
        <v>801</v>
      </c>
      <c r="C70" s="1" t="s">
        <v>802</v>
      </c>
      <c r="D70" s="1" t="s">
        <v>803</v>
      </c>
      <c r="E70" s="1" t="s">
        <v>804</v>
      </c>
      <c r="F70" s="1" t="s">
        <v>805</v>
      </c>
      <c r="G70" s="1" t="s">
        <v>806</v>
      </c>
      <c r="H70" s="1" t="s">
        <v>807</v>
      </c>
      <c r="I70" s="1" t="s">
        <v>808</v>
      </c>
      <c r="J70" s="1" t="s">
        <v>809</v>
      </c>
      <c r="K70" s="1" t="s">
        <v>810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811</v>
      </c>
      <c r="B71" s="1" t="s">
        <v>801</v>
      </c>
      <c r="C71" s="1" t="s">
        <v>802</v>
      </c>
      <c r="D71" s="1" t="s">
        <v>803</v>
      </c>
      <c r="E71" s="1" t="s">
        <v>804</v>
      </c>
      <c r="F71" s="1" t="s">
        <v>805</v>
      </c>
      <c r="G71" s="1" t="s">
        <v>806</v>
      </c>
      <c r="H71" s="1" t="s">
        <v>807</v>
      </c>
      <c r="I71" s="1" t="s">
        <v>808</v>
      </c>
      <c r="J71" s="1" t="s">
        <v>809</v>
      </c>
      <c r="K71" s="1" t="s">
        <v>810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812</v>
      </c>
      <c r="B72" s="1" t="s">
        <v>813</v>
      </c>
      <c r="C72" s="1" t="s">
        <v>814</v>
      </c>
      <c r="D72" s="1" t="s">
        <v>815</v>
      </c>
      <c r="E72" s="1" t="s">
        <v>816</v>
      </c>
      <c r="F72" s="1" t="s">
        <v>817</v>
      </c>
      <c r="G72" s="1" t="s">
        <v>818</v>
      </c>
      <c r="H72" s="1" t="s">
        <v>819</v>
      </c>
      <c r="I72" s="1" t="s">
        <v>820</v>
      </c>
      <c r="J72" s="1" t="s">
        <v>821</v>
      </c>
      <c r="K72" s="1" t="s">
        <v>822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823</v>
      </c>
      <c r="B73" s="1" t="s">
        <v>813</v>
      </c>
      <c r="C73" s="1" t="s">
        <v>824</v>
      </c>
      <c r="D73" s="1" t="s">
        <v>825</v>
      </c>
      <c r="E73" s="1" t="s">
        <v>826</v>
      </c>
      <c r="F73" s="1" t="s">
        <v>827</v>
      </c>
      <c r="G73" s="1" t="s">
        <v>828</v>
      </c>
      <c r="H73" s="1" t="s">
        <v>829</v>
      </c>
      <c r="I73" s="1" t="s">
        <v>830</v>
      </c>
      <c r="J73" s="1" t="s">
        <v>831</v>
      </c>
      <c r="K73" s="1" t="s">
        <v>832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833</v>
      </c>
      <c r="B74" s="1" t="s">
        <v>834</v>
      </c>
      <c r="C74" s="1" t="s">
        <v>835</v>
      </c>
      <c r="D74" s="1" t="s">
        <v>836</v>
      </c>
      <c r="E74" s="1" t="s">
        <v>837</v>
      </c>
      <c r="F74" s="1" t="s">
        <v>838</v>
      </c>
      <c r="G74" s="1" t="s">
        <v>839</v>
      </c>
      <c r="H74" s="1" t="s">
        <v>840</v>
      </c>
      <c r="I74" s="1" t="s">
        <v>841</v>
      </c>
      <c r="J74" s="1" t="s">
        <v>842</v>
      </c>
      <c r="K74" s="1" t="s">
        <v>843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844</v>
      </c>
      <c r="B75" s="1" t="s">
        <v>845</v>
      </c>
      <c r="C75" s="1" t="s">
        <v>846</v>
      </c>
      <c r="D75" s="1" t="s">
        <v>847</v>
      </c>
      <c r="E75" s="1" t="s">
        <v>848</v>
      </c>
      <c r="F75" s="1" t="s">
        <v>849</v>
      </c>
      <c r="G75" s="1" t="s">
        <v>850</v>
      </c>
      <c r="H75" s="1" t="s">
        <v>851</v>
      </c>
      <c r="I75" s="1" t="s">
        <v>852</v>
      </c>
      <c r="J75" s="1" t="s">
        <v>853</v>
      </c>
      <c r="K75" s="1" t="s">
        <v>854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855</v>
      </c>
      <c r="B76" s="1" t="s">
        <v>856</v>
      </c>
      <c r="C76" s="1" t="s">
        <v>857</v>
      </c>
      <c r="D76" s="1" t="s">
        <v>858</v>
      </c>
      <c r="E76" s="1" t="s">
        <v>859</v>
      </c>
      <c r="F76" s="1" t="s">
        <v>860</v>
      </c>
      <c r="G76" s="1" t="s">
        <v>861</v>
      </c>
      <c r="H76" s="1" t="s">
        <v>551</v>
      </c>
      <c r="I76" s="1" t="s">
        <v>862</v>
      </c>
      <c r="J76" s="1" t="s">
        <v>863</v>
      </c>
      <c r="K76" s="1" t="s">
        <v>864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865</v>
      </c>
      <c r="B77" s="1" t="s">
        <v>866</v>
      </c>
      <c r="C77" s="1" t="s">
        <v>867</v>
      </c>
      <c r="D77" s="1" t="s">
        <v>868</v>
      </c>
      <c r="E77" s="1" t="s">
        <v>869</v>
      </c>
      <c r="F77" s="1" t="s">
        <v>870</v>
      </c>
      <c r="G77" s="1" t="s">
        <v>180</v>
      </c>
      <c r="H77" s="1" t="s">
        <v>871</v>
      </c>
      <c r="I77" s="1" t="s">
        <v>872</v>
      </c>
      <c r="J77" s="1" t="s">
        <v>873</v>
      </c>
      <c r="K77" s="1" t="s">
        <v>874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875</v>
      </c>
      <c r="B78" s="1" t="s">
        <v>846</v>
      </c>
      <c r="C78" s="1" t="s">
        <v>876</v>
      </c>
      <c r="D78" s="1" t="s">
        <v>877</v>
      </c>
      <c r="E78" s="1" t="s">
        <v>878</v>
      </c>
      <c r="F78" s="1" t="s">
        <v>879</v>
      </c>
      <c r="G78" s="1" t="s">
        <v>880</v>
      </c>
      <c r="H78" s="1" t="s">
        <v>881</v>
      </c>
      <c r="I78" s="1" t="s">
        <v>882</v>
      </c>
      <c r="J78" s="1" t="s">
        <v>883</v>
      </c>
      <c r="K78" s="1" t="s">
        <v>884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885</v>
      </c>
      <c r="B79" s="1" t="s">
        <v>886</v>
      </c>
      <c r="C79" s="1" t="s">
        <v>887</v>
      </c>
      <c r="D79" s="1" t="s">
        <v>888</v>
      </c>
      <c r="E79" s="1" t="s">
        <v>889</v>
      </c>
      <c r="F79" s="1" t="s">
        <v>890</v>
      </c>
      <c r="G79" s="1" t="s">
        <v>891</v>
      </c>
      <c r="H79" s="1" t="s">
        <v>892</v>
      </c>
      <c r="I79" s="1">
        <v>-9.0</v>
      </c>
      <c r="J79" s="1" t="s">
        <v>893</v>
      </c>
      <c r="K79" s="1" t="s">
        <v>894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895</v>
      </c>
      <c r="B80" s="1" t="s">
        <v>896</v>
      </c>
      <c r="C80" s="1" t="s">
        <v>897</v>
      </c>
      <c r="D80" s="1" t="s">
        <v>898</v>
      </c>
      <c r="E80" s="1" t="s">
        <v>899</v>
      </c>
      <c r="F80" s="1" t="s">
        <v>900</v>
      </c>
      <c r="G80" s="1" t="s">
        <v>901</v>
      </c>
      <c r="H80" s="1" t="s">
        <v>902</v>
      </c>
      <c r="I80" s="1" t="s">
        <v>903</v>
      </c>
      <c r="J80" s="1" t="s">
        <v>904</v>
      </c>
      <c r="K80" s="1" t="s">
        <v>905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906</v>
      </c>
      <c r="B81" s="1" t="s">
        <v>907</v>
      </c>
      <c r="C81" s="1" t="s">
        <v>908</v>
      </c>
      <c r="D81" s="1" t="s">
        <v>909</v>
      </c>
      <c r="E81" s="1" t="s">
        <v>910</v>
      </c>
      <c r="F81" s="1" t="s">
        <v>911</v>
      </c>
      <c r="G81" s="1" t="s">
        <v>901</v>
      </c>
      <c r="H81" s="1" t="s">
        <v>902</v>
      </c>
      <c r="I81" s="1" t="s">
        <v>903</v>
      </c>
      <c r="J81" s="1" t="s">
        <v>904</v>
      </c>
      <c r="K81" s="1" t="s">
        <v>905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912</v>
      </c>
      <c r="B82" s="1" t="s">
        <v>913</v>
      </c>
      <c r="C82" s="1" t="s">
        <v>914</v>
      </c>
      <c r="D82" s="1" t="s">
        <v>915</v>
      </c>
      <c r="E82" s="1">
        <v>-4.0</v>
      </c>
      <c r="F82" s="1" t="s">
        <v>916</v>
      </c>
      <c r="G82" s="1" t="s">
        <v>917</v>
      </c>
      <c r="H82" s="1" t="s">
        <v>918</v>
      </c>
      <c r="I82" s="1" t="s">
        <v>919</v>
      </c>
      <c r="J82" s="1" t="s">
        <v>920</v>
      </c>
      <c r="K82" s="1" t="s">
        <v>921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922</v>
      </c>
      <c r="B83" s="1" t="s">
        <v>923</v>
      </c>
      <c r="C83" s="1" t="s">
        <v>924</v>
      </c>
      <c r="D83" s="1" t="s">
        <v>925</v>
      </c>
      <c r="E83" s="1" t="s">
        <v>926</v>
      </c>
      <c r="F83" s="1" t="s">
        <v>927</v>
      </c>
      <c r="G83" s="1" t="s">
        <v>928</v>
      </c>
      <c r="H83" s="1" t="s">
        <v>929</v>
      </c>
      <c r="I83" s="1" t="s">
        <v>930</v>
      </c>
      <c r="J83" s="1" t="s">
        <v>931</v>
      </c>
      <c r="K83" s="1" t="s">
        <v>932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933</v>
      </c>
      <c r="B84" s="1" t="s">
        <v>934</v>
      </c>
      <c r="C84" s="1" t="s">
        <v>935</v>
      </c>
      <c r="D84" s="1" t="s">
        <v>936</v>
      </c>
      <c r="E84" s="1" t="s">
        <v>937</v>
      </c>
      <c r="F84" s="1" t="s">
        <v>938</v>
      </c>
      <c r="G84" s="1" t="s">
        <v>939</v>
      </c>
      <c r="H84" s="1" t="s">
        <v>940</v>
      </c>
      <c r="I84" s="1" t="s">
        <v>941</v>
      </c>
      <c r="J84" s="1" t="s">
        <v>942</v>
      </c>
      <c r="K84" s="1" t="s">
        <v>943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944</v>
      </c>
      <c r="B85" s="1" t="s">
        <v>945</v>
      </c>
      <c r="C85" s="1" t="s">
        <v>946</v>
      </c>
      <c r="D85" s="1" t="s">
        <v>947</v>
      </c>
      <c r="E85" s="1" t="s">
        <v>948</v>
      </c>
      <c r="F85" s="1" t="s">
        <v>949</v>
      </c>
      <c r="G85" s="1">
        <v>-55.0</v>
      </c>
      <c r="H85" s="1" t="s">
        <v>950</v>
      </c>
      <c r="I85" s="1" t="s">
        <v>951</v>
      </c>
      <c r="J85" s="1" t="s">
        <v>952</v>
      </c>
      <c r="K85" s="1" t="s">
        <v>953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954</v>
      </c>
      <c r="B86" s="1" t="s">
        <v>955</v>
      </c>
      <c r="C86" s="1" t="s">
        <v>766</v>
      </c>
      <c r="D86" s="1" t="s">
        <v>766</v>
      </c>
      <c r="E86" s="1" t="s">
        <v>766</v>
      </c>
      <c r="F86" s="1" t="s">
        <v>766</v>
      </c>
      <c r="G86" s="1" t="s">
        <v>766</v>
      </c>
      <c r="H86" s="1">
        <v>-50.0</v>
      </c>
      <c r="I86" s="1">
        <v>0.0</v>
      </c>
      <c r="J86" s="1">
        <v>0.0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956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957</v>
      </c>
      <c r="B88" s="1" t="s">
        <v>958</v>
      </c>
      <c r="C88" s="1" t="s">
        <v>959</v>
      </c>
      <c r="D88" s="1" t="s">
        <v>960</v>
      </c>
      <c r="E88" s="1" t="s">
        <v>961</v>
      </c>
      <c r="F88" s="1" t="s">
        <v>962</v>
      </c>
      <c r="G88" s="1" t="s">
        <v>401</v>
      </c>
      <c r="H88" s="1" t="s">
        <v>963</v>
      </c>
      <c r="I88" s="1" t="s">
        <v>573</v>
      </c>
      <c r="J88" s="1" t="s">
        <v>434</v>
      </c>
      <c r="K88" s="1" t="s">
        <v>964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965</v>
      </c>
      <c r="B89" s="1" t="s">
        <v>966</v>
      </c>
      <c r="C89" s="1" t="s">
        <v>967</v>
      </c>
      <c r="D89" s="1" t="s">
        <v>877</v>
      </c>
      <c r="E89" s="1" t="s">
        <v>968</v>
      </c>
      <c r="F89" s="1" t="s">
        <v>969</v>
      </c>
      <c r="G89" s="1" t="s">
        <v>970</v>
      </c>
      <c r="H89" s="1" t="s">
        <v>971</v>
      </c>
      <c r="I89" s="1" t="s">
        <v>972</v>
      </c>
      <c r="J89" s="1" t="s">
        <v>973</v>
      </c>
      <c r="K89" s="1" t="s">
        <v>974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975</v>
      </c>
      <c r="B90" s="1" t="s">
        <v>976</v>
      </c>
      <c r="C90" s="1" t="s">
        <v>977</v>
      </c>
      <c r="D90" s="1" t="s">
        <v>978</v>
      </c>
      <c r="E90" s="1" t="s">
        <v>979</v>
      </c>
      <c r="F90" s="1" t="s">
        <v>980</v>
      </c>
      <c r="G90" s="1" t="s">
        <v>981</v>
      </c>
      <c r="H90" s="1">
        <v>-15.0</v>
      </c>
      <c r="I90" s="1" t="s">
        <v>982</v>
      </c>
      <c r="J90" s="1" t="s">
        <v>983</v>
      </c>
      <c r="K90" s="1" t="s">
        <v>984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985</v>
      </c>
      <c r="B91" s="1" t="s">
        <v>986</v>
      </c>
      <c r="C91" s="1" t="s">
        <v>987</v>
      </c>
      <c r="D91" s="1" t="s">
        <v>988</v>
      </c>
      <c r="E91" s="1" t="s">
        <v>989</v>
      </c>
      <c r="F91" s="1" t="s">
        <v>990</v>
      </c>
      <c r="G91" s="1" t="s">
        <v>991</v>
      </c>
      <c r="H91" s="1" t="s">
        <v>992</v>
      </c>
      <c r="I91" s="1" t="s">
        <v>993</v>
      </c>
      <c r="J91" s="1" t="s">
        <v>994</v>
      </c>
      <c r="K91" s="1" t="s">
        <v>995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996</v>
      </c>
      <c r="B92" s="1" t="s">
        <v>986</v>
      </c>
      <c r="C92" s="1" t="s">
        <v>987</v>
      </c>
      <c r="D92" s="1" t="s">
        <v>988</v>
      </c>
      <c r="E92" s="1" t="s">
        <v>989</v>
      </c>
      <c r="F92" s="1" t="s">
        <v>990</v>
      </c>
      <c r="G92" s="1" t="s">
        <v>991</v>
      </c>
      <c r="H92" s="1" t="s">
        <v>992</v>
      </c>
      <c r="I92" s="1" t="s">
        <v>993</v>
      </c>
      <c r="J92" s="1" t="s">
        <v>994</v>
      </c>
      <c r="K92" s="1" t="s">
        <v>995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997</v>
      </c>
      <c r="B93" s="1" t="s">
        <v>998</v>
      </c>
      <c r="C93" s="1" t="s">
        <v>999</v>
      </c>
      <c r="D93" s="1" t="s">
        <v>1000</v>
      </c>
      <c r="E93" s="1" t="s">
        <v>1001</v>
      </c>
      <c r="F93" s="1" t="s">
        <v>1002</v>
      </c>
      <c r="G93" s="1" t="s">
        <v>1003</v>
      </c>
      <c r="H93" s="1" t="s">
        <v>1004</v>
      </c>
      <c r="I93" s="1" t="s">
        <v>1005</v>
      </c>
      <c r="J93" s="1" t="s">
        <v>1006</v>
      </c>
      <c r="K93" s="1" t="s">
        <v>1007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1008</v>
      </c>
      <c r="B94" s="1" t="s">
        <v>1009</v>
      </c>
      <c r="C94" s="1" t="s">
        <v>1010</v>
      </c>
      <c r="D94" s="1" t="s">
        <v>1011</v>
      </c>
      <c r="E94" s="1" t="s">
        <v>1012</v>
      </c>
      <c r="F94" s="1" t="s">
        <v>1013</v>
      </c>
      <c r="G94" s="1" t="s">
        <v>1014</v>
      </c>
      <c r="H94" s="1" t="s">
        <v>1015</v>
      </c>
      <c r="I94" s="1" t="s">
        <v>1016</v>
      </c>
      <c r="J94" s="1" t="s">
        <v>1017</v>
      </c>
      <c r="K94" s="1" t="s">
        <v>1018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1019</v>
      </c>
      <c r="B95" s="1" t="s">
        <v>1020</v>
      </c>
      <c r="C95" s="1" t="s">
        <v>1021</v>
      </c>
      <c r="D95" s="1" t="s">
        <v>1022</v>
      </c>
      <c r="E95" s="1" t="s">
        <v>1023</v>
      </c>
      <c r="F95" s="1" t="s">
        <v>1024</v>
      </c>
      <c r="G95" s="1" t="s">
        <v>1025</v>
      </c>
      <c r="H95" s="1" t="s">
        <v>1026</v>
      </c>
      <c r="I95" s="1" t="s">
        <v>1027</v>
      </c>
      <c r="J95" s="1" t="s">
        <v>1028</v>
      </c>
      <c r="K95" s="1" t="s">
        <v>1029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1030</v>
      </c>
      <c r="B96" s="1" t="s">
        <v>1031</v>
      </c>
      <c r="C96" s="1" t="s">
        <v>1032</v>
      </c>
      <c r="D96" s="1" t="s">
        <v>1033</v>
      </c>
      <c r="E96" s="1" t="s">
        <v>1034</v>
      </c>
      <c r="F96" s="1" t="s">
        <v>1035</v>
      </c>
      <c r="G96" s="1" t="s">
        <v>1036</v>
      </c>
      <c r="H96" s="1" t="s">
        <v>1037</v>
      </c>
      <c r="I96" s="1" t="s">
        <v>1038</v>
      </c>
      <c r="J96" s="1" t="s">
        <v>1039</v>
      </c>
      <c r="K96" s="1" t="s">
        <v>1040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1041</v>
      </c>
      <c r="B97" s="1" t="s">
        <v>1042</v>
      </c>
      <c r="C97" s="1" t="s">
        <v>1043</v>
      </c>
      <c r="D97" s="1" t="s">
        <v>1044</v>
      </c>
      <c r="E97" s="1" t="s">
        <v>1045</v>
      </c>
      <c r="F97" s="1" t="s">
        <v>1046</v>
      </c>
      <c r="G97" s="1" t="s">
        <v>1047</v>
      </c>
      <c r="H97" s="1" t="s">
        <v>1048</v>
      </c>
      <c r="I97" s="1" t="s">
        <v>1049</v>
      </c>
      <c r="J97" s="1" t="s">
        <v>1050</v>
      </c>
      <c r="K97" s="1" t="s">
        <v>1051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1052</v>
      </c>
      <c r="B98" s="1" t="s">
        <v>1053</v>
      </c>
      <c r="C98" s="1" t="s">
        <v>1054</v>
      </c>
      <c r="D98" s="1" t="s">
        <v>1055</v>
      </c>
      <c r="E98" s="1" t="s">
        <v>1056</v>
      </c>
      <c r="F98" s="1" t="s">
        <v>1057</v>
      </c>
      <c r="G98" s="1" t="s">
        <v>385</v>
      </c>
      <c r="H98" s="1" t="s">
        <v>1058</v>
      </c>
      <c r="I98" s="1" t="s">
        <v>1059</v>
      </c>
      <c r="J98" s="1" t="s">
        <v>1060</v>
      </c>
      <c r="K98" s="1" t="s">
        <v>353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1061</v>
      </c>
      <c r="B99" s="1" t="s">
        <v>1062</v>
      </c>
      <c r="C99" s="1" t="s">
        <v>1063</v>
      </c>
      <c r="D99" s="1">
        <v>-10.0</v>
      </c>
      <c r="E99" s="1" t="s">
        <v>1064</v>
      </c>
      <c r="F99" s="1" t="s">
        <v>1065</v>
      </c>
      <c r="G99" s="1" t="s">
        <v>1066</v>
      </c>
      <c r="H99" s="1" t="s">
        <v>1067</v>
      </c>
      <c r="I99" s="1" t="s">
        <v>1068</v>
      </c>
      <c r="J99" s="1" t="s">
        <v>1069</v>
      </c>
      <c r="K99" s="1" t="s">
        <v>1070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1071</v>
      </c>
      <c r="B100" s="1" t="s">
        <v>1072</v>
      </c>
      <c r="C100" s="1" t="s">
        <v>708</v>
      </c>
      <c r="D100" s="1" t="s">
        <v>687</v>
      </c>
      <c r="E100" s="1" t="s">
        <v>1073</v>
      </c>
      <c r="F100" s="1" t="s">
        <v>1074</v>
      </c>
      <c r="G100" s="1" t="s">
        <v>1075</v>
      </c>
      <c r="H100" s="1" t="s">
        <v>1076</v>
      </c>
      <c r="I100" s="1" t="s">
        <v>1077</v>
      </c>
      <c r="J100" s="1" t="s">
        <v>1078</v>
      </c>
      <c r="K100" s="1" t="s">
        <v>1079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1080</v>
      </c>
      <c r="B101" s="1" t="s">
        <v>695</v>
      </c>
      <c r="C101" s="1" t="s">
        <v>1081</v>
      </c>
      <c r="D101" s="1" t="s">
        <v>1082</v>
      </c>
      <c r="E101" s="1" t="s">
        <v>1083</v>
      </c>
      <c r="F101" s="1" t="s">
        <v>1084</v>
      </c>
      <c r="G101" s="1" t="s">
        <v>1085</v>
      </c>
      <c r="H101" s="1" t="s">
        <v>1086</v>
      </c>
      <c r="I101" s="1" t="s">
        <v>1087</v>
      </c>
      <c r="J101" s="1" t="s">
        <v>1088</v>
      </c>
      <c r="K101" s="1" t="s">
        <v>1089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1090</v>
      </c>
      <c r="B102" s="1" t="s">
        <v>1091</v>
      </c>
      <c r="C102" s="1" t="s">
        <v>1092</v>
      </c>
      <c r="D102" s="1" t="s">
        <v>1093</v>
      </c>
      <c r="E102" s="1" t="s">
        <v>1094</v>
      </c>
      <c r="F102" s="1" t="s">
        <v>1095</v>
      </c>
      <c r="G102" s="1" t="s">
        <v>1096</v>
      </c>
      <c r="H102" s="1" t="s">
        <v>1086</v>
      </c>
      <c r="I102" s="1" t="s">
        <v>1087</v>
      </c>
      <c r="J102" s="1" t="s">
        <v>1088</v>
      </c>
      <c r="K102" s="1" t="s">
        <v>1089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1097</v>
      </c>
      <c r="B103" s="1" t="s">
        <v>1098</v>
      </c>
      <c r="C103" s="1" t="s">
        <v>1099</v>
      </c>
      <c r="D103" s="1" t="s">
        <v>1048</v>
      </c>
      <c r="E103" s="1" t="s">
        <v>1100</v>
      </c>
      <c r="F103" s="1" t="s">
        <v>1101</v>
      </c>
      <c r="G103" s="1" t="s">
        <v>1102</v>
      </c>
      <c r="H103" s="1" t="s">
        <v>1103</v>
      </c>
      <c r="I103" s="1" t="s">
        <v>1104</v>
      </c>
      <c r="J103" s="1" t="s">
        <v>1105</v>
      </c>
      <c r="K103" s="1" t="s">
        <v>1106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1107</v>
      </c>
      <c r="B104" s="1" t="s">
        <v>1108</v>
      </c>
      <c r="C104" s="1" t="s">
        <v>679</v>
      </c>
      <c r="D104" s="1" t="s">
        <v>1047</v>
      </c>
      <c r="E104" s="1" t="s">
        <v>1109</v>
      </c>
      <c r="F104" s="1" t="s">
        <v>1110</v>
      </c>
      <c r="G104" s="1" t="s">
        <v>1111</v>
      </c>
      <c r="H104" s="1" t="s">
        <v>1112</v>
      </c>
      <c r="I104" s="1" t="s">
        <v>1113</v>
      </c>
      <c r="J104" s="1" t="s">
        <v>1114</v>
      </c>
      <c r="K104" s="1" t="s">
        <v>1115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1116</v>
      </c>
      <c r="B105" s="1" t="s">
        <v>1117</v>
      </c>
      <c r="C105" s="1" t="s">
        <v>1118</v>
      </c>
      <c r="D105" s="1" t="s">
        <v>1119</v>
      </c>
      <c r="E105" s="1" t="s">
        <v>1120</v>
      </c>
      <c r="F105" s="1" t="s">
        <v>1121</v>
      </c>
      <c r="G105" s="1" t="s">
        <v>1122</v>
      </c>
      <c r="H105" s="1" t="s">
        <v>1123</v>
      </c>
      <c r="I105" s="1" t="s">
        <v>1124</v>
      </c>
      <c r="J105" s="1" t="s">
        <v>1125</v>
      </c>
      <c r="K105" s="1" t="s">
        <v>1126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1127</v>
      </c>
      <c r="B106" s="1" t="s">
        <v>1128</v>
      </c>
      <c r="C106" s="1" t="s">
        <v>1129</v>
      </c>
      <c r="D106" s="1" t="s">
        <v>1026</v>
      </c>
      <c r="E106" s="1" t="s">
        <v>373</v>
      </c>
      <c r="F106" s="1" t="s">
        <v>1130</v>
      </c>
      <c r="G106" s="1" t="s">
        <v>1131</v>
      </c>
      <c r="H106" s="1" t="s">
        <v>1132</v>
      </c>
      <c r="I106" s="1" t="s">
        <v>1133</v>
      </c>
      <c r="J106" s="1" t="s">
        <v>1134</v>
      </c>
      <c r="K106" s="1" t="s">
        <v>1135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1136</v>
      </c>
      <c r="B107" s="1" t="s">
        <v>1137</v>
      </c>
      <c r="C107" s="1" t="s">
        <v>1137</v>
      </c>
      <c r="D107" s="1" t="s">
        <v>766</v>
      </c>
      <c r="E107" s="1" t="s">
        <v>766</v>
      </c>
      <c r="F107" s="1" t="s">
        <v>766</v>
      </c>
      <c r="G107" s="1" t="s">
        <v>766</v>
      </c>
      <c r="H107" s="1">
        <v>-37.0</v>
      </c>
      <c r="I107" s="1">
        <v>0.0</v>
      </c>
      <c r="J107" s="1">
        <v>0.0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1138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1139</v>
      </c>
      <c r="B109" s="1" t="s">
        <v>1140</v>
      </c>
      <c r="C109" s="1" t="s">
        <v>1141</v>
      </c>
      <c r="D109" s="1" t="s">
        <v>1142</v>
      </c>
      <c r="E109" s="1" t="s">
        <v>1143</v>
      </c>
      <c r="F109" s="1" t="s">
        <v>1144</v>
      </c>
      <c r="G109" s="1" t="s">
        <v>1074</v>
      </c>
      <c r="H109" s="1" t="s">
        <v>1145</v>
      </c>
      <c r="I109" s="1" t="s">
        <v>1146</v>
      </c>
      <c r="J109" s="1" t="s">
        <v>179</v>
      </c>
      <c r="K109" s="1" t="s">
        <v>1147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1148</v>
      </c>
      <c r="B110" s="1" t="s">
        <v>170</v>
      </c>
      <c r="C110" s="1" t="s">
        <v>1149</v>
      </c>
      <c r="D110" s="1" t="s">
        <v>1150</v>
      </c>
      <c r="E110" s="1" t="s">
        <v>1151</v>
      </c>
      <c r="F110" s="1" t="s">
        <v>1152</v>
      </c>
      <c r="G110" s="1" t="s">
        <v>1084</v>
      </c>
      <c r="H110" s="1" t="s">
        <v>1073</v>
      </c>
      <c r="I110" s="1" t="s">
        <v>268</v>
      </c>
      <c r="J110" s="1" t="s">
        <v>195</v>
      </c>
      <c r="K110" s="1" t="s">
        <v>1153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1154</v>
      </c>
      <c r="B111" s="1" t="s">
        <v>332</v>
      </c>
      <c r="C111" s="1" t="s">
        <v>976</v>
      </c>
      <c r="D111" s="1" t="s">
        <v>1155</v>
      </c>
      <c r="E111" s="1" t="s">
        <v>1156</v>
      </c>
      <c r="F111" s="1" t="s">
        <v>1157</v>
      </c>
      <c r="G111" s="1" t="s">
        <v>785</v>
      </c>
      <c r="H111" s="1" t="s">
        <v>1158</v>
      </c>
      <c r="I111" s="1" t="s">
        <v>1159</v>
      </c>
      <c r="J111" s="1" t="s">
        <v>1160</v>
      </c>
      <c r="K111" s="1" t="s">
        <v>1161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1162</v>
      </c>
      <c r="B112" s="1" t="s">
        <v>1163</v>
      </c>
      <c r="C112" s="1" t="s">
        <v>1164</v>
      </c>
      <c r="D112" s="1" t="s">
        <v>1165</v>
      </c>
      <c r="E112" s="1" t="s">
        <v>1166</v>
      </c>
      <c r="F112" s="1" t="s">
        <v>1167</v>
      </c>
      <c r="G112" s="1" t="s">
        <v>1168</v>
      </c>
      <c r="H112" s="1" t="s">
        <v>1169</v>
      </c>
      <c r="I112" s="1" t="s">
        <v>1170</v>
      </c>
      <c r="J112" s="1" t="s">
        <v>1171</v>
      </c>
      <c r="K112" s="1" t="s">
        <v>1172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1173</v>
      </c>
      <c r="B113" s="1" t="s">
        <v>1163</v>
      </c>
      <c r="C113" s="1" t="s">
        <v>1164</v>
      </c>
      <c r="D113" s="1" t="s">
        <v>1165</v>
      </c>
      <c r="E113" s="1" t="s">
        <v>1166</v>
      </c>
      <c r="F113" s="1" t="s">
        <v>1167</v>
      </c>
      <c r="G113" s="1" t="s">
        <v>1168</v>
      </c>
      <c r="H113" s="1" t="s">
        <v>1169</v>
      </c>
      <c r="I113" s="1" t="s">
        <v>1170</v>
      </c>
      <c r="J113" s="1" t="s">
        <v>1171</v>
      </c>
      <c r="K113" s="1" t="s">
        <v>1172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1174</v>
      </c>
      <c r="B114" s="1" t="s">
        <v>1175</v>
      </c>
      <c r="C114" s="1" t="s">
        <v>1176</v>
      </c>
      <c r="D114" s="1" t="s">
        <v>1177</v>
      </c>
      <c r="E114" s="1" t="s">
        <v>1178</v>
      </c>
      <c r="F114" s="1" t="s">
        <v>1179</v>
      </c>
      <c r="G114" s="1" t="s">
        <v>1180</v>
      </c>
      <c r="H114" s="1" t="s">
        <v>1181</v>
      </c>
      <c r="I114" s="1" t="s">
        <v>1182</v>
      </c>
      <c r="J114" s="1" t="s">
        <v>1183</v>
      </c>
      <c r="K114" s="1" t="s">
        <v>1184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1185</v>
      </c>
      <c r="B115" s="1" t="s">
        <v>1186</v>
      </c>
      <c r="C115" s="1" t="s">
        <v>1187</v>
      </c>
      <c r="D115" s="1" t="s">
        <v>1188</v>
      </c>
      <c r="E115" s="1" t="s">
        <v>1189</v>
      </c>
      <c r="F115" s="1" t="s">
        <v>1190</v>
      </c>
      <c r="G115" s="1" t="s">
        <v>1191</v>
      </c>
      <c r="H115" s="1" t="s">
        <v>1192</v>
      </c>
      <c r="I115" s="1" t="s">
        <v>1193</v>
      </c>
      <c r="J115" s="1" t="s">
        <v>1194</v>
      </c>
      <c r="K115" s="1" t="s">
        <v>1195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1196</v>
      </c>
      <c r="B116" s="1" t="s">
        <v>1197</v>
      </c>
      <c r="C116" s="1" t="s">
        <v>1198</v>
      </c>
      <c r="D116" s="1" t="s">
        <v>1199</v>
      </c>
      <c r="E116" s="1" t="s">
        <v>1200</v>
      </c>
      <c r="F116" s="1" t="s">
        <v>1201</v>
      </c>
      <c r="G116" s="1" t="s">
        <v>1202</v>
      </c>
      <c r="H116" s="1" t="s">
        <v>1203</v>
      </c>
      <c r="I116" s="1" t="s">
        <v>1204</v>
      </c>
      <c r="J116" s="1" t="s">
        <v>1205</v>
      </c>
      <c r="K116" s="1" t="s">
        <v>1206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1207</v>
      </c>
      <c r="B117" s="1" t="s">
        <v>1208</v>
      </c>
      <c r="C117" s="1" t="s">
        <v>1209</v>
      </c>
      <c r="D117" s="1" t="s">
        <v>1210</v>
      </c>
      <c r="E117" s="1" t="s">
        <v>1211</v>
      </c>
      <c r="F117" s="1" t="s">
        <v>1212</v>
      </c>
      <c r="G117" s="1" t="s">
        <v>1213</v>
      </c>
      <c r="H117" s="1" t="s">
        <v>1214</v>
      </c>
      <c r="I117" s="1" t="s">
        <v>1215</v>
      </c>
      <c r="J117" s="1" t="s">
        <v>1216</v>
      </c>
      <c r="K117" s="1" t="s">
        <v>1217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1218</v>
      </c>
      <c r="B118" s="1" t="s">
        <v>1219</v>
      </c>
      <c r="C118" s="1" t="s">
        <v>1220</v>
      </c>
      <c r="D118" s="1" t="s">
        <v>1221</v>
      </c>
      <c r="E118" s="1" t="s">
        <v>1142</v>
      </c>
      <c r="F118" s="1" t="s">
        <v>576</v>
      </c>
      <c r="G118" s="1" t="s">
        <v>1222</v>
      </c>
      <c r="H118" s="1" t="s">
        <v>1223</v>
      </c>
      <c r="I118" s="1" t="s">
        <v>1224</v>
      </c>
      <c r="J118" s="1" t="s">
        <v>1225</v>
      </c>
      <c r="K118" s="1" t="s">
        <v>1226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1227</v>
      </c>
      <c r="B119" s="1" t="s">
        <v>1228</v>
      </c>
      <c r="C119" s="1" t="s">
        <v>176</v>
      </c>
      <c r="D119" s="1" t="s">
        <v>1229</v>
      </c>
      <c r="E119" s="1" t="s">
        <v>1230</v>
      </c>
      <c r="F119" s="1" t="s">
        <v>1231</v>
      </c>
      <c r="G119" s="1" t="s">
        <v>568</v>
      </c>
      <c r="H119" s="1" t="s">
        <v>1232</v>
      </c>
      <c r="I119" s="1" t="s">
        <v>1233</v>
      </c>
      <c r="J119" s="1" t="s">
        <v>1234</v>
      </c>
      <c r="K119" s="1" t="s">
        <v>371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1235</v>
      </c>
      <c r="B120" s="1" t="s">
        <v>1236</v>
      </c>
      <c r="C120" s="1" t="s">
        <v>1143</v>
      </c>
      <c r="D120" s="1" t="s">
        <v>1237</v>
      </c>
      <c r="E120" s="1" t="s">
        <v>1238</v>
      </c>
      <c r="F120" s="1" t="s">
        <v>1239</v>
      </c>
      <c r="G120" s="1" t="s">
        <v>1240</v>
      </c>
      <c r="H120" s="1" t="s">
        <v>1241</v>
      </c>
      <c r="I120" s="1" t="s">
        <v>305</v>
      </c>
      <c r="J120" s="1" t="s">
        <v>1242</v>
      </c>
      <c r="K120" s="1" t="s">
        <v>1243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1244</v>
      </c>
      <c r="B121" s="1" t="s">
        <v>358</v>
      </c>
      <c r="C121" s="1" t="s">
        <v>1245</v>
      </c>
      <c r="D121" s="1" t="s">
        <v>1246</v>
      </c>
      <c r="E121" s="1" t="s">
        <v>1247</v>
      </c>
      <c r="F121" s="1" t="s">
        <v>1248</v>
      </c>
      <c r="G121" s="1" t="s">
        <v>1249</v>
      </c>
      <c r="H121" s="1" t="s">
        <v>261</v>
      </c>
      <c r="I121" s="1" t="s">
        <v>1250</v>
      </c>
      <c r="J121" s="1" t="s">
        <v>1251</v>
      </c>
      <c r="K121" s="1" t="s">
        <v>1153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1252</v>
      </c>
      <c r="B122" s="1" t="s">
        <v>1253</v>
      </c>
      <c r="C122" s="1" t="s">
        <v>901</v>
      </c>
      <c r="D122" s="1" t="s">
        <v>857</v>
      </c>
      <c r="E122" s="1" t="s">
        <v>1254</v>
      </c>
      <c r="F122" s="1" t="s">
        <v>1255</v>
      </c>
      <c r="G122" s="1" t="s">
        <v>1236</v>
      </c>
      <c r="H122" s="1" t="s">
        <v>1256</v>
      </c>
      <c r="I122" s="1" t="s">
        <v>1257</v>
      </c>
      <c r="J122" s="1" t="s">
        <v>1258</v>
      </c>
      <c r="K122" s="1" t="s">
        <v>1160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1259</v>
      </c>
      <c r="B123" s="1" t="s">
        <v>1220</v>
      </c>
      <c r="C123" s="1" t="s">
        <v>1260</v>
      </c>
      <c r="D123" s="1" t="s">
        <v>886</v>
      </c>
      <c r="E123" s="1" t="s">
        <v>1261</v>
      </c>
      <c r="F123" s="1" t="s">
        <v>1262</v>
      </c>
      <c r="G123" s="1" t="s">
        <v>1263</v>
      </c>
      <c r="H123" s="1" t="s">
        <v>1264</v>
      </c>
      <c r="I123" s="1" t="s">
        <v>1265</v>
      </c>
      <c r="J123" s="1" t="s">
        <v>1258</v>
      </c>
      <c r="K123" s="1" t="s">
        <v>1160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1266</v>
      </c>
      <c r="B124" s="1" t="s">
        <v>1267</v>
      </c>
      <c r="C124" s="1" t="s">
        <v>1268</v>
      </c>
      <c r="D124" s="1" t="s">
        <v>1269</v>
      </c>
      <c r="E124" s="1" t="s">
        <v>1270</v>
      </c>
      <c r="F124" s="1">
        <v>15.0</v>
      </c>
      <c r="G124" s="1" t="s">
        <v>1271</v>
      </c>
      <c r="H124" s="1" t="s">
        <v>1272</v>
      </c>
      <c r="I124" s="1" t="s">
        <v>1273</v>
      </c>
      <c r="J124" s="1" t="s">
        <v>1274</v>
      </c>
      <c r="K124" s="1" t="s">
        <v>1275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1276</v>
      </c>
      <c r="B125" s="1" t="s">
        <v>1277</v>
      </c>
      <c r="C125" s="1" t="s">
        <v>1278</v>
      </c>
      <c r="D125" s="1" t="s">
        <v>1109</v>
      </c>
      <c r="E125" s="1" t="s">
        <v>1279</v>
      </c>
      <c r="F125" s="1" t="s">
        <v>1084</v>
      </c>
      <c r="G125" s="1" t="s">
        <v>312</v>
      </c>
      <c r="H125" s="1" t="s">
        <v>1280</v>
      </c>
      <c r="I125" s="1" t="s">
        <v>1281</v>
      </c>
      <c r="J125" s="1" t="s">
        <v>1282</v>
      </c>
      <c r="K125" s="1" t="s">
        <v>1283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1284</v>
      </c>
      <c r="B126" s="1" t="s">
        <v>1285</v>
      </c>
      <c r="C126" s="1" t="s">
        <v>1245</v>
      </c>
      <c r="D126" s="1" t="s">
        <v>1286</v>
      </c>
      <c r="E126" s="1" t="s">
        <v>1287</v>
      </c>
      <c r="F126" s="1" t="s">
        <v>108</v>
      </c>
      <c r="G126" s="1" t="s">
        <v>1288</v>
      </c>
      <c r="H126" s="1" t="s">
        <v>795</v>
      </c>
      <c r="I126" s="1" t="s">
        <v>1289</v>
      </c>
      <c r="J126" s="1" t="s">
        <v>1290</v>
      </c>
      <c r="K126" s="1" t="s">
        <v>1291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1292</v>
      </c>
      <c r="B127" s="1" t="s">
        <v>1114</v>
      </c>
      <c r="C127" s="1" t="s">
        <v>1293</v>
      </c>
      <c r="D127" s="1" t="s">
        <v>362</v>
      </c>
      <c r="E127" s="1" t="s">
        <v>1294</v>
      </c>
      <c r="F127" s="1" t="s">
        <v>491</v>
      </c>
      <c r="G127" s="1" t="s">
        <v>1295</v>
      </c>
      <c r="H127" s="1" t="s">
        <v>1110</v>
      </c>
      <c r="I127" s="1" t="s">
        <v>1296</v>
      </c>
      <c r="J127" s="1" t="s">
        <v>1297</v>
      </c>
      <c r="K127" s="1" t="s">
        <v>1298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1299</v>
      </c>
      <c r="B128" s="1" t="s">
        <v>239</v>
      </c>
      <c r="C128" s="1" t="s">
        <v>239</v>
      </c>
      <c r="D128" s="1" t="s">
        <v>239</v>
      </c>
      <c r="E128" s="1" t="s">
        <v>239</v>
      </c>
      <c r="F128" s="1" t="s">
        <v>766</v>
      </c>
      <c r="G128" s="1" t="s">
        <v>766</v>
      </c>
      <c r="H128" s="1" t="s">
        <v>1300</v>
      </c>
      <c r="I128" s="1">
        <v>0.0</v>
      </c>
      <c r="J128" s="1">
        <v>0.0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1301</v>
      </c>
      <c r="C1" s="1" t="s">
        <v>1302</v>
      </c>
      <c r="D1" s="1" t="s">
        <v>1303</v>
      </c>
      <c r="E1" s="1" t="s">
        <v>1304</v>
      </c>
      <c r="F1" s="1" t="s">
        <v>1305</v>
      </c>
      <c r="G1" s="1" t="s">
        <v>1306</v>
      </c>
      <c r="H1" s="1" t="s">
        <v>1307</v>
      </c>
      <c r="I1" s="1" t="s">
        <v>1308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1309</v>
      </c>
      <c r="B2" s="1" t="s">
        <v>1310</v>
      </c>
      <c r="C2" s="1" t="s">
        <v>1311</v>
      </c>
      <c r="D2" s="1" t="s">
        <v>1312</v>
      </c>
      <c r="E2" s="1" t="s">
        <v>1313</v>
      </c>
      <c r="F2" s="1" t="s">
        <v>1314</v>
      </c>
      <c r="G2" s="1" t="s">
        <v>1315</v>
      </c>
      <c r="H2" s="1" t="s">
        <v>1316</v>
      </c>
      <c r="I2" s="1" t="s">
        <v>1316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1317</v>
      </c>
      <c r="B3" s="1" t="s">
        <v>1316</v>
      </c>
      <c r="C3" s="1" t="s">
        <v>1318</v>
      </c>
      <c r="D3" s="1" t="s">
        <v>1319</v>
      </c>
      <c r="E3" s="1" t="s">
        <v>1320</v>
      </c>
      <c r="F3" s="1" t="s">
        <v>1321</v>
      </c>
      <c r="G3" s="1" t="s">
        <v>1322</v>
      </c>
      <c r="H3" s="1" t="s">
        <v>1316</v>
      </c>
      <c r="I3" s="1" t="s">
        <v>1316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1323</v>
      </c>
      <c r="B4" s="1" t="s">
        <v>1324</v>
      </c>
      <c r="C4" s="1" t="s">
        <v>1325</v>
      </c>
      <c r="D4" s="1" t="s">
        <v>1326</v>
      </c>
      <c r="E4" s="1" t="s">
        <v>1327</v>
      </c>
      <c r="F4" s="1" t="s">
        <v>1328</v>
      </c>
      <c r="G4" s="1" t="s">
        <v>1329</v>
      </c>
      <c r="H4" s="1" t="s">
        <v>1330</v>
      </c>
      <c r="I4" s="1" t="s">
        <v>1331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1317</v>
      </c>
      <c r="B5" s="1" t="s">
        <v>1316</v>
      </c>
      <c r="C5" s="1" t="s">
        <v>1332</v>
      </c>
      <c r="D5" s="1" t="s">
        <v>1333</v>
      </c>
      <c r="E5" s="1" t="s">
        <v>1334</v>
      </c>
      <c r="F5" s="1" t="s">
        <v>1335</v>
      </c>
      <c r="G5" s="1" t="s">
        <v>1336</v>
      </c>
      <c r="H5" s="1" t="s">
        <v>1337</v>
      </c>
      <c r="I5" s="1" t="s">
        <v>1338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1339</v>
      </c>
      <c r="B6" s="1" t="s">
        <v>1340</v>
      </c>
      <c r="C6" s="1" t="s">
        <v>1341</v>
      </c>
      <c r="D6" s="1" t="s">
        <v>1342</v>
      </c>
      <c r="E6" s="1" t="s">
        <v>1343</v>
      </c>
      <c r="F6" s="1" t="s">
        <v>1344</v>
      </c>
      <c r="G6" s="1" t="s">
        <v>1345</v>
      </c>
      <c r="H6" s="1" t="s">
        <v>1346</v>
      </c>
      <c r="I6" s="1" t="s">
        <v>1347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1348</v>
      </c>
      <c r="B7" s="1" t="s">
        <v>1349</v>
      </c>
      <c r="C7" s="1" t="s">
        <v>1350</v>
      </c>
      <c r="D7" s="1" t="s">
        <v>1351</v>
      </c>
      <c r="E7" s="1" t="s">
        <v>1352</v>
      </c>
      <c r="F7" s="1" t="s">
        <v>1353</v>
      </c>
      <c r="G7" s="1" t="s">
        <v>1354</v>
      </c>
      <c r="H7" s="1" t="s">
        <v>1355</v>
      </c>
      <c r="I7" s="1" t="s">
        <v>1356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1357</v>
      </c>
      <c r="B8" s="1" t="s">
        <v>1316</v>
      </c>
      <c r="C8" s="1" t="s">
        <v>1358</v>
      </c>
      <c r="D8" s="1" t="s">
        <v>1359</v>
      </c>
      <c r="E8" s="1" t="s">
        <v>1360</v>
      </c>
      <c r="F8" s="1" t="s">
        <v>1358</v>
      </c>
      <c r="G8" s="1" t="s">
        <v>1361</v>
      </c>
      <c r="H8" s="1" t="s">
        <v>1362</v>
      </c>
      <c r="I8" s="1" t="s">
        <v>1363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1364</v>
      </c>
      <c r="B9" s="1" t="s">
        <v>1365</v>
      </c>
      <c r="C9" s="1" t="s">
        <v>1366</v>
      </c>
      <c r="D9" s="1" t="s">
        <v>1367</v>
      </c>
      <c r="E9" s="1" t="s">
        <v>1368</v>
      </c>
      <c r="F9" s="1" t="s">
        <v>1369</v>
      </c>
      <c r="G9" s="1" t="s">
        <v>1370</v>
      </c>
      <c r="H9" s="1" t="s">
        <v>1371</v>
      </c>
      <c r="I9" s="1" t="s">
        <v>1372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1373</v>
      </c>
      <c r="B10" s="1" t="s">
        <v>1374</v>
      </c>
      <c r="C10" s="1" t="s">
        <v>1375</v>
      </c>
      <c r="D10" s="1" t="s">
        <v>1376</v>
      </c>
      <c r="E10" s="1" t="s">
        <v>1377</v>
      </c>
      <c r="F10" s="1" t="s">
        <v>1378</v>
      </c>
      <c r="G10" s="1" t="s">
        <v>1379</v>
      </c>
      <c r="H10" s="1" t="s">
        <v>1380</v>
      </c>
      <c r="I10" s="1" t="s">
        <v>1381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1382</v>
      </c>
      <c r="B11" s="1" t="s">
        <v>1383</v>
      </c>
      <c r="C11" s="1" t="s">
        <v>1384</v>
      </c>
      <c r="D11" s="1" t="s">
        <v>1385</v>
      </c>
      <c r="E11" s="1" t="s">
        <v>1354</v>
      </c>
      <c r="F11" s="1" t="s">
        <v>1386</v>
      </c>
      <c r="G11" s="1" t="s">
        <v>1387</v>
      </c>
      <c r="H11" s="1" t="s">
        <v>1388</v>
      </c>
      <c r="I11" s="1" t="s">
        <v>1389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1390</v>
      </c>
      <c r="B12" s="1" t="s">
        <v>1391</v>
      </c>
      <c r="C12" s="1" t="s">
        <v>1392</v>
      </c>
      <c r="D12" s="1" t="s">
        <v>1393</v>
      </c>
      <c r="E12" s="1" t="s">
        <v>1394</v>
      </c>
      <c r="F12" s="1" t="s">
        <v>1395</v>
      </c>
      <c r="G12" s="1" t="s">
        <v>1396</v>
      </c>
      <c r="H12" s="1" t="s">
        <v>1397</v>
      </c>
      <c r="I12" s="1" t="s">
        <v>1391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1398</v>
      </c>
      <c r="B13" s="1" t="s">
        <v>1399</v>
      </c>
      <c r="C13" s="1" t="s">
        <v>1400</v>
      </c>
      <c r="D13" s="1" t="s">
        <v>1401</v>
      </c>
      <c r="E13" s="1" t="s">
        <v>1402</v>
      </c>
      <c r="F13" s="1" t="s">
        <v>1403</v>
      </c>
      <c r="G13" s="1" t="s">
        <v>1347</v>
      </c>
      <c r="H13" s="1" t="s">
        <v>1404</v>
      </c>
      <c r="I13" s="1" t="s">
        <v>1405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1406</v>
      </c>
      <c r="B14" s="1" t="s">
        <v>1407</v>
      </c>
      <c r="C14" s="1" t="s">
        <v>1408</v>
      </c>
      <c r="D14" s="1" t="s">
        <v>1409</v>
      </c>
      <c r="E14" s="1" t="s">
        <v>1410</v>
      </c>
      <c r="F14" s="1" t="s">
        <v>1411</v>
      </c>
      <c r="G14" s="1" t="s">
        <v>1412</v>
      </c>
      <c r="H14" s="1" t="s">
        <v>1413</v>
      </c>
      <c r="I14" s="1" t="s">
        <v>1414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1415</v>
      </c>
      <c r="B15" s="1" t="s">
        <v>194</v>
      </c>
      <c r="C15" s="1" t="s">
        <v>195</v>
      </c>
      <c r="D15" s="1" t="s">
        <v>1316</v>
      </c>
      <c r="E15" s="1" t="s">
        <v>1316</v>
      </c>
      <c r="F15" s="1" t="s">
        <v>1316</v>
      </c>
      <c r="G15" s="1" t="s">
        <v>1316</v>
      </c>
      <c r="H15" s="1" t="s">
        <v>1316</v>
      </c>
      <c r="I15" s="1" t="s">
        <v>1316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1416</v>
      </c>
      <c r="B16" s="1" t="s">
        <v>1417</v>
      </c>
      <c r="C16" s="1" t="s">
        <v>1418</v>
      </c>
      <c r="D16" s="1" t="s">
        <v>1316</v>
      </c>
      <c r="E16" s="1" t="s">
        <v>1316</v>
      </c>
      <c r="F16" s="1" t="s">
        <v>1316</v>
      </c>
      <c r="G16" s="1" t="s">
        <v>1316</v>
      </c>
      <c r="H16" s="1" t="s">
        <v>1316</v>
      </c>
      <c r="I16" s="1" t="s">
        <v>1316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1419</v>
      </c>
      <c r="B17" s="1" t="s">
        <v>169</v>
      </c>
      <c r="C17" s="1" t="s">
        <v>160</v>
      </c>
      <c r="D17" s="1" t="s">
        <v>170</v>
      </c>
      <c r="E17" s="1" t="s">
        <v>171</v>
      </c>
      <c r="F17" s="1" t="s">
        <v>172</v>
      </c>
      <c r="G17" s="1" t="s">
        <v>1420</v>
      </c>
      <c r="H17" s="1" t="s">
        <v>1421</v>
      </c>
      <c r="I17" s="1" t="s">
        <v>1422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1423</v>
      </c>
      <c r="B18" s="1" t="s">
        <v>1424</v>
      </c>
      <c r="C18" s="1" t="s">
        <v>1425</v>
      </c>
      <c r="D18" s="1" t="s">
        <v>1316</v>
      </c>
      <c r="E18" s="1" t="s">
        <v>1316</v>
      </c>
      <c r="F18" s="1" t="s">
        <v>1316</v>
      </c>
      <c r="G18" s="1" t="s">
        <v>1316</v>
      </c>
      <c r="H18" s="1" t="s">
        <v>1316</v>
      </c>
      <c r="I18" s="1" t="s">
        <v>1316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1426</v>
      </c>
      <c r="B19" s="1" t="s">
        <v>1427</v>
      </c>
      <c r="C19" s="1" t="s">
        <v>1428</v>
      </c>
      <c r="D19" s="1" t="s">
        <v>1429</v>
      </c>
      <c r="E19" s="1" t="s">
        <v>1430</v>
      </c>
      <c r="F19" s="1" t="s">
        <v>1431</v>
      </c>
      <c r="G19" s="1" t="s">
        <v>1432</v>
      </c>
      <c r="H19" s="1" t="s">
        <v>1433</v>
      </c>
      <c r="I19" s="1" t="s">
        <v>1434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1435</v>
      </c>
      <c r="B20" s="1" t="s">
        <v>1436</v>
      </c>
      <c r="C20" s="1" t="s">
        <v>1437</v>
      </c>
      <c r="D20" s="1" t="s">
        <v>1438</v>
      </c>
      <c r="E20" s="1" t="s">
        <v>1439</v>
      </c>
      <c r="F20" s="1" t="s">
        <v>1440</v>
      </c>
      <c r="G20" s="1" t="s">
        <v>1441</v>
      </c>
      <c r="H20" s="1" t="s">
        <v>1442</v>
      </c>
      <c r="I20" s="1" t="s">
        <v>1443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1444</v>
      </c>
      <c r="B21" s="1" t="s">
        <v>1445</v>
      </c>
      <c r="C21" s="1" t="s">
        <v>1446</v>
      </c>
      <c r="D21" s="1" t="s">
        <v>1447</v>
      </c>
      <c r="E21" s="1" t="s">
        <v>1448</v>
      </c>
      <c r="F21" s="1" t="s">
        <v>1449</v>
      </c>
      <c r="G21" s="1" t="s">
        <v>1450</v>
      </c>
      <c r="H21" s="1" t="s">
        <v>1451</v>
      </c>
      <c r="I21" s="1" t="s">
        <v>1452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1453</v>
      </c>
      <c r="B22" s="1" t="s">
        <v>1454</v>
      </c>
      <c r="C22" s="1" t="s">
        <v>1455</v>
      </c>
      <c r="D22" s="1" t="s">
        <v>1456</v>
      </c>
      <c r="E22" s="1" t="s">
        <v>1457</v>
      </c>
      <c r="F22" s="1" t="s">
        <v>1458</v>
      </c>
      <c r="G22" s="1" t="s">
        <v>1459</v>
      </c>
      <c r="H22" s="1" t="s">
        <v>1460</v>
      </c>
      <c r="I22" s="1" t="s">
        <v>1461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1462</v>
      </c>
      <c r="B23" s="1" t="s">
        <v>1463</v>
      </c>
      <c r="C23" s="1" t="s">
        <v>1464</v>
      </c>
      <c r="D23" s="1" t="s">
        <v>1465</v>
      </c>
      <c r="E23" s="1" t="s">
        <v>1466</v>
      </c>
      <c r="F23" s="1" t="s">
        <v>1467</v>
      </c>
      <c r="G23" s="1" t="s">
        <v>1468</v>
      </c>
      <c r="H23" s="1" t="s">
        <v>1469</v>
      </c>
      <c r="I23" s="1" t="s">
        <v>1470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1471</v>
      </c>
      <c r="B24" s="1" t="s">
        <v>1472</v>
      </c>
      <c r="C24" s="1" t="s">
        <v>1473</v>
      </c>
      <c r="D24" s="1" t="s">
        <v>1474</v>
      </c>
      <c r="E24" s="1" t="s">
        <v>1475</v>
      </c>
      <c r="F24" s="1" t="s">
        <v>1476</v>
      </c>
      <c r="G24" s="1" t="s">
        <v>1477</v>
      </c>
      <c r="H24" s="1" t="s">
        <v>1477</v>
      </c>
      <c r="I24" s="1" t="s">
        <v>1477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1478</v>
      </c>
      <c r="B25" s="1" t="s">
        <v>1479</v>
      </c>
      <c r="C25" s="1" t="s">
        <v>1480</v>
      </c>
      <c r="D25" s="1" t="s">
        <v>1481</v>
      </c>
      <c r="E25" s="1" t="s">
        <v>1482</v>
      </c>
      <c r="F25" s="1" t="s">
        <v>1483</v>
      </c>
      <c r="G25" s="1" t="s">
        <v>1484</v>
      </c>
      <c r="H25" s="1" t="s">
        <v>1316</v>
      </c>
      <c r="I25" s="1" t="s">
        <v>1316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1485</v>
      </c>
      <c r="B26" s="1" t="s">
        <v>1486</v>
      </c>
      <c r="C26" s="1" t="s">
        <v>1487</v>
      </c>
      <c r="D26" s="1" t="s">
        <v>1488</v>
      </c>
      <c r="E26" s="1" t="s">
        <v>1489</v>
      </c>
      <c r="F26" s="1" t="s">
        <v>1490</v>
      </c>
      <c r="G26" s="1" t="s">
        <v>1316</v>
      </c>
      <c r="H26" s="1" t="s">
        <v>1316</v>
      </c>
      <c r="I26" s="1" t="s">
        <v>1316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1491</v>
      </c>
      <c r="B2" s="1" t="s">
        <v>1492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1493</v>
      </c>
      <c r="B3" s="1" t="s">
        <v>1494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1495</v>
      </c>
      <c r="B4" s="1" t="s">
        <v>1496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1497</v>
      </c>
      <c r="B5" s="1" t="s">
        <v>1498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1500</v>
      </c>
      <c r="B7" s="1" t="s">
        <v>1501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1502</v>
      </c>
      <c r="B8" s="4" t="s">
        <v>1503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1504</v>
      </c>
      <c r="B9" s="1" t="s">
        <v>1505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1506</v>
      </c>
      <c r="B10" s="1" t="s">
        <v>1507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1508</v>
      </c>
      <c r="B11" s="1" t="s">
        <v>1505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1509</v>
      </c>
      <c r="B12" s="1" t="s">
        <v>1510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1511</v>
      </c>
      <c r="B13" s="1" t="s">
        <v>1512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1513</v>
      </c>
      <c r="B14" s="1" t="s">
        <v>1510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1514</v>
      </c>
      <c r="B15" s="1" t="s">
        <v>1515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1516</v>
      </c>
      <c r="B16" s="1">
        <v>6700.0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1517</v>
      </c>
      <c r="B17" s="1" t="s">
        <v>1518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1519</v>
      </c>
      <c r="B18" s="1">
        <v>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1520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1521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1522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1523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1524</v>
      </c>
      <c r="B23" s="1">
        <v>1.7304192E9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1525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1526</v>
      </c>
      <c r="B25" s="4" t="s">
        <v>1527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1528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1529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1530</v>
      </c>
      <c r="B28" s="1">
        <v>153.25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1531</v>
      </c>
      <c r="B29" s="1">
        <v>152.29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1532</v>
      </c>
      <c r="B30" s="1">
        <v>151.0001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1533</v>
      </c>
      <c r="B31" s="1">
        <v>159.83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1534</v>
      </c>
      <c r="B32" s="1">
        <v>153.25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1535</v>
      </c>
      <c r="B33" s="1">
        <v>152.29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1536</v>
      </c>
      <c r="B34" s="1">
        <v>151.0001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1537</v>
      </c>
      <c r="B35" s="1">
        <v>159.83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1538</v>
      </c>
      <c r="B36" s="1">
        <v>1.5833664E9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1539</v>
      </c>
      <c r="B37" s="1">
        <v>4.64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1540</v>
      </c>
      <c r="B38" s="1">
        <v>1.512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1541</v>
      </c>
      <c r="B39" s="1">
        <v>15.318136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1542</v>
      </c>
      <c r="B40" s="1">
        <v>13.54092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1543</v>
      </c>
      <c r="B41" s="1">
        <v>2200310.0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1544</v>
      </c>
      <c r="B42" s="1">
        <v>2200310.0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1545</v>
      </c>
      <c r="B43" s="1">
        <v>1729755.0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1546</v>
      </c>
      <c r="B44" s="1">
        <v>2098440.0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1547</v>
      </c>
      <c r="B45" s="1">
        <v>2098440.0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1548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1549</v>
      </c>
      <c r="B47" s="1">
        <v>900.0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1550</v>
      </c>
      <c r="B48" s="1">
        <v>7.785604608E9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1551</v>
      </c>
      <c r="B49" s="1">
        <v>86.91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1552</v>
      </c>
      <c r="B50" s="1">
        <v>196.99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1553</v>
      </c>
      <c r="B51" s="1">
        <v>1.6692827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1554</v>
      </c>
      <c r="B52" s="1">
        <v>146.306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1555</v>
      </c>
      <c r="B53" s="1">
        <v>145.96655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1556</v>
      </c>
      <c r="B54" s="1" t="s">
        <v>1557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1558</v>
      </c>
      <c r="B55" s="1">
        <v>8.058720256E9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1559</v>
      </c>
      <c r="B56" s="1">
        <v>0.107559994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1560</v>
      </c>
      <c r="B57" s="1">
        <v>5.0146471E7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1561</v>
      </c>
      <c r="B58" s="1">
        <v>5.03727E7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1562</v>
      </c>
      <c r="B59" s="1">
        <v>4156844.0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1563</v>
      </c>
      <c r="B60" s="1">
        <v>4316911.0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1564</v>
      </c>
      <c r="B61" s="1">
        <v>1.7276544E9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1565</v>
      </c>
      <c r="B62" s="1">
        <v>1.7303328E9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1566</v>
      </c>
      <c r="B63" s="1">
        <v>0.08140001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1567</v>
      </c>
      <c r="B64" s="1">
        <v>0.019129999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1568</v>
      </c>
      <c r="B65" s="1">
        <v>1.0331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1569</v>
      </c>
      <c r="B66" s="1">
        <v>2.66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1570</v>
      </c>
      <c r="B67" s="1">
        <v>0.1467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1571</v>
      </c>
      <c r="B68" s="1">
        <v>5.10321E7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1572</v>
      </c>
      <c r="B69" s="1">
        <v>20.498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1573</v>
      </c>
      <c r="B70" s="1">
        <v>7.540248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1574</v>
      </c>
      <c r="B71" s="1">
        <v>1.7069184E9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1575</v>
      </c>
      <c r="B72" s="1">
        <v>1.7385408E9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1576</v>
      </c>
      <c r="B73" s="1">
        <v>1.7226432E9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1577</v>
      </c>
      <c r="B74" s="1">
        <v>1.341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1578</v>
      </c>
      <c r="B75" s="1">
        <v>5.01676E8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1579</v>
      </c>
      <c r="B76" s="1">
        <v>10.09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1580</v>
      </c>
      <c r="B77" s="1">
        <v>10.84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1581</v>
      </c>
      <c r="B78" s="1" t="s">
        <v>1582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1583</v>
      </c>
      <c r="B79" s="1">
        <v>9.294912E8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1584</v>
      </c>
      <c r="B80" s="1">
        <v>1.728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1585</v>
      </c>
      <c r="B81" s="1">
        <v>9.866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1586</v>
      </c>
      <c r="B82" s="1">
        <v>0.6880734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1587</v>
      </c>
      <c r="B83" s="1">
        <v>0.2421279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1588</v>
      </c>
      <c r="B84" s="1">
        <v>0.2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1589</v>
      </c>
      <c r="B85" s="1">
        <v>1.5833664E9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1590</v>
      </c>
      <c r="B86" s="1" t="s">
        <v>1591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1592</v>
      </c>
      <c r="B87" s="1" t="s">
        <v>1593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1594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1595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1596</v>
      </c>
      <c r="B90" s="1" t="s">
        <v>1597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1598</v>
      </c>
      <c r="B91" s="1" t="s">
        <v>1599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1600</v>
      </c>
      <c r="B92" s="1">
        <v>8.437446E8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1601</v>
      </c>
      <c r="B93" s="1" t="s">
        <v>1602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1603</v>
      </c>
      <c r="B94" s="1" t="s">
        <v>1604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1605</v>
      </c>
      <c r="B95" s="1" t="s">
        <v>1606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1607</v>
      </c>
      <c r="B96" s="1" t="s">
        <v>1608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1609</v>
      </c>
      <c r="B97" s="1">
        <v>-1.8E7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1610</v>
      </c>
      <c r="B98" s="1">
        <v>154.56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1611</v>
      </c>
      <c r="B99" s="1">
        <v>220.0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1612</v>
      </c>
      <c r="B100" s="1">
        <v>149.0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1613</v>
      </c>
      <c r="B101" s="1">
        <v>184.65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1614</v>
      </c>
      <c r="B102" s="1">
        <v>185.0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1615</v>
      </c>
      <c r="B103" s="1">
        <v>2.18182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1616</v>
      </c>
      <c r="B104" s="1" t="s">
        <v>1617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1618</v>
      </c>
      <c r="B105" s="1">
        <v>8.0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1619</v>
      </c>
      <c r="B106" s="1">
        <v>7.38401984E8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1620</v>
      </c>
      <c r="B107" s="1">
        <v>14.456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1621</v>
      </c>
      <c r="B108" s="1">
        <v>8.16854976E8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1622</v>
      </c>
      <c r="B109" s="1">
        <v>8.90846016E8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1623</v>
      </c>
      <c r="B110" s="1">
        <v>0.812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1624</v>
      </c>
      <c r="B111" s="1">
        <v>1.442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1625</v>
      </c>
      <c r="B112" s="1">
        <v>4.664041984E9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1626</v>
      </c>
      <c r="B113" s="1">
        <v>72.951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1627</v>
      </c>
      <c r="B114" s="1">
        <v>91.796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1628</v>
      </c>
      <c r="B115" s="1">
        <v>0.14349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1629</v>
      </c>
      <c r="B116" s="1">
        <v>0.50931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1630</v>
      </c>
      <c r="B117" s="1">
        <v>4.59909248E8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1631</v>
      </c>
      <c r="B118" s="1">
        <v>6.97212992E8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1632</v>
      </c>
      <c r="B119" s="1">
        <v>1.273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1633</v>
      </c>
      <c r="B120" s="1">
        <v>0.212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1634</v>
      </c>
      <c r="B121" s="1">
        <v>0.64599997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1635</v>
      </c>
      <c r="B122" s="1">
        <v>0.17514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1636</v>
      </c>
      <c r="B123" s="1">
        <v>0.15507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1637</v>
      </c>
      <c r="B124" s="1" t="s">
        <v>1557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1638</v>
      </c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52</v>
      </c>
      <c r="B3" s="1">
        <v>196.0</v>
      </c>
      <c r="C3" s="1">
        <v>270.0</v>
      </c>
      <c r="D3" s="1">
        <v>27.0</v>
      </c>
      <c r="E3" s="1">
        <v>193.0</v>
      </c>
      <c r="F3" s="1">
        <v>157.0</v>
      </c>
      <c r="G3" s="1">
        <v>37.0</v>
      </c>
      <c r="H3" s="1">
        <v>300.0</v>
      </c>
      <c r="I3" s="1">
        <v>237.0</v>
      </c>
      <c r="J3" s="1">
        <v>-68.0</v>
      </c>
      <c r="K3" s="1">
        <v>503.0</v>
      </c>
      <c r="L3" s="1">
        <f>IF(K3*FORECAST(L2,B3:K3,B2:K2)&gt;0,FORECAST(L2,B3:K3,B2:K2),K3)*$X$1</f>
        <v>240.1333333</v>
      </c>
      <c r="M3" s="1">
        <f>IF(L3*FORECAST(M2,B3:L3,B2:L2)&gt;0,FORECAST(M2,B3:L3,B2:L2),L3)*$X$1</f>
        <v>250.1212121</v>
      </c>
      <c r="N3" s="1">
        <f>IF(M3*FORECAST(N2,B3:M3,B2:M2)&gt;0,FORECAST(N2,B3:M3,B2:M2),M3)*$X$1</f>
        <v>260.1090909</v>
      </c>
      <c r="O3" s="1">
        <f>IF(N3*FORECAST(O2,B3:N3,B2:N2)&gt;0,FORECAST(O2,B3:N3,B2:N2),N3)*$X$1</f>
        <v>270.0969697</v>
      </c>
      <c r="P3" s="1">
        <f>IF(O3*FORECAST(P2,B3:O3,B2:O2)&gt;0,FORECAST(P2,B3:O3,B2:O2),O3)*$X$1</f>
        <v>280.0848485</v>
      </c>
      <c r="Q3" s="1">
        <f>IF(P3*FORECAST(Q2,B3:P3,B2:P2)&gt;0,FORECAST(Q2,B3:P3,B2:P2),P3)*$X$1</f>
        <v>290.0727273</v>
      </c>
      <c r="R3" s="1">
        <f>IF(Q3*FORECAST(R2,B3:Q3,B2:Q2)&gt;0,FORECAST(R2,B3:Q3,B2:Q2),Q3)*$X$1</f>
        <v>300.0606061</v>
      </c>
      <c r="S3" s="5">
        <f>IF(R3*FORECAST(S2,B3:R3,B2:R2)&gt;0,FORECAST(S2,B3:R3,B2:R2),R3)*$X$1</f>
        <v>310.0484848</v>
      </c>
      <c r="T3" s="5">
        <f>IF(S3*FORECAST(T2,B3:S3,B2:S2)&gt;0,FORECAST(T2,B3:S3,B2:S2),S3)*$X$1</f>
        <v>320.0363636</v>
      </c>
      <c r="U3" s="5">
        <f>IF(T3*FORECAST(U2,B3:T3,B2:T2)&gt;0,FORECAST(U2,B3:T3,B2:T2),T3)*$X$1</f>
        <v>330.0242424</v>
      </c>
      <c r="V3" s="5">
        <f>IF(U3*FORECAST(V2,B3:U3,B2:U2)&gt;0,FORECAST(V2,B3:U3,B2:U2),U3)*$X$1</f>
        <v>340.0121212</v>
      </c>
      <c r="W3" s="5">
        <f>IF(V3*FORECAST(W2,B3:V3,B2:V2)&gt;0,FORECAST(W2,B3:V3,B2:V2),V3)*$X$1</f>
        <v>350</v>
      </c>
      <c r="X3" s="2"/>
      <c r="Y3" s="2"/>
      <c r="Z3" s="2"/>
    </row>
    <row r="4">
      <c r="A4" s="3" t="s">
        <v>115</v>
      </c>
      <c r="B4" s="1">
        <v>-174.0</v>
      </c>
      <c r="C4" s="1">
        <v>-255.0</v>
      </c>
      <c r="D4" s="1">
        <v>-235.0</v>
      </c>
      <c r="E4" s="1">
        <v>-375.0</v>
      </c>
      <c r="F4" s="1">
        <v>-420.0</v>
      </c>
      <c r="G4" s="1">
        <v>1100.0</v>
      </c>
      <c r="H4" s="1">
        <v>445.0</v>
      </c>
      <c r="I4" s="1">
        <v>401.0</v>
      </c>
      <c r="J4" s="1">
        <v>707.0</v>
      </c>
      <c r="K4" s="1">
        <v>147.0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1639</v>
      </c>
      <c r="B5" s="1">
        <v>72.0</v>
      </c>
      <c r="C5" s="1">
        <v>69.0</v>
      </c>
      <c r="D5" s="1">
        <v>68.0</v>
      </c>
      <c r="E5" s="1">
        <v>69.0</v>
      </c>
      <c r="F5" s="1">
        <v>69.0</v>
      </c>
      <c r="G5" s="1">
        <v>65.0</v>
      </c>
      <c r="H5" s="1">
        <v>62.0</v>
      </c>
      <c r="I5" s="1">
        <v>62.0</v>
      </c>
      <c r="J5" s="1">
        <v>52.0</v>
      </c>
      <c r="K5" s="1">
        <v>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1640</v>
      </c>
      <c r="L7" s="1">
        <f>IF(W3*FORECAST(W2,B3:W3,B2:W2)&gt;0,FORECAST(W2,B3:W3,B2:W2),V3)*$X$1 * (1+0.02)/(0.0765-0.02)</f>
        <v>6318.584071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1641</v>
      </c>
      <c r="L8" s="6">
        <f t="array" ref="L8">NPV(0.0765,M3:W3)</f>
        <v>2126.092628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1642</v>
      </c>
      <c r="L9" s="6">
        <f t="array" ref="L9">NPV(0.0765,M16:W16)</f>
        <v>2808.441569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1643</v>
      </c>
      <c r="L10" s="6">
        <f>L8 + L9</f>
        <v>4934.534197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147.0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1644</v>
      </c>
      <c r="L12" s="6">
        <f>L10 - L11</f>
        <v>4787.534197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1645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92.06796532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6318.584071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51.0</v>
      </c>
      <c r="C3" s="1">
        <v>38.0</v>
      </c>
      <c r="D3" s="1">
        <v>7.0</v>
      </c>
      <c r="E3" s="1">
        <v>10.0</v>
      </c>
      <c r="F3" s="1">
        <v>78.0</v>
      </c>
      <c r="G3" s="1">
        <v>44.0</v>
      </c>
      <c r="H3" s="1">
        <v>-109.0</v>
      </c>
      <c r="I3" s="1">
        <v>270.0</v>
      </c>
      <c r="J3" s="1">
        <v>10.0</v>
      </c>
      <c r="K3" s="1">
        <v>335.0</v>
      </c>
      <c r="L3" s="1">
        <f>IF(K3*FORECAST(L2,B3:K3,B2:K2)&gt;0,FORECAST(L2,B3:K3,B2:K2),K3)*$X$1</f>
        <v>182.8666667</v>
      </c>
      <c r="M3" s="1">
        <f>IF(L3*FORECAST(M2,B3:L3,B2:L2)&gt;0,FORECAST(M2,B3:L3,B2:L2),L3)*$X$1</f>
        <v>202.769697</v>
      </c>
      <c r="N3" s="1">
        <f>IF(M3*FORECAST(N2,B3:M3,B2:M2)&gt;0,FORECAST(N2,B3:M3,B2:M2),M3)*$X$1</f>
        <v>222.6727273</v>
      </c>
      <c r="O3" s="1">
        <f>IF(N3*FORECAST(O2,B3:N3,B2:N2)&gt;0,FORECAST(O2,B3:N3,B2:N2),N3)*$X$1</f>
        <v>242.5757576</v>
      </c>
      <c r="P3" s="1">
        <f>IF(O3*FORECAST(P2,B3:O3,B2:O2)&gt;0,FORECAST(P2,B3:O3,B2:O2),O3)*$X$1</f>
        <v>262.4787879</v>
      </c>
      <c r="Q3" s="1">
        <f>IF(P3*FORECAST(Q2,B3:P3,B2:P2)&gt;0,FORECAST(Q2,B3:P3,B2:P2),P3)*$X$1</f>
        <v>282.3818182</v>
      </c>
      <c r="R3" s="1">
        <f>IF(Q3*FORECAST(R2,B3:Q3,B2:Q2)&gt;0,FORECAST(R2,B3:Q3,B2:Q2),Q3)*$X$1</f>
        <v>302.2848485</v>
      </c>
      <c r="S3" s="5">
        <f>IF(R3*FORECAST(S2,B3:R3,B2:R2)&gt;0,FORECAST(S2,B3:R3,B2:R2),R3)*$X$1</f>
        <v>322.1878788</v>
      </c>
      <c r="T3" s="5">
        <f>IF(S3*FORECAST(T2,B3:S3,B2:S2)&gt;0,FORECAST(T2,B3:S3,B2:S2),S3)*$X$1</f>
        <v>342.0909091</v>
      </c>
      <c r="U3" s="5">
        <f>IF(T3*FORECAST(U2,B3:T3,B2:T2)&gt;0,FORECAST(U2,B3:T3,B2:T2),T3)*$X$1</f>
        <v>361.9939394</v>
      </c>
      <c r="V3" s="5">
        <f>IF(U3*FORECAST(V2,B3:U3,B2:U2)&gt;0,FORECAST(V2,B3:U3,B2:U2),U3)*$X$1</f>
        <v>381.8969697</v>
      </c>
      <c r="W3" s="5">
        <f>IF(V3*FORECAST(W2,B3:V3,B2:V2)&gt;0,FORECAST(W2,B3:V3,B2:V2),V3)*$X$1</f>
        <v>401.8</v>
      </c>
      <c r="X3" s="2"/>
      <c r="Y3" s="2"/>
      <c r="Z3" s="2"/>
    </row>
    <row r="4">
      <c r="A4" s="3" t="s">
        <v>115</v>
      </c>
      <c r="B4" s="1">
        <v>-174.0</v>
      </c>
      <c r="C4" s="1">
        <v>-255.0</v>
      </c>
      <c r="D4" s="1">
        <v>-235.0</v>
      </c>
      <c r="E4" s="1">
        <v>-375.0</v>
      </c>
      <c r="F4" s="1">
        <v>-420.0</v>
      </c>
      <c r="G4" s="1">
        <v>1100.0</v>
      </c>
      <c r="H4" s="1">
        <v>445.0</v>
      </c>
      <c r="I4" s="1">
        <v>401.0</v>
      </c>
      <c r="J4" s="1">
        <v>707.0</v>
      </c>
      <c r="K4" s="1">
        <v>147.0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1639</v>
      </c>
      <c r="B5" s="1">
        <v>72.0</v>
      </c>
      <c r="C5" s="1">
        <v>69.0</v>
      </c>
      <c r="D5" s="1">
        <v>68.0</v>
      </c>
      <c r="E5" s="1">
        <v>69.0</v>
      </c>
      <c r="F5" s="1">
        <v>69.0</v>
      </c>
      <c r="G5" s="1">
        <v>65.0</v>
      </c>
      <c r="H5" s="1">
        <v>62.0</v>
      </c>
      <c r="I5" s="1">
        <v>62.0</v>
      </c>
      <c r="J5" s="1">
        <v>52.0</v>
      </c>
      <c r="K5" s="1">
        <v>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1640</v>
      </c>
      <c r="L7" s="1">
        <f>IF(W3*FORECAST(W2,B3:W3,B2:W2)&gt;0,FORECAST(W2,B3:W3,B2:W2),V3)*$X$1 * (1+0.02)/(0.0765-0.02)</f>
        <v>7253.734513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1641</v>
      </c>
      <c r="L8" s="6">
        <f t="array" ref="L8">NPV(0.0765,M3:W3)</f>
        <v>2089.745908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1642</v>
      </c>
      <c r="L9" s="6">
        <f t="array" ref="L9">NPV(0.0765,M16:W16)</f>
        <v>3224.090921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1643</v>
      </c>
      <c r="L10" s="6">
        <f>L8 + L9</f>
        <v>5313.836829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116</v>
      </c>
      <c r="L11" s="1">
        <v>147.0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1644</v>
      </c>
      <c r="L12" s="6">
        <f>L10 - L11</f>
        <v>5166.836829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1645</v>
      </c>
      <c r="L13" s="1">
        <v>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99.3622467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7253.734513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