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<sst xmlns="http://schemas.openxmlformats.org/spreadsheetml/2006/main" count="1888" uniqueCount="1652">
  <si>
    <t>ticker</t>
  </si>
  <si>
    <t>AMT</t>
  </si>
  <si>
    <t>nombre</t>
  </si>
  <si>
    <t>AMERICAN TOWER CORPORATIO</t>
  </si>
  <si>
    <t>empresa</t>
  </si>
  <si>
    <t>Specialized REITs</t>
  </si>
  <si>
    <t>Open</t>
  </si>
  <si>
    <t>Target Price</t>
  </si>
  <si>
    <t>Upside</t>
  </si>
  <si>
    <t>106.16%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</si>
  <si>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</si>
  <si>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</si>
  <si>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</si>
  <si>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</si>
  <si>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</si>
  <si>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</si>
  <si>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</si>
  <si>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</si>
  <si>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</si>
  <si>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</si>
  <si>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</si>
  <si>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</si>
  <si>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</si>
  <si>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</si>
  <si>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</si>
  <si>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Restructuring Activities</t>
  </si>
  <si>
    <t>Stock-Based Compensation (CF)</t>
  </si>
  <si>
    <t>Provision and Write-off of Bad Debts</t>
  </si>
  <si>
    <t>Change in Accounts Receivable</t>
  </si>
  <si>
    <t>Change in Accounts Payable</t>
  </si>
  <si>
    <t>Change in Unearned Revenues</t>
  </si>
  <si>
    <t>Change in Other Net Operating Assets (Collected)</t>
  </si>
  <si>
    <t>Other Operating Activities</t>
  </si>
  <si>
    <t>Cash from Operations</t>
  </si>
  <si>
    <t>Acquisition of Real Estate Assets, Total</t>
  </si>
  <si>
    <t>Net Sale / Acquisition of Real Estate Assets</t>
  </si>
  <si>
    <t>Cash Acquisitions</t>
  </si>
  <si>
    <t>Divestitures</t>
  </si>
  <si>
    <t>Purchase / Sale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</si>
  <si>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</si>
  <si>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</si>
  <si>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</si>
  <si>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</si>
  <si>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</si>
  <si>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</si>
  <si>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</si>
  <si>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</si>
  <si>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</si>
  <si>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</si>
  <si>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</si>
  <si>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</si>
  <si>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</si>
  <si>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</si>
  <si>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</si>
  <si>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</si>
  <si>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</si>
  <si>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</si>
  <si>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</si>
  <si>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</si>
  <si>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</si>
  <si>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</si>
  <si>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</si>
  <si>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</si>
  <si>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</si>
  <si>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</si>
  <si>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</si>
  <si>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</si>
  <si>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</si>
  <si>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</si>
  <si>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</si>
  <si>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</si>
  <si>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</si>
  <si>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</si>
  <si>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</si>
  <si>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Goodwill</t>
  </si>
  <si>
    <t>Other Intangibles, Total</t>
  </si>
  <si>
    <t>Deferred Tax Assets Current</t>
  </si>
  <si>
    <t>Restricted Cash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</si>
  <si>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</si>
  <si>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</si>
  <si>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</si>
  <si>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</si>
  <si>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</si>
  <si>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</si>
  <si>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</si>
  <si>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</si>
  <si>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</si>
  <si>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</si>
  <si>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</si>
  <si>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</si>
  <si>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Current Income Taxes Payable</t>
  </si>
  <si>
    <t>Unearned Revenue, Current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</si>
  <si>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</si>
  <si>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</si>
  <si>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</si>
  <si>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</si>
  <si>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</si>
  <si>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</si>
  <si>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</si>
  <si>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</si>
  <si>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</si>
  <si>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Distributions In Excess Of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</si>
  <si>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</si>
  <si>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</si>
  <si>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</si>
  <si>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</si>
  <si>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</si>
  <si>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</si>
  <si>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</si>
  <si>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</si>
  <si>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</si>
  <si>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9.97</t>
  </si>
  <si>
    <t>15.69</t>
  </si>
  <si>
    <t>15.84</t>
  </si>
  <si>
    <t>14.56</t>
  </si>
  <si>
    <t>12.1</t>
  </si>
  <si>
    <t>11.41</t>
  </si>
  <si>
    <t>9.21</t>
  </si>
  <si>
    <t>11.15</t>
  </si>
  <si>
    <t>11.97</t>
  </si>
  <si>
    <t>Tangible Book Value</t>
  </si>
  <si>
    <t>Tangible Book Value Per Share</t>
  </si>
  <si>
    <t>-17.34</t>
  </si>
  <si>
    <t>-17.17</t>
  </si>
  <si>
    <t>-22.43</t>
  </si>
  <si>
    <t>-26.07</t>
  </si>
  <si>
    <t>-25.71</t>
  </si>
  <si>
    <t>-30.35</t>
  </si>
  <si>
    <t>-38.33</t>
  </si>
  <si>
    <t>-63.62</t>
  </si>
  <si>
    <t>-54.48</t>
  </si>
  <si>
    <t>-53.53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</si>
  <si>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</si>
  <si>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</si>
  <si>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</si>
  <si>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</si>
  <si>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</si>
  <si>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</si>
  <si>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</si>
  <si>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</si>
  <si>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</si>
  <si>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</si>
  <si>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</si>
  <si>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</si>
  <si>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</si>
  <si>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</si>
  <si>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</si>
  <si>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</si>
  <si>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</si>
  <si>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</si>
  <si>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</si>
  <si>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</si>
  <si>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</si>
  <si>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</si>
  <si>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</si>
  <si>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</si>
  <si>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</si>
  <si>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</si>
  <si>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Total Merger &amp; Related 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</si>
  <si>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</si>
  <si>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</si>
  <si>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</si>
  <si>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</si>
  <si>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</si>
  <si>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</si>
  <si>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</si>
  <si>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</si>
  <si>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</si>
  <si>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</si>
  <si>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</si>
  <si>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</si>
  <si>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</si>
  <si>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</si>
  <si>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2.02</t>
  </si>
  <si>
    <t>1.42</t>
  </si>
  <si>
    <t>2.69</t>
  </si>
  <si>
    <t>2.79</t>
  </si>
  <si>
    <t>4.27</t>
  </si>
  <si>
    <t>3.81</t>
  </si>
  <si>
    <t>5.69</t>
  </si>
  <si>
    <t>3.83</t>
  </si>
  <si>
    <t>3.18</t>
  </si>
  <si>
    <t>Basic EPS - Continuing Operations</t>
  </si>
  <si>
    <t>Basic Weighted Average Shares Outstanding</t>
  </si>
  <si>
    <t>Net EPS - Diluted</t>
  </si>
  <si>
    <t>1.41</t>
  </si>
  <si>
    <t>1.98</t>
  </si>
  <si>
    <t>2.67</t>
  </si>
  <si>
    <t>2.77</t>
  </si>
  <si>
    <t>4.24</t>
  </si>
  <si>
    <t>3.79</t>
  </si>
  <si>
    <t>5.66</t>
  </si>
  <si>
    <t>3.82</t>
  </si>
  <si>
    <t>Diluted EPS - Continuing Operations</t>
  </si>
  <si>
    <t>Diluted Weighted Average Shares Outstanding</t>
  </si>
  <si>
    <t>Normalized Basic EPS</t>
  </si>
  <si>
    <t>1.53</t>
  </si>
  <si>
    <t>1.49</t>
  </si>
  <si>
    <t>1.74</t>
  </si>
  <si>
    <t>2.33</t>
  </si>
  <si>
    <t>2.92</t>
  </si>
  <si>
    <t>3.03</t>
  </si>
  <si>
    <t>4.56</t>
  </si>
  <si>
    <t>3.55</t>
  </si>
  <si>
    <t>3.34</t>
  </si>
  <si>
    <t>Normalized Diluted EPS</t>
  </si>
  <si>
    <t>1.51</t>
  </si>
  <si>
    <t>1.47</t>
  </si>
  <si>
    <t>1.72</t>
  </si>
  <si>
    <t>2.31</t>
  </si>
  <si>
    <t>2.75</t>
  </si>
  <si>
    <t>2.9</t>
  </si>
  <si>
    <t>3.02</t>
  </si>
  <si>
    <t>4.54</t>
  </si>
  <si>
    <t>3.54</t>
  </si>
  <si>
    <t>Dividend Per Share</t>
  </si>
  <si>
    <t>1.4</t>
  </si>
  <si>
    <t>1.81</t>
  </si>
  <si>
    <t>2.17</t>
  </si>
  <si>
    <t>2.62</t>
  </si>
  <si>
    <t>3.15</t>
  </si>
  <si>
    <t>3.78</t>
  </si>
  <si>
    <t>4.53</t>
  </si>
  <si>
    <t>5.21</t>
  </si>
  <si>
    <t>5.86</t>
  </si>
  <si>
    <t>6.45</t>
  </si>
  <si>
    <t>Payout Ratio</t>
  </si>
  <si>
    <t>50.99</t>
  </si>
  <si>
    <t>116.12</t>
  </si>
  <si>
    <t>103.85</t>
  </si>
  <si>
    <t>93.99</t>
  </si>
  <si>
    <t>108.57</t>
  </si>
  <si>
    <t>84.91</t>
  </si>
  <si>
    <t>114.05</t>
  </si>
  <si>
    <t>88.44</t>
  </si>
  <si>
    <t>148.96</t>
  </si>
  <si>
    <t>198.83</t>
  </si>
  <si>
    <t>American Depositary Receipts Ratio (ADR)</t>
  </si>
  <si>
    <t>0.04</t>
  </si>
  <si>
    <t>EBITDA</t>
  </si>
  <si>
    <t>EBITA</t>
  </si>
  <si>
    <t>EBIT</t>
  </si>
  <si>
    <t>EBITDAR</t>
  </si>
  <si>
    <t>Total Revenues (As Reported)</t>
  </si>
  <si>
    <t>Effective Tax Rate - (Ratio)</t>
  </si>
  <si>
    <t>7.22</t>
  </si>
  <si>
    <t>19.03</t>
  </si>
  <si>
    <t>13.81</t>
  </si>
  <si>
    <t>2.44</t>
  </si>
  <si>
    <t>-9.54</t>
  </si>
  <si>
    <t>-0.01</t>
  </si>
  <si>
    <t>7.12</t>
  </si>
  <si>
    <t>9.25</t>
  </si>
  <si>
    <t>1.39</t>
  </si>
  <si>
    <t>10.14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</si>
  <si>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</si>
  <si>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</si>
  <si>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</si>
  <si>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</si>
  <si>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</si>
  <si>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</si>
  <si>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</si>
  <si>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</si>
  <si>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</si>
  <si>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</si>
  <si>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</si>
  <si>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</si>
  <si>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</si>
  <si>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</si>
  <si>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</si>
  <si>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</si>
  <si>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</si>
  <si>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</si>
  <si>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</si>
  <si>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4.66</t>
  </si>
  <si>
    <t>4.36</t>
  </si>
  <si>
    <t>4.18</t>
  </si>
  <si>
    <t>4.38</t>
  </si>
  <si>
    <t>5.17</t>
  </si>
  <si>
    <t>4.72</t>
  </si>
  <si>
    <t>4.37</t>
  </si>
  <si>
    <t>2.86</t>
  </si>
  <si>
    <t>3.58</t>
  </si>
  <si>
    <t>Return on Total Capital</t>
  </si>
  <si>
    <t>5.28</t>
  </si>
  <si>
    <t>4.95</t>
  </si>
  <si>
    <t>4.79</t>
  </si>
  <si>
    <t>5.13</t>
  </si>
  <si>
    <t>6.09</t>
  </si>
  <si>
    <t>5.45</t>
  </si>
  <si>
    <t>4.98</t>
  </si>
  <si>
    <t>4.33</t>
  </si>
  <si>
    <t>3.25</t>
  </si>
  <si>
    <t>4.05</t>
  </si>
  <si>
    <t>Return On Equity %</t>
  </si>
  <si>
    <t>21.02</t>
  </si>
  <si>
    <t>12.48</t>
  </si>
  <si>
    <t>13.13</t>
  </si>
  <si>
    <t>15.3</t>
  </si>
  <si>
    <t>17.02</t>
  </si>
  <si>
    <t>28.41</t>
  </si>
  <si>
    <t>29.76</t>
  </si>
  <si>
    <t>37.08</t>
  </si>
  <si>
    <t>15.8</t>
  </si>
  <si>
    <t>11.75</t>
  </si>
  <si>
    <t>Return on Common Equity</t>
  </si>
  <si>
    <t>21.4</t>
  </si>
  <si>
    <t>11.22</t>
  </si>
  <si>
    <t>12.66</t>
  </si>
  <si>
    <t>17.71</t>
  </si>
  <si>
    <t>21.2</t>
  </si>
  <si>
    <t>36.33</t>
  </si>
  <si>
    <t>36.96</t>
  </si>
  <si>
    <t>55.97</t>
  </si>
  <si>
    <t>33.15</t>
  </si>
  <si>
    <t>30.36</t>
  </si>
  <si>
    <t>Margin Analysis</t>
  </si>
  <si>
    <t>Gross Profit Margin %</t>
  </si>
  <si>
    <t>73.31</t>
  </si>
  <si>
    <t>72.57</t>
  </si>
  <si>
    <t>69.05</t>
  </si>
  <si>
    <t>69.14</t>
  </si>
  <si>
    <t>70.73</t>
  </si>
  <si>
    <t>70.76</t>
  </si>
  <si>
    <t>72.3</t>
  </si>
  <si>
    <t>71.34</t>
  </si>
  <si>
    <t>69.53</t>
  </si>
  <si>
    <t>70.74</t>
  </si>
  <si>
    <t>SG&amp;A Margin</t>
  </si>
  <si>
    <t>10.96</t>
  </si>
  <si>
    <t>10.43</t>
  </si>
  <si>
    <t>9.39</t>
  </si>
  <si>
    <t>9.56</t>
  </si>
  <si>
    <t>9.85</t>
  </si>
  <si>
    <t>9.64</t>
  </si>
  <si>
    <t>9.68</t>
  </si>
  <si>
    <t>8.67</t>
  </si>
  <si>
    <t>9.08</t>
  </si>
  <si>
    <t>8.91</t>
  </si>
  <si>
    <t>EBITDA Margin %</t>
  </si>
  <si>
    <t>62.35</t>
  </si>
  <si>
    <t>62.14</t>
  </si>
  <si>
    <t>59.77</t>
  </si>
  <si>
    <t>59.49</t>
  </si>
  <si>
    <t>60.82</t>
  </si>
  <si>
    <t>61.25</t>
  </si>
  <si>
    <t>62.58</t>
  </si>
  <si>
    <t>62.93</t>
  </si>
  <si>
    <t>60.63</t>
  </si>
  <si>
    <t>61.89</t>
  </si>
  <si>
    <t>EBITA Margin %</t>
  </si>
  <si>
    <t>48.9</t>
  </si>
  <si>
    <t>48.27</t>
  </si>
  <si>
    <t>46.65</t>
  </si>
  <si>
    <t>46.95</t>
  </si>
  <si>
    <t>48.95</t>
  </si>
  <si>
    <t>49.3</t>
  </si>
  <si>
    <t>51.08</t>
  </si>
  <si>
    <t>51.86</t>
  </si>
  <si>
    <t>46.13</t>
  </si>
  <si>
    <t>47.82</t>
  </si>
  <si>
    <t>EBIT Margin %</t>
  </si>
  <si>
    <t>37.87</t>
  </si>
  <si>
    <t>35.2</t>
  </si>
  <si>
    <t>33.4</t>
  </si>
  <si>
    <t>33.74</t>
  </si>
  <si>
    <t>36.85</t>
  </si>
  <si>
    <t>37.79</t>
  </si>
  <si>
    <t>39.17</t>
  </si>
  <si>
    <t>29.3</t>
  </si>
  <si>
    <t>34.19</t>
  </si>
  <si>
    <t>Income From Continuing Operations Margin %</t>
  </si>
  <si>
    <t>19.59</t>
  </si>
  <si>
    <t>14.08</t>
  </si>
  <si>
    <t>16.77</t>
  </si>
  <si>
    <t>18.39</t>
  </si>
  <si>
    <t>25.28</t>
  </si>
  <si>
    <t>21.03</t>
  </si>
  <si>
    <t>27.44</t>
  </si>
  <si>
    <t>12.27</t>
  </si>
  <si>
    <t>Net Income Margin %</t>
  </si>
  <si>
    <t>20.12</t>
  </si>
  <si>
    <t>14.36</t>
  </si>
  <si>
    <t>16.53</t>
  </si>
  <si>
    <t>18.59</t>
  </si>
  <si>
    <t>16.62</t>
  </si>
  <si>
    <t>24.9</t>
  </si>
  <si>
    <t>16.49</t>
  </si>
  <si>
    <t>13.31</t>
  </si>
  <si>
    <t>Net Avail. For Common Margin %</t>
  </si>
  <si>
    <t>19.54</t>
  </si>
  <si>
    <t>12.47</t>
  </si>
  <si>
    <t>14.68</t>
  </si>
  <si>
    <t>17.28</t>
  </si>
  <si>
    <t>Normalized Net Income Margin</t>
  </si>
  <si>
    <t>14.78</t>
  </si>
  <si>
    <t>13.06</t>
  </si>
  <si>
    <t>12.77</t>
  </si>
  <si>
    <t>14.98</t>
  </si>
  <si>
    <t>16.37</t>
  </si>
  <si>
    <t>17.06</t>
  </si>
  <si>
    <t>16.74</t>
  </si>
  <si>
    <t>21.99</t>
  </si>
  <si>
    <t>15.28</t>
  </si>
  <si>
    <t>13.98</t>
  </si>
  <si>
    <t>Levered Free Cash Flow Margin</t>
  </si>
  <si>
    <t>46.49</t>
  </si>
  <si>
    <t>-61.2</t>
  </si>
  <si>
    <t>41.58</t>
  </si>
  <si>
    <t>41.85</t>
  </si>
  <si>
    <t>45.64</t>
  </si>
  <si>
    <t>45.52</t>
  </si>
  <si>
    <t>45.55</t>
  </si>
  <si>
    <t>53.54</t>
  </si>
  <si>
    <t>39.51</t>
  </si>
  <si>
    <t>44.53</t>
  </si>
  <si>
    <t>Unlevered Free Cash Flow Margin</t>
  </si>
  <si>
    <t>55.36</t>
  </si>
  <si>
    <t>-53.52</t>
  </si>
  <si>
    <t>49.06</t>
  </si>
  <si>
    <t>48.59</t>
  </si>
  <si>
    <t>52.29</t>
  </si>
  <si>
    <t>51.89</t>
  </si>
  <si>
    <t>51.31</t>
  </si>
  <si>
    <t>58.93</t>
  </si>
  <si>
    <t>45.69</t>
  </si>
  <si>
    <t>51.93</t>
  </si>
  <si>
    <t>Asset Turnover</t>
  </si>
  <si>
    <t>0.2</t>
  </si>
  <si>
    <t>0.21</t>
  </si>
  <si>
    <t>0.22</t>
  </si>
  <si>
    <t>0.18</t>
  </si>
  <si>
    <t>0.16</t>
  </si>
  <si>
    <t>0.17</t>
  </si>
  <si>
    <t>Fixed Assets Turnover</t>
  </si>
  <si>
    <t>0.55</t>
  </si>
  <si>
    <t>0.57</t>
  </si>
  <si>
    <t>0.62</t>
  </si>
  <si>
    <t>0.67</t>
  </si>
  <si>
    <t>0.49</t>
  </si>
  <si>
    <t>0.4</t>
  </si>
  <si>
    <t>0.38</t>
  </si>
  <si>
    <t>0.37</t>
  </si>
  <si>
    <t>0.39</t>
  </si>
  <si>
    <t>Receivables Turnover (Average Receivables)</t>
  </si>
  <si>
    <t>19.26</t>
  </si>
  <si>
    <t>18.21</t>
  </si>
  <si>
    <t>13.3</t>
  </si>
  <si>
    <t>12.12</t>
  </si>
  <si>
    <t>12.55</t>
  </si>
  <si>
    <t>12.3</t>
  </si>
  <si>
    <t>10.8</t>
  </si>
  <si>
    <t>10.26</t>
  </si>
  <si>
    <t>10.81</t>
  </si>
  <si>
    <t>Short Term Liquidity</t>
  </si>
  <si>
    <t>Current Ratio</t>
  </si>
  <si>
    <t>0.83</t>
  </si>
  <si>
    <t>1.03</t>
  </si>
  <si>
    <t>0.81</t>
  </si>
  <si>
    <t>0.51</t>
  </si>
  <si>
    <t>0.47</t>
  </si>
  <si>
    <t>0.79</t>
  </si>
  <si>
    <t>0.41</t>
  </si>
  <si>
    <t>0.44</t>
  </si>
  <si>
    <t>Quick Ratio</t>
  </si>
  <si>
    <t>0.29</t>
  </si>
  <si>
    <t>0.73</t>
  </si>
  <si>
    <t>0.59</t>
  </si>
  <si>
    <t>0.68</t>
  </si>
  <si>
    <t>0.33</t>
  </si>
  <si>
    <t>0.42</t>
  </si>
  <si>
    <t>Operating Cash Flow to Current Liabilities</t>
  </si>
  <si>
    <t>1.11</t>
  </si>
  <si>
    <t>1.82</t>
  </si>
  <si>
    <t>1.66</t>
  </si>
  <si>
    <t>1.16</t>
  </si>
  <si>
    <t>0.8</t>
  </si>
  <si>
    <t>1.06</t>
  </si>
  <si>
    <t>0.53</t>
  </si>
  <si>
    <t>0.65</t>
  </si>
  <si>
    <t>Days Sales Outstanding (Average Receivables)</t>
  </si>
  <si>
    <t>18.25</t>
  </si>
  <si>
    <t>18.95</t>
  </si>
  <si>
    <t>20.1</t>
  </si>
  <si>
    <t>27.45</t>
  </si>
  <si>
    <t>30.1</t>
  </si>
  <si>
    <t>29.08</t>
  </si>
  <si>
    <t>29.75</t>
  </si>
  <si>
    <t>33.8</t>
  </si>
  <si>
    <t>35.57</t>
  </si>
  <si>
    <t>33.76</t>
  </si>
  <si>
    <t>Average Days Payable Outstanding</t>
  </si>
  <si>
    <t>43.91</t>
  </si>
  <si>
    <t>26.09</t>
  </si>
  <si>
    <t>22.01</t>
  </si>
  <si>
    <t>23.21</t>
  </si>
  <si>
    <t>22.94</t>
  </si>
  <si>
    <t>22.96</t>
  </si>
  <si>
    <t>23.6</t>
  </si>
  <si>
    <t>26.72</t>
  </si>
  <si>
    <t>Long Term Solvency</t>
  </si>
  <si>
    <t>Total Debt/Equity</t>
  </si>
  <si>
    <t>360.43</t>
  </si>
  <si>
    <t>255.02</t>
  </si>
  <si>
    <t>230.04</t>
  </si>
  <si>
    <t>254.01</t>
  </si>
  <si>
    <t>306.47</t>
  </si>
  <si>
    <t>471.55</t>
  </si>
  <si>
    <t>767.95</t>
  </si>
  <si>
    <t>573.44</t>
  </si>
  <si>
    <t>379.18</t>
  </si>
  <si>
    <t>433.99</t>
  </si>
  <si>
    <t>Total Debt / Total Capital</t>
  </si>
  <si>
    <t>78.28</t>
  </si>
  <si>
    <t>71.83</t>
  </si>
  <si>
    <t>69.7</t>
  </si>
  <si>
    <t>71.75</t>
  </si>
  <si>
    <t>75.4</t>
  </si>
  <si>
    <t>82.5</t>
  </si>
  <si>
    <t>88.48</t>
  </si>
  <si>
    <t>85.15</t>
  </si>
  <si>
    <t>79.13</t>
  </si>
  <si>
    <t>81.27</t>
  </si>
  <si>
    <t>LT Debt/Equity</t>
  </si>
  <si>
    <t>338.28</t>
  </si>
  <si>
    <t>254.27</t>
  </si>
  <si>
    <t>227.08</t>
  </si>
  <si>
    <t>244.27</t>
  </si>
  <si>
    <t>266.57</t>
  </si>
  <si>
    <t>419.58</t>
  </si>
  <si>
    <t>740.13</t>
  </si>
  <si>
    <t>515.21</t>
  </si>
  <si>
    <t>336.45</t>
  </si>
  <si>
    <t>397.34</t>
  </si>
  <si>
    <t>Long-Term Debt / Total Capital</t>
  </si>
  <si>
    <t>73.47</t>
  </si>
  <si>
    <t>71.62</t>
  </si>
  <si>
    <t>68.8</t>
  </si>
  <si>
    <t>65.58</t>
  </si>
  <si>
    <t>73.41</t>
  </si>
  <si>
    <t>85.27</t>
  </si>
  <si>
    <t>76.5</t>
  </si>
  <si>
    <t>70.21</t>
  </si>
  <si>
    <t>74.41</t>
  </si>
  <si>
    <t>Total Liabilities / Total Assets</t>
  </si>
  <si>
    <t>75.05</t>
  </si>
  <si>
    <t>73.87</t>
  </si>
  <si>
    <t>76.05</t>
  </si>
  <si>
    <t>79.08</t>
  </si>
  <si>
    <t>84.61</t>
  </si>
  <si>
    <t>89.88</t>
  </si>
  <si>
    <t>87.02</t>
  </si>
  <si>
    <t>81.53</t>
  </si>
  <si>
    <t>83.54</t>
  </si>
  <si>
    <t>EBIT / Interest Expense</t>
  </si>
  <si>
    <t>2.81</t>
  </si>
  <si>
    <t>2.68</t>
  </si>
  <si>
    <t>2.99</t>
  </si>
  <si>
    <t>3.32</t>
  </si>
  <si>
    <t>3.52</t>
  </si>
  <si>
    <t>3.97</t>
  </si>
  <si>
    <t>4.08</t>
  </si>
  <si>
    <t>2.76</t>
  </si>
  <si>
    <t>2.73</t>
  </si>
  <si>
    <t>EBITDA / Interest Expense</t>
  </si>
  <si>
    <t>4.39</t>
  </si>
  <si>
    <t>4.97</t>
  </si>
  <si>
    <t>4.8</t>
  </si>
  <si>
    <t>5.47</t>
  </si>
  <si>
    <t>7.27</t>
  </si>
  <si>
    <t>7.93</t>
  </si>
  <si>
    <t>8.43</t>
  </si>
  <si>
    <t>7.13</t>
  </si>
  <si>
    <t>6.15</t>
  </si>
  <si>
    <t>(EBITDA - Capex) / Interest Expense</t>
  </si>
  <si>
    <t>Total Debt / EBITDA</t>
  </si>
  <si>
    <t>5.71</t>
  </si>
  <si>
    <t>5.77</t>
  </si>
  <si>
    <t>5.37</t>
  </si>
  <si>
    <t>5.1</t>
  </si>
  <si>
    <t>4.68</t>
  </si>
  <si>
    <t>5.25</t>
  </si>
  <si>
    <t>5.84</t>
  </si>
  <si>
    <t>7.08</t>
  </si>
  <si>
    <t>5.81</t>
  </si>
  <si>
    <t>5.49</t>
  </si>
  <si>
    <t>Net Debt / EBITDA</t>
  </si>
  <si>
    <t>5.59</t>
  </si>
  <si>
    <t>5.67</t>
  </si>
  <si>
    <t>5.14</t>
  </si>
  <si>
    <t>4.89</t>
  </si>
  <si>
    <t>4.41</t>
  </si>
  <si>
    <t>5.56</t>
  </si>
  <si>
    <t>6.82</t>
  </si>
  <si>
    <t>5.26</t>
  </si>
  <si>
    <t>Total Debt / (EBITDA - Capex)</t>
  </si>
  <si>
    <t>Net Debt / (EBITDA - Capex)</t>
  </si>
  <si>
    <t>Growth Over Prior Year</t>
  </si>
  <si>
    <t>Total Revenues, 1 Yr. Growth %</t>
  </si>
  <si>
    <t>21.97</t>
  </si>
  <si>
    <t>16.38</t>
  </si>
  <si>
    <t>21.25</t>
  </si>
  <si>
    <t>15.18</t>
  </si>
  <si>
    <t>11.65</t>
  </si>
  <si>
    <t>1.88</t>
  </si>
  <si>
    <t>6.08</t>
  </si>
  <si>
    <t>16.36</t>
  </si>
  <si>
    <t>14.47</t>
  </si>
  <si>
    <t>4.04</t>
  </si>
  <si>
    <t>Gross Profit, 1 Yr. Growth %</t>
  </si>
  <si>
    <t>20.16</t>
  </si>
  <si>
    <t>15.2</t>
  </si>
  <si>
    <t>15.38</t>
  </si>
  <si>
    <t>15.32</t>
  </si>
  <si>
    <t>14.22</t>
  </si>
  <si>
    <t>1.92</t>
  </si>
  <si>
    <t>8.4</t>
  </si>
  <si>
    <t>14.8</t>
  </si>
  <si>
    <t>11.57</t>
  </si>
  <si>
    <t>EBITDA, 1 Yr. Growth %</t>
  </si>
  <si>
    <t>22.64</t>
  </si>
  <si>
    <t>15.97</t>
  </si>
  <si>
    <t>16.64</t>
  </si>
  <si>
    <t>14.64</t>
  </si>
  <si>
    <t>14.32</t>
  </si>
  <si>
    <t>2.59</t>
  </si>
  <si>
    <t>8.69</t>
  </si>
  <si>
    <t>10.28</t>
  </si>
  <si>
    <t>6.21</t>
  </si>
  <si>
    <t>EBITA, 1 Yr. Growth %</t>
  </si>
  <si>
    <t>25.22</t>
  </si>
  <si>
    <t>14.9</t>
  </si>
  <si>
    <t>17.19</t>
  </si>
  <si>
    <t>15.91</t>
  </si>
  <si>
    <t>16.63</t>
  </si>
  <si>
    <t>2.6</t>
  </si>
  <si>
    <t>10.3</t>
  </si>
  <si>
    <t>17.65</t>
  </si>
  <si>
    <t>1.83</t>
  </si>
  <si>
    <t>7.59</t>
  </si>
  <si>
    <t>EBIT, 1 Yr. Growth %</t>
  </si>
  <si>
    <t>20.89</t>
  </si>
  <si>
    <t>8.17</t>
  </si>
  <si>
    <t>15.06</t>
  </si>
  <si>
    <t>16.34</t>
  </si>
  <si>
    <t>22.28</t>
  </si>
  <si>
    <t>4.45</t>
  </si>
  <si>
    <t>10.47</t>
  </si>
  <si>
    <t>-11.73</t>
  </si>
  <si>
    <t>21.41</t>
  </si>
  <si>
    <t>Earnings From Cont. Operations, 1 Yr. Growth %</t>
  </si>
  <si>
    <t>66.57</t>
  </si>
  <si>
    <t>-16.33</t>
  </si>
  <si>
    <t>44.4</t>
  </si>
  <si>
    <t>26.28</t>
  </si>
  <si>
    <t>3.21</t>
  </si>
  <si>
    <t>51.55</t>
  </si>
  <si>
    <t>-11.74</t>
  </si>
  <si>
    <t>51.79</t>
  </si>
  <si>
    <t>-33.92</t>
  </si>
  <si>
    <t>-19.43</t>
  </si>
  <si>
    <t>Net Income, 1 Yr. Growth %</t>
  </si>
  <si>
    <t>49.62</t>
  </si>
  <si>
    <t>-16.95</t>
  </si>
  <si>
    <t>39.61</t>
  </si>
  <si>
    <t>29.54</t>
  </si>
  <si>
    <t>-0.2</t>
  </si>
  <si>
    <t>52.69</t>
  </si>
  <si>
    <t>-10.45</t>
  </si>
  <si>
    <t>51.88</t>
  </si>
  <si>
    <t>-31.23</t>
  </si>
  <si>
    <t>Diluted EPS Before Extra, 1 Yr. Growth %</t>
  </si>
  <si>
    <t>44.93</t>
  </si>
  <si>
    <t>-29.5</t>
  </si>
  <si>
    <t>40.43</t>
  </si>
  <si>
    <t>34.85</t>
  </si>
  <si>
    <t>3.75</t>
  </si>
  <si>
    <t>53.07</t>
  </si>
  <si>
    <t>-10.61</t>
  </si>
  <si>
    <t>49.34</t>
  </si>
  <si>
    <t>-32.51</t>
  </si>
  <si>
    <t>-16.75</t>
  </si>
  <si>
    <t>Normalized Net Income, 1 Yr. Growth %</t>
  </si>
  <si>
    <t>27.4</t>
  </si>
  <si>
    <t>2.84</t>
  </si>
  <si>
    <t>18.51</t>
  </si>
  <si>
    <t>22.47</t>
  </si>
  <si>
    <t>6.61</t>
  </si>
  <si>
    <t>51.67</t>
  </si>
  <si>
    <t>-20.46</t>
  </si>
  <si>
    <t>-4.77</t>
  </si>
  <si>
    <t>Net Property, Plant and Equip., 1 Yr. Growth %</t>
  </si>
  <si>
    <t>6.26</t>
  </si>
  <si>
    <t>29.99</t>
  </si>
  <si>
    <t>6.6</t>
  </si>
  <si>
    <t>5.55</t>
  </si>
  <si>
    <t>1.32</t>
  </si>
  <si>
    <t>72.86</t>
  </si>
  <si>
    <t>5.95</t>
  </si>
  <si>
    <t>40.84</t>
  </si>
  <si>
    <t>-0.32</t>
  </si>
  <si>
    <t>-0.86</t>
  </si>
  <si>
    <t>Accounts Receivable, 1 Yr. Growth %</t>
  </si>
  <si>
    <t>26.89</t>
  </si>
  <si>
    <t>39.96</t>
  </si>
  <si>
    <t>69.76</t>
  </si>
  <si>
    <t>-5.86</t>
  </si>
  <si>
    <t>13.9</t>
  </si>
  <si>
    <t>45.03</t>
  </si>
  <si>
    <t>-4.72</t>
  </si>
  <si>
    <t>Total Assets, 1 Yr. Growth %</t>
  </si>
  <si>
    <t>26.53</t>
  </si>
  <si>
    <t>14.77</t>
  </si>
  <si>
    <t>7.56</t>
  </si>
  <si>
    <t>-0.61</t>
  </si>
  <si>
    <t>29.66</t>
  </si>
  <si>
    <t>10.35</t>
  </si>
  <si>
    <t>47.96</t>
  </si>
  <si>
    <t>-3.85</t>
  </si>
  <si>
    <t>-1.74</t>
  </si>
  <si>
    <t>Common Equity, 1 Yr. Growth %</t>
  </si>
  <si>
    <t>11.87</t>
  </si>
  <si>
    <t>68.25</t>
  </si>
  <si>
    <t>1.69</t>
  </si>
  <si>
    <t>-7.72</t>
  </si>
  <si>
    <t>-14.51</t>
  </si>
  <si>
    <t>-5.26</t>
  </si>
  <si>
    <t>-19.03</t>
  </si>
  <si>
    <t>24.13</t>
  </si>
  <si>
    <t>9.67</t>
  </si>
  <si>
    <t>-24.66</t>
  </si>
  <si>
    <t>Tangible Book Value, 1 Yr. Growth %</t>
  </si>
  <si>
    <t>0.93</t>
  </si>
  <si>
    <t>5.43</t>
  </si>
  <si>
    <t>31.65</t>
  </si>
  <si>
    <t>16.69</t>
  </si>
  <si>
    <t>1.43</t>
  </si>
  <si>
    <t>18.53</t>
  </si>
  <si>
    <t>26.69</t>
  </si>
  <si>
    <t>70.27</t>
  </si>
  <si>
    <t>-12.51</t>
  </si>
  <si>
    <t>-1.6</t>
  </si>
  <si>
    <t>Cash From Operations, 1 Yr. Growth %</t>
  </si>
  <si>
    <t>33.49</t>
  </si>
  <si>
    <t>2.27</t>
  </si>
  <si>
    <t>23.85</t>
  </si>
  <si>
    <t>8.29</t>
  </si>
  <si>
    <t>28.12</t>
  </si>
  <si>
    <t>0.11</t>
  </si>
  <si>
    <t>3.43</t>
  </si>
  <si>
    <t>24.18</t>
  </si>
  <si>
    <t>-23.31</t>
  </si>
  <si>
    <t>27.76</t>
  </si>
  <si>
    <t>Levered Free Cash Flow, 1 Yr. Growth %</t>
  </si>
  <si>
    <t>30.39</t>
  </si>
  <si>
    <t>-254.39</t>
  </si>
  <si>
    <t>-182.38</t>
  </si>
  <si>
    <t>15.86</t>
  </si>
  <si>
    <t>21.95</t>
  </si>
  <si>
    <t>1.58</t>
  </si>
  <si>
    <t>6.4</t>
  </si>
  <si>
    <t>36.4</t>
  </si>
  <si>
    <t>-15.54</t>
  </si>
  <si>
    <t>Unlevered Free Cash Flow, 1 Yr. Growth %</t>
  </si>
  <si>
    <t>-213.02</t>
  </si>
  <si>
    <t>-211.13</t>
  </si>
  <si>
    <t>20.3</t>
  </si>
  <si>
    <t>1.1</t>
  </si>
  <si>
    <t>33.33</t>
  </si>
  <si>
    <t>-11.24</t>
  </si>
  <si>
    <t>18.24</t>
  </si>
  <si>
    <t>Dividend Per Share, 1 Yr. Growth %</t>
  </si>
  <si>
    <t>27.27</t>
  </si>
  <si>
    <t>29.29</t>
  </si>
  <si>
    <t>19.89</t>
  </si>
  <si>
    <t>20.74</t>
  </si>
  <si>
    <t>20.23</t>
  </si>
  <si>
    <t>19.84</t>
  </si>
  <si>
    <t>15.01</t>
  </si>
  <si>
    <t>10.07</t>
  </si>
  <si>
    <t>Compound Annual Growth Rate Over Two Years</t>
  </si>
  <si>
    <t>Total Revenues, 2 Yr. CAGR %</t>
  </si>
  <si>
    <t>19.4</t>
  </si>
  <si>
    <t>19.14</t>
  </si>
  <si>
    <t>18.79</t>
  </si>
  <si>
    <t>18.18</t>
  </si>
  <si>
    <t>13.4</t>
  </si>
  <si>
    <t>6.65</t>
  </si>
  <si>
    <t>3.96</t>
  </si>
  <si>
    <t>11.1</t>
  </si>
  <si>
    <t>15.41</t>
  </si>
  <si>
    <t>9.13</t>
  </si>
  <si>
    <t>Gross Profit, 2 Yr. CAGR %</t>
  </si>
  <si>
    <t>18.14</t>
  </si>
  <si>
    <t>15.29</t>
  </si>
  <si>
    <t>15.35</t>
  </si>
  <si>
    <t>7.89</t>
  </si>
  <si>
    <t>5.11</t>
  </si>
  <si>
    <t>11.56</t>
  </si>
  <si>
    <t>13.18</t>
  </si>
  <si>
    <t>8.68</t>
  </si>
  <si>
    <t>EBITDA, 2 Yr. CAGR %</t>
  </si>
  <si>
    <t>18.27</t>
  </si>
  <si>
    <t>16.24</t>
  </si>
  <si>
    <t>15.63</t>
  </si>
  <si>
    <t>14.39</t>
  </si>
  <si>
    <t>8.22</t>
  </si>
  <si>
    <t>12.62</t>
  </si>
  <si>
    <t>13.41</t>
  </si>
  <si>
    <t>8.23</t>
  </si>
  <si>
    <t>EBITA, 2 Yr. CAGR %</t>
  </si>
  <si>
    <t>20.06</t>
  </si>
  <si>
    <t>21.24</t>
  </si>
  <si>
    <t>17.14</t>
  </si>
  <si>
    <t>17.98</t>
  </si>
  <si>
    <t>17.62</t>
  </si>
  <si>
    <t>9.3</t>
  </si>
  <si>
    <t>6.2</t>
  </si>
  <si>
    <t>13.94</t>
  </si>
  <si>
    <t>9.46</t>
  </si>
  <si>
    <t>EBIT, 2 Yr. CAGR %</t>
  </si>
  <si>
    <t>14.55</t>
  </si>
  <si>
    <t>14.35</t>
  </si>
  <si>
    <t>11.46</t>
  </si>
  <si>
    <t>15.7</t>
  </si>
  <si>
    <t>19.11</t>
  </si>
  <si>
    <t>12.88</t>
  </si>
  <si>
    <t>7.17</t>
  </si>
  <si>
    <t>11.42</t>
  </si>
  <si>
    <t>-0.44</t>
  </si>
  <si>
    <t>Earnings From Cont. Operations, 2 Yr. CAGR %</t>
  </si>
  <si>
    <t>16.28</t>
  </si>
  <si>
    <t>18.05</t>
  </si>
  <si>
    <t>9.91</t>
  </si>
  <si>
    <t>35.04</t>
  </si>
  <si>
    <t>14.16</t>
  </si>
  <si>
    <t>25.06</t>
  </si>
  <si>
    <t>15.65</t>
  </si>
  <si>
    <t>15.74</t>
  </si>
  <si>
    <t>0.15</t>
  </si>
  <si>
    <t>-27.03</t>
  </si>
  <si>
    <t>Net Income, 2 Yr. CAGR %</t>
  </si>
  <si>
    <t>13.77</t>
  </si>
  <si>
    <t>11.47</t>
  </si>
  <si>
    <t>7.68</t>
  </si>
  <si>
    <t>34.47</t>
  </si>
  <si>
    <t>13.7</t>
  </si>
  <si>
    <t>23.44</t>
  </si>
  <si>
    <t>16.93</t>
  </si>
  <si>
    <t>2.2</t>
  </si>
  <si>
    <t>Diluted EPS Before Extra, 2 Yr. CAGR %</t>
  </si>
  <si>
    <t>11.8</t>
  </si>
  <si>
    <t>1.08</t>
  </si>
  <si>
    <t>-0.5</t>
  </si>
  <si>
    <t>37.61</t>
  </si>
  <si>
    <t>18.28</t>
  </si>
  <si>
    <t>26.02</t>
  </si>
  <si>
    <t>16.97</t>
  </si>
  <si>
    <t>15.54</t>
  </si>
  <si>
    <t>-25.04</t>
  </si>
  <si>
    <t>Normalized Net Income, 2 Yr. CAGR %</t>
  </si>
  <si>
    <t>7.79</t>
  </si>
  <si>
    <t>14.46</t>
  </si>
  <si>
    <t>10.24</t>
  </si>
  <si>
    <t>26.57</t>
  </si>
  <si>
    <t>28.43</t>
  </si>
  <si>
    <t>13.78</t>
  </si>
  <si>
    <t>26.15</t>
  </si>
  <si>
    <t>9.83</t>
  </si>
  <si>
    <t>-12.97</t>
  </si>
  <si>
    <t>Net Property, Plant and Equip., 2 Yr. CAGR %</t>
  </si>
  <si>
    <t>17.24</t>
  </si>
  <si>
    <t>6.07</t>
  </si>
  <si>
    <t>3.41</t>
  </si>
  <si>
    <t>32.34</t>
  </si>
  <si>
    <t>35.33</t>
  </si>
  <si>
    <t>22.15</t>
  </si>
  <si>
    <t>18.49</t>
  </si>
  <si>
    <t>-0.59</t>
  </si>
  <si>
    <t>Accounts Receivable, 2 Yr. CAGR %</t>
  </si>
  <si>
    <t>12.78</t>
  </si>
  <si>
    <t>21.7</t>
  </si>
  <si>
    <t>27.71</t>
  </si>
  <si>
    <t>54.16</t>
  </si>
  <si>
    <t>26.42</t>
  </si>
  <si>
    <t>-1.38</t>
  </si>
  <si>
    <t>8.48</t>
  </si>
  <si>
    <t>28.52</t>
  </si>
  <si>
    <t>23.03</t>
  </si>
  <si>
    <t>-0.28</t>
  </si>
  <si>
    <t>Total Assets, 2 Yr. CAGR %</t>
  </si>
  <si>
    <t>23.05</t>
  </si>
  <si>
    <t>15.17</t>
  </si>
  <si>
    <t>20.51</t>
  </si>
  <si>
    <t>11.11</t>
  </si>
  <si>
    <t>3.39</t>
  </si>
  <si>
    <t>13.52</t>
  </si>
  <si>
    <t>19.62</t>
  </si>
  <si>
    <t>27.78</t>
  </si>
  <si>
    <t>19.27</t>
  </si>
  <si>
    <t>-2.8</t>
  </si>
  <si>
    <t>Common Equity, 2 Yr. CAGR %</t>
  </si>
  <si>
    <t>5.19</t>
  </si>
  <si>
    <t>37.19</t>
  </si>
  <si>
    <t>30.8</t>
  </si>
  <si>
    <t>-3.13</t>
  </si>
  <si>
    <t>-11.18</t>
  </si>
  <si>
    <t>-12.41</t>
  </si>
  <si>
    <t>0.25</t>
  </si>
  <si>
    <t>16.67</t>
  </si>
  <si>
    <t>-9.1</t>
  </si>
  <si>
    <t>Tangible Book Value, 2 Yr. CAGR %</t>
  </si>
  <si>
    <t>68.36</t>
  </si>
  <si>
    <t>3.35</t>
  </si>
  <si>
    <t>17.81</t>
  </si>
  <si>
    <t>23.94</t>
  </si>
  <si>
    <t>8.79</t>
  </si>
  <si>
    <t>9.65</t>
  </si>
  <si>
    <t>22.54</t>
  </si>
  <si>
    <t>46.88</t>
  </si>
  <si>
    <t>22.05</t>
  </si>
  <si>
    <t>-7.22</t>
  </si>
  <si>
    <t>Cash From Operations, 2 Yr. CAGR %</t>
  </si>
  <si>
    <t>22.85</t>
  </si>
  <si>
    <t>16.84</t>
  </si>
  <si>
    <t>12.54</t>
  </si>
  <si>
    <t>16.2</t>
  </si>
  <si>
    <t>17.79</t>
  </si>
  <si>
    <t>13.26</t>
  </si>
  <si>
    <t>1.76</t>
  </si>
  <si>
    <t>13.33</t>
  </si>
  <si>
    <t>-2.41</t>
  </si>
  <si>
    <t>-1.02</t>
  </si>
  <si>
    <t>Levered Free Cash Flow, 2 Yr. CAGR %</t>
  </si>
  <si>
    <t>35.55</t>
  </si>
  <si>
    <t>40.97</t>
  </si>
  <si>
    <t>12.72</t>
  </si>
  <si>
    <t>-2.27</t>
  </si>
  <si>
    <t>18.78</t>
  </si>
  <si>
    <t>3.84</t>
  </si>
  <si>
    <t>20.49</t>
  </si>
  <si>
    <t>7.33</t>
  </si>
  <si>
    <t>-0.47</t>
  </si>
  <si>
    <t>Unlevered Free Cash Flow, 2 Yr. CAGR %</t>
  </si>
  <si>
    <t>32.67</t>
  </si>
  <si>
    <t>20.84</t>
  </si>
  <si>
    <t>12.03</t>
  </si>
  <si>
    <t>12.6</t>
  </si>
  <si>
    <t>17.08</t>
  </si>
  <si>
    <t>10.22</t>
  </si>
  <si>
    <t>2.97</t>
  </si>
  <si>
    <t>18.4</t>
  </si>
  <si>
    <t>8.78</t>
  </si>
  <si>
    <t>Dividend Per Share, 2 Yr. CAGR %</t>
  </si>
  <si>
    <t>24.72</t>
  </si>
  <si>
    <t>28.28</t>
  </si>
  <si>
    <t>24.5</t>
  </si>
  <si>
    <t>20.31</t>
  </si>
  <si>
    <t>20.48</t>
  </si>
  <si>
    <t>20.11</t>
  </si>
  <si>
    <t>19.92</t>
  </si>
  <si>
    <t>17.4</t>
  </si>
  <si>
    <t>13.74</t>
  </si>
  <si>
    <t>11.27</t>
  </si>
  <si>
    <t>Compound Annual Growth Rate Over Three Years</t>
  </si>
  <si>
    <t>Total Revenues, 3 Yr. CAGR %</t>
  </si>
  <si>
    <t>18.83</t>
  </si>
  <si>
    <t>18.38</t>
  </si>
  <si>
    <t>17.57</t>
  </si>
  <si>
    <t>15.96</t>
  </si>
  <si>
    <t>9.42</t>
  </si>
  <si>
    <t>6.46</t>
  </si>
  <si>
    <t>7.94</t>
  </si>
  <si>
    <t>12.21</t>
  </si>
  <si>
    <t>11.49</t>
  </si>
  <si>
    <t>Gross Profit, 3 Yr. CAGR %</t>
  </si>
  <si>
    <t>18.15</t>
  </si>
  <si>
    <t>17.15</t>
  </si>
  <si>
    <t>16.89</t>
  </si>
  <si>
    <t>14.97</t>
  </si>
  <si>
    <t>10.31</t>
  </si>
  <si>
    <t>8.06</t>
  </si>
  <si>
    <t>8.25</t>
  </si>
  <si>
    <t>10.68</t>
  </si>
  <si>
    <t>EBITDA, 3 Yr. CAGR %</t>
  </si>
  <si>
    <t>18.89</t>
  </si>
  <si>
    <t>17.5</t>
  </si>
  <si>
    <t>15.13</t>
  </si>
  <si>
    <t>10.32</t>
  </si>
  <si>
    <t>8.28</t>
  </si>
  <si>
    <t>9.17</t>
  </si>
  <si>
    <t>11.83</t>
  </si>
  <si>
    <t>EBITA, 3 Yr. CAGR %</t>
  </si>
  <si>
    <t>20.63</t>
  </si>
  <si>
    <t>18.32</t>
  </si>
  <si>
    <t>19.88</t>
  </si>
  <si>
    <t>16.73</t>
  </si>
  <si>
    <t>17.45</t>
  </si>
  <si>
    <t>12.39</t>
  </si>
  <si>
    <t>9.5</t>
  </si>
  <si>
    <t>10.03</t>
  </si>
  <si>
    <t>9.75</t>
  </si>
  <si>
    <t>8.92</t>
  </si>
  <si>
    <t>EBIT, 3 Yr. CAGR %</t>
  </si>
  <si>
    <t>17.16</t>
  </si>
  <si>
    <t>12.38</t>
  </si>
  <si>
    <t>14.59</t>
  </si>
  <si>
    <t>17.74</t>
  </si>
  <si>
    <t>14.02</t>
  </si>
  <si>
    <t>11.9</t>
  </si>
  <si>
    <t>9.05</t>
  </si>
  <si>
    <t>3.09</t>
  </si>
  <si>
    <t>6.37</t>
  </si>
  <si>
    <t>Earnings From Cont. Operations, 3 Yr. CAGR %</t>
  </si>
  <si>
    <t>28.13</t>
  </si>
  <si>
    <t>4.2</t>
  </si>
  <si>
    <t>26.25</t>
  </si>
  <si>
    <t>15.12</t>
  </si>
  <si>
    <t>23.46</t>
  </si>
  <si>
    <t>25.47</t>
  </si>
  <si>
    <t>11.34</t>
  </si>
  <si>
    <t>26.62</t>
  </si>
  <si>
    <t>-3.98</t>
  </si>
  <si>
    <t>-6.85</t>
  </si>
  <si>
    <t>Net Income, 3 Yr. CAGR %</t>
  </si>
  <si>
    <t>27.66</t>
  </si>
  <si>
    <t>14.52</t>
  </si>
  <si>
    <t>21.75</t>
  </si>
  <si>
    <t>25.44</t>
  </si>
  <si>
    <t>10.92</t>
  </si>
  <si>
    <t>27.58</t>
  </si>
  <si>
    <t>-2.2</t>
  </si>
  <si>
    <t>-4.27</t>
  </si>
  <si>
    <t>Diluted EPS Before Extra, 3 Yr. CAGR %</t>
  </si>
  <si>
    <t>26.41</t>
  </si>
  <si>
    <t>-4.13</t>
  </si>
  <si>
    <t>12.79</t>
  </si>
  <si>
    <t>10.11</t>
  </si>
  <si>
    <t>25.24</t>
  </si>
  <si>
    <t>28.89</t>
  </si>
  <si>
    <t>26.9</t>
  </si>
  <si>
    <t>-3.42</t>
  </si>
  <si>
    <t>-5.68</t>
  </si>
  <si>
    <t>Normalized Net Income, 3 Yr. CAGR %</t>
  </si>
  <si>
    <t>18.97</t>
  </si>
  <si>
    <t>6.11</t>
  </si>
  <si>
    <t>15.79</t>
  </si>
  <si>
    <t>25.03</t>
  </si>
  <si>
    <t>20.52</t>
  </si>
  <si>
    <t>19.07</t>
  </si>
  <si>
    <t>4.73</t>
  </si>
  <si>
    <t>Net Property, Plant and Equip., 3 Yr. CAGR %</t>
  </si>
  <si>
    <t>15.25</t>
  </si>
  <si>
    <t>19.61</t>
  </si>
  <si>
    <t>13.58</t>
  </si>
  <si>
    <t>13.51</t>
  </si>
  <si>
    <t>4.46</t>
  </si>
  <si>
    <t>22.73</t>
  </si>
  <si>
    <t>22.88</t>
  </si>
  <si>
    <t>37.14</t>
  </si>
  <si>
    <t>14.15</t>
  </si>
  <si>
    <t>Accounts Receivable, 3 Yr. CAGR %</t>
  </si>
  <si>
    <t>30.59</t>
  </si>
  <si>
    <t>27.51</t>
  </si>
  <si>
    <t>30.79</t>
  </si>
  <si>
    <t>18.19</t>
  </si>
  <si>
    <t>3.47</t>
  </si>
  <si>
    <t>19.5</t>
  </si>
  <si>
    <t>19.91</t>
  </si>
  <si>
    <t>12.98</t>
  </si>
  <si>
    <t>Total Assets, 3 Yr. CAGR %</t>
  </si>
  <si>
    <t>20.33</t>
  </si>
  <si>
    <t>24.06</t>
  </si>
  <si>
    <t>15.04</t>
  </si>
  <si>
    <t>16.03</t>
  </si>
  <si>
    <t>7.06</t>
  </si>
  <si>
    <t>11.5</t>
  </si>
  <si>
    <t>12.45</t>
  </si>
  <si>
    <t>16.22</t>
  </si>
  <si>
    <t>11.81</t>
  </si>
  <si>
    <t>Common Equity, 3 Yr. CAGR %</t>
  </si>
  <si>
    <t>6.35</t>
  </si>
  <si>
    <t>23.02</t>
  </si>
  <si>
    <t>24.16</t>
  </si>
  <si>
    <t>16.44</t>
  </si>
  <si>
    <t>-7.08</t>
  </si>
  <si>
    <t>-9.25</t>
  </si>
  <si>
    <t>-13.12</t>
  </si>
  <si>
    <t>-1.62</t>
  </si>
  <si>
    <t>3.3</t>
  </si>
  <si>
    <t>0.85</t>
  </si>
  <si>
    <t>Tangible Book Value, 3 Yr. CAGR %</t>
  </si>
  <si>
    <t>55.28</t>
  </si>
  <si>
    <t>44.22</t>
  </si>
  <si>
    <t>17.44</t>
  </si>
  <si>
    <t>15.93</t>
  </si>
  <si>
    <t>11.94</t>
  </si>
  <si>
    <t>36.74</t>
  </si>
  <si>
    <t>23.58</t>
  </si>
  <si>
    <t>13.6</t>
  </si>
  <si>
    <t>Cash From Operations, 3 Yr. CAGR %</t>
  </si>
  <si>
    <t>22.33</t>
  </si>
  <si>
    <t>15.57</t>
  </si>
  <si>
    <t>19.13</t>
  </si>
  <si>
    <t>11.08</t>
  </si>
  <si>
    <t>20.04</t>
  </si>
  <si>
    <t>9.88</t>
  </si>
  <si>
    <t>8.74</t>
  </si>
  <si>
    <t>6.76</t>
  </si>
  <si>
    <t>Levered Free Cash Flow, 3 Yr. CAGR %</t>
  </si>
  <si>
    <t>41.19</t>
  </si>
  <si>
    <t>17.86</t>
  </si>
  <si>
    <t>5.16</t>
  </si>
  <si>
    <t>12.76</t>
  </si>
  <si>
    <t>13.83</t>
  </si>
  <si>
    <t>7.04</t>
  </si>
  <si>
    <t>10.55</t>
  </si>
  <si>
    <t>Unlevered Free Cash Flow, 3 Yr. CAGR %</t>
  </si>
  <si>
    <t>15.4</t>
  </si>
  <si>
    <t>25.59</t>
  </si>
  <si>
    <t>17.51</t>
  </si>
  <si>
    <t>12.71</t>
  </si>
  <si>
    <t>8.41</t>
  </si>
  <si>
    <t>12.32</t>
  </si>
  <si>
    <t>11.85</t>
  </si>
  <si>
    <t>Dividend Per Share, 3 Yr. CAGR %</t>
  </si>
  <si>
    <t>26.22</t>
  </si>
  <si>
    <t>25.42</t>
  </si>
  <si>
    <t>23.23</t>
  </si>
  <si>
    <t>20.28</t>
  </si>
  <si>
    <t>20.32</t>
  </si>
  <si>
    <t>20.02</t>
  </si>
  <si>
    <t>18.26</t>
  </si>
  <si>
    <t>12.5</t>
  </si>
  <si>
    <t>Compound Annual Growth Rate Over Five Years</t>
  </si>
  <si>
    <t>Total Revenues, 5 Yr. CAGR %</t>
  </si>
  <si>
    <t>18.92</t>
  </si>
  <si>
    <t>19.17</t>
  </si>
  <si>
    <t>18.81</t>
  </si>
  <si>
    <t>18.3</t>
  </si>
  <si>
    <t>17.22</t>
  </si>
  <si>
    <t>13.08</t>
  </si>
  <si>
    <t>10.09</t>
  </si>
  <si>
    <t>9.96</t>
  </si>
  <si>
    <t>8.42</t>
  </si>
  <si>
    <t>Gross Profit, 5 Yr. CAGR %</t>
  </si>
  <si>
    <t>18.11</t>
  </si>
  <si>
    <t>18.04</t>
  </si>
  <si>
    <t>16.43</t>
  </si>
  <si>
    <t>16.04</t>
  </si>
  <si>
    <t>12.28</t>
  </si>
  <si>
    <t>10.08</t>
  </si>
  <si>
    <t>EBITDA, 5 Yr. CAGR %</t>
  </si>
  <si>
    <t>18.1</t>
  </si>
  <si>
    <t>18.31</t>
  </si>
  <si>
    <t>17.85</t>
  </si>
  <si>
    <t>16.75</t>
  </si>
  <si>
    <t>12.65</t>
  </si>
  <si>
    <t>11.16</t>
  </si>
  <si>
    <t>11.23</t>
  </si>
  <si>
    <t>10.37</t>
  </si>
  <si>
    <t>EBITA, 5 Yr. CAGR %</t>
  </si>
  <si>
    <t>19.05</t>
  </si>
  <si>
    <t>18.77</t>
  </si>
  <si>
    <t>17.6</t>
  </si>
  <si>
    <t>18.37</t>
  </si>
  <si>
    <t>12.82</t>
  </si>
  <si>
    <t>13.01</t>
  </si>
  <si>
    <t>9.57</t>
  </si>
  <si>
    <t>7.91</t>
  </si>
  <si>
    <t>EBIT, 5 Yr. CAGR %</t>
  </si>
  <si>
    <t>17.34</t>
  </si>
  <si>
    <t>15.47</t>
  </si>
  <si>
    <t>14.88</t>
  </si>
  <si>
    <t>13.69</t>
  </si>
  <si>
    <t>12.99</t>
  </si>
  <si>
    <t>12.97</t>
  </si>
  <si>
    <t>6.9</t>
  </si>
  <si>
    <t>6.8</t>
  </si>
  <si>
    <t>Earnings From Cont. Operations, 5 Yr. CAGR %</t>
  </si>
  <si>
    <t>12.46</t>
  </si>
  <si>
    <t>15.58</t>
  </si>
  <si>
    <t>21.27</t>
  </si>
  <si>
    <t>21.48</t>
  </si>
  <si>
    <t>6.72</t>
  </si>
  <si>
    <t>1.57</t>
  </si>
  <si>
    <t>Net Income, 5 Yr. CAGR %</t>
  </si>
  <si>
    <t>27.32</t>
  </si>
  <si>
    <t>12.93</t>
  </si>
  <si>
    <t>17.53</t>
  </si>
  <si>
    <t>18.01</t>
  </si>
  <si>
    <t>19.8</t>
  </si>
  <si>
    <t>21.84</t>
  </si>
  <si>
    <t>7.34</t>
  </si>
  <si>
    <t>3.71</t>
  </si>
  <si>
    <t>Diluted EPS Before Extra, 5 Yr. CAGR %</t>
  </si>
  <si>
    <t>27.83</t>
  </si>
  <si>
    <t>8.85</t>
  </si>
  <si>
    <t>14.87</t>
  </si>
  <si>
    <t>10.78</t>
  </si>
  <si>
    <t>14.95</t>
  </si>
  <si>
    <t>21.87</t>
  </si>
  <si>
    <t>23.38</t>
  </si>
  <si>
    <t>7.43</t>
  </si>
  <si>
    <t>2.8</t>
  </si>
  <si>
    <t>Normalized Net Income, 5 Yr. CAGR %</t>
  </si>
  <si>
    <t>15.85</t>
  </si>
  <si>
    <t>11.04</t>
  </si>
  <si>
    <t>15.46</t>
  </si>
  <si>
    <t>13.87</t>
  </si>
  <si>
    <t>20.69</t>
  </si>
  <si>
    <t>16.29</t>
  </si>
  <si>
    <t>16.65</t>
  </si>
  <si>
    <t>22.74</t>
  </si>
  <si>
    <t>10.38</t>
  </si>
  <si>
    <t>5.04</t>
  </si>
  <si>
    <t>Net Property, Plant and Equip., 5 Yr. CAGR %</t>
  </si>
  <si>
    <t>19.2</t>
  </si>
  <si>
    <t>21.78</t>
  </si>
  <si>
    <t>16.12</t>
  </si>
  <si>
    <t>9.4</t>
  </si>
  <si>
    <t>20.7</t>
  </si>
  <si>
    <t>22.5</t>
  </si>
  <si>
    <t>21.1</t>
  </si>
  <si>
    <t>20.58</t>
  </si>
  <si>
    <t>Accounts Receivable, 5 Yr. CAGR %</t>
  </si>
  <si>
    <t>26.95</t>
  </si>
  <si>
    <t>26.27</t>
  </si>
  <si>
    <t>29.47</t>
  </si>
  <si>
    <t>28.68</t>
  </si>
  <si>
    <t>27.07</t>
  </si>
  <si>
    <t>21.92</t>
  </si>
  <si>
    <t>21.36</t>
  </si>
  <si>
    <t>22.22</t>
  </si>
  <si>
    <t>10.89</t>
  </si>
  <si>
    <t>Total Assets, 5 Yr. CAGR %</t>
  </si>
  <si>
    <t>20.15</t>
  </si>
  <si>
    <t>21.01</t>
  </si>
  <si>
    <t>18.71</t>
  </si>
  <si>
    <t>10.23</t>
  </si>
  <si>
    <t>15.02</t>
  </si>
  <si>
    <t>11.91</t>
  </si>
  <si>
    <t>17.75</t>
  </si>
  <si>
    <t>Common Equity, 5 Yr. CAGR %</t>
  </si>
  <si>
    <t>3.59</t>
  </si>
  <si>
    <t>15.52</t>
  </si>
  <si>
    <t>8.59</t>
  </si>
  <si>
    <t>-5.56</t>
  </si>
  <si>
    <t>-2.24</t>
  </si>
  <si>
    <t>-4.68</t>
  </si>
  <si>
    <t>Tangible Book Value, 5 Yr. CAGR %</t>
  </si>
  <si>
    <t>69.86</t>
  </si>
  <si>
    <t>53.67</t>
  </si>
  <si>
    <t>39.15</t>
  </si>
  <si>
    <t>35.74</t>
  </si>
  <si>
    <t>10.72</t>
  </si>
  <si>
    <t>14.26</t>
  </si>
  <si>
    <t>24.79</t>
  </si>
  <si>
    <t>17.09</t>
  </si>
  <si>
    <t>Cash From Operations, 5 Yr. CAGR %</t>
  </si>
  <si>
    <t>20.44</t>
  </si>
  <si>
    <t>16.42</t>
  </si>
  <si>
    <t>18.58</t>
  </si>
  <si>
    <t>12.36</t>
  </si>
  <si>
    <t>Levered Free Cash Flow, 5 Yr. CAGR %</t>
  </si>
  <si>
    <t>21.67</t>
  </si>
  <si>
    <t>25.36</t>
  </si>
  <si>
    <t>13.2</t>
  </si>
  <si>
    <t>4.64</t>
  </si>
  <si>
    <t>7.88</t>
  </si>
  <si>
    <t>Unlevered Free Cash Flow, 5 Yr. CAGR %</t>
  </si>
  <si>
    <t>18.6</t>
  </si>
  <si>
    <t>13.96</t>
  </si>
  <si>
    <t>20.22</t>
  </si>
  <si>
    <t>11.71</t>
  </si>
  <si>
    <t>14.21</t>
  </si>
  <si>
    <t>8.61</t>
  </si>
  <si>
    <t>8.26</t>
  </si>
  <si>
    <t>Dividend Per Share, 5 Yr. CAGR %</t>
  </si>
  <si>
    <t>23.83</t>
  </si>
  <si>
    <t>23.42</t>
  </si>
  <si>
    <t>21.98</t>
  </si>
  <si>
    <t>20.14</t>
  </si>
  <si>
    <t>17.47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</si>
  <si>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</si>
  <si>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</si>
  <si>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</si>
  <si>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</si>
  <si>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</si>
  <si>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</si>
  <si>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</si>
  <si>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</si>
  <si>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</si>
  <si>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101,797</t>
  </si>
  <si>
    <t>99,708</t>
  </si>
  <si>
    <t>133,209</t>
  </si>
  <si>
    <t>98,643</t>
  </si>
  <si>
    <t>100,636</t>
  </si>
  <si>
    <t>85,706</t>
  </si>
  <si>
    <t>-</t>
  </si>
  <si>
    <t>Change</t>
  </si>
  <si>
    <t>-2.05%</t>
  </si>
  <si>
    <t>33.6%</t>
  </si>
  <si>
    <t>-25.95%</t>
  </si>
  <si>
    <t>2.02%</t>
  </si>
  <si>
    <t>-14.84%</t>
  </si>
  <si>
    <t>0%</t>
  </si>
  <si>
    <t>Enterprise Value (EV)
                                    1</t>
  </si>
  <si>
    <t>124,351</t>
  </si>
  <si>
    <t>127,249</t>
  </si>
  <si>
    <t>174,513</t>
  </si>
  <si>
    <t>135,285</t>
  </si>
  <si>
    <t>137,584</t>
  </si>
  <si>
    <t>119,827</t>
  </si>
  <si>
    <t>119,485</t>
  </si>
  <si>
    <t>119,656</t>
  </si>
  <si>
    <t>2.33%</t>
  </si>
  <si>
    <t>37.14%</t>
  </si>
  <si>
    <t>-22.48%</t>
  </si>
  <si>
    <t>1.7%</t>
  </si>
  <si>
    <t>-12.91%</t>
  </si>
  <si>
    <t>-0.29%</t>
  </si>
  <si>
    <t>0.14%</t>
  </si>
  <si>
    <t>P/E ratio</t>
  </si>
  <si>
    <t>54.2x</t>
  </si>
  <si>
    <t>59.2x</t>
  </si>
  <si>
    <t>51.7x</t>
  </si>
  <si>
    <t>55.5x</t>
  </si>
  <si>
    <t>67.9x</t>
  </si>
  <si>
    <t>43.9x</t>
  </si>
  <si>
    <t>27.4x</t>
  </si>
  <si>
    <t>25.4x</t>
  </si>
  <si>
    <t>PBR</t>
  </si>
  <si>
    <t>20.1x</t>
  </si>
  <si>
    <t>24.4x</t>
  </si>
  <si>
    <t>26x</t>
  </si>
  <si>
    <t>17.7x</t>
  </si>
  <si>
    <t>24x</t>
  </si>
  <si>
    <t>22x</t>
  </si>
  <si>
    <t>21.4x</t>
  </si>
  <si>
    <t>PEG</t>
  </si>
  <si>
    <t>-5.6x</t>
  </si>
  <si>
    <t>1x</t>
  </si>
  <si>
    <t>-1.7x</t>
  </si>
  <si>
    <t>-4.1x</t>
  </si>
  <si>
    <t>1.4x</t>
  </si>
  <si>
    <t>0.5x</t>
  </si>
  <si>
    <t>3.25x</t>
  </si>
  <si>
    <t>Capitalization / Revenue</t>
  </si>
  <si>
    <t>13.4x</t>
  </si>
  <si>
    <t>12.4x</t>
  </si>
  <si>
    <t>14.2x</t>
  </si>
  <si>
    <t>9.21x</t>
  </si>
  <si>
    <t>9.03x</t>
  </si>
  <si>
    <t>8.17x</t>
  </si>
  <si>
    <t>8.28x</t>
  </si>
  <si>
    <t>7.86x</t>
  </si>
  <si>
    <t>EV / Revenue</t>
  </si>
  <si>
    <t>16.4x</t>
  </si>
  <si>
    <t>15.8x</t>
  </si>
  <si>
    <t>18.7x</t>
  </si>
  <si>
    <t>12.6x</t>
  </si>
  <si>
    <t>12.3x</t>
  </si>
  <si>
    <t>11.4x</t>
  </si>
  <si>
    <t>11.5x</t>
  </si>
  <si>
    <t>11x</t>
  </si>
  <si>
    <t>EV / EBITDA</t>
  </si>
  <si>
    <t>26.2x</t>
  </si>
  <si>
    <t>24.7x</t>
  </si>
  <si>
    <t>29.2x</t>
  </si>
  <si>
    <t>20.4x</t>
  </si>
  <si>
    <t>19.4x</t>
  </si>
  <si>
    <t>17.2x</t>
  </si>
  <si>
    <t>17.3x</t>
  </si>
  <si>
    <t>16.3x</t>
  </si>
  <si>
    <t>EV / EBIT</t>
  </si>
  <si>
    <t>46.3x</t>
  </si>
  <si>
    <t>44.1x</t>
  </si>
  <si>
    <t>55.7x</t>
  </si>
  <si>
    <t>57.5x</t>
  </si>
  <si>
    <t>45.5x</t>
  </si>
  <si>
    <t>24.9x</t>
  </si>
  <si>
    <t>25.1x</t>
  </si>
  <si>
    <t>23.5x</t>
  </si>
  <si>
    <t>EV / FCF</t>
  </si>
  <si>
    <t>45.7x</t>
  </si>
  <si>
    <t>45.3x</t>
  </si>
  <si>
    <t>51.1x</t>
  </si>
  <si>
    <t>74.2x</t>
  </si>
  <si>
    <t>47.6x</t>
  </si>
  <si>
    <t>29.1x</t>
  </si>
  <si>
    <t>30.3x</t>
  </si>
  <si>
    <t>30.8x</t>
  </si>
  <si>
    <t>FCF Yield</t>
  </si>
  <si>
    <t>2.19%</t>
  </si>
  <si>
    <t>2.21%</t>
  </si>
  <si>
    <t>1.96%</t>
  </si>
  <si>
    <t>1.35%</t>
  </si>
  <si>
    <t>2.1%</t>
  </si>
  <si>
    <t>3.43%</t>
  </si>
  <si>
    <t>3.3%</t>
  </si>
  <si>
    <t>3.25%</t>
  </si>
  <si>
    <t>Dividend per Share
                                    2</t>
  </si>
  <si>
    <t>6.492</t>
  </si>
  <si>
    <t>6.833</t>
  </si>
  <si>
    <t>7.328</t>
  </si>
  <si>
    <t>Rate of return</t>
  </si>
  <si>
    <t>1.64%</t>
  </si>
  <si>
    <t>1.78%</t>
  </si>
  <si>
    <t>2.77%</t>
  </si>
  <si>
    <t>2.99%</t>
  </si>
  <si>
    <t>3.54%</t>
  </si>
  <si>
    <t>3.73%</t>
  </si>
  <si>
    <t>4%</t>
  </si>
  <si>
    <t>EPS
                                    2</t>
  </si>
  <si>
    <t>4.175</t>
  </si>
  <si>
    <t>6.698</t>
  </si>
  <si>
    <t>7.221</t>
  </si>
  <si>
    <t>Distribution rate</t>
  </si>
  <si>
    <t>89.2%</t>
  </si>
  <si>
    <t>120%</t>
  </si>
  <si>
    <t>92%</t>
  </si>
  <si>
    <t>153%</t>
  </si>
  <si>
    <t>203%</t>
  </si>
  <si>
    <t>156%</t>
  </si>
  <si>
    <t>102%</t>
  </si>
  <si>
    <t>101%</t>
  </si>
  <si>
    <t>Net sales
                                    1</t>
  </si>
  <si>
    <t>7,580</t>
  </si>
  <si>
    <t>8,042</t>
  </si>
  <si>
    <t>9,357</t>
  </si>
  <si>
    <t>10,711</t>
  </si>
  <si>
    <t>11,144</t>
  </si>
  <si>
    <t>10,495</t>
  </si>
  <si>
    <t>10,355</t>
  </si>
  <si>
    <t>10,901</t>
  </si>
  <si>
    <t>EBITDA
                                    1</t>
  </si>
  <si>
    <t>4,744</t>
  </si>
  <si>
    <t>5,156</t>
  </si>
  <si>
    <t>5,983</t>
  </si>
  <si>
    <t>6,644</t>
  </si>
  <si>
    <t>7,087</t>
  </si>
  <si>
    <t>6,949</t>
  </si>
  <si>
    <t>6,925</t>
  </si>
  <si>
    <t>7,322</t>
  </si>
  <si>
    <t>EBIT
                                    1</t>
  </si>
  <si>
    <t>2,688</t>
  </si>
  <si>
    <t>2,888</t>
  </si>
  <si>
    <t>3,132</t>
  </si>
  <si>
    <t>2,352</t>
  </si>
  <si>
    <t>3,025</t>
  </si>
  <si>
    <t>4,820</t>
  </si>
  <si>
    <t>4,769</t>
  </si>
  <si>
    <t>5,089</t>
  </si>
  <si>
    <t>Net income
                                    1</t>
  </si>
  <si>
    <t>1,888</t>
  </si>
  <si>
    <t>1,691</t>
  </si>
  <si>
    <t>2,568</t>
  </si>
  <si>
    <t>1,766</t>
  </si>
  <si>
    <t>1,483</t>
  </si>
  <si>
    <t>1,829</t>
  </si>
  <si>
    <t>3,151</t>
  </si>
  <si>
    <t>3,369</t>
  </si>
  <si>
    <t>Net Debt
                                    1</t>
  </si>
  <si>
    <t>22,554</t>
  </si>
  <si>
    <t>27,541</t>
  </si>
  <si>
    <t>41,304</t>
  </si>
  <si>
    <t>36,642</t>
  </si>
  <si>
    <t>36,948</t>
  </si>
  <si>
    <t>34,122</t>
  </si>
  <si>
    <t>33,780</t>
  </si>
  <si>
    <t>33,951</t>
  </si>
  <si>
    <t>Reference price
                                    2</t>
  </si>
  <si>
    <t>229.82</t>
  </si>
  <si>
    <t>224.46</t>
  </si>
  <si>
    <t>292.50</t>
  </si>
  <si>
    <t>211.86</t>
  </si>
  <si>
    <t>215.88</t>
  </si>
  <si>
    <t>183.41</t>
  </si>
  <si>
    <t>Nbr of stocks (in thousands)</t>
  </si>
  <si>
    <t>442,940</t>
  </si>
  <si>
    <t>444,213</t>
  </si>
  <si>
    <t>455,414</t>
  </si>
  <si>
    <t>465,606</t>
  </si>
  <si>
    <t>466,165</t>
  </si>
  <si>
    <t>467,289</t>
  </si>
  <si>
    <t>Announcement Date</t>
  </si>
  <si>
    <t>2/25/20</t>
  </si>
  <si>
    <t>2/25/21</t>
  </si>
  <si>
    <t>2/24/22</t>
  </si>
  <si>
    <t>2/23/23</t>
  </si>
  <si>
    <t>2/27/24</t>
  </si>
  <si>
    <t>address1</t>
  </si>
  <si>
    <t>116 Huntington Avenue</t>
  </si>
  <si>
    <t>address2</t>
  </si>
  <si>
    <t>11th Floor</t>
  </si>
  <si>
    <t>city</t>
  </si>
  <si>
    <t>Boston</t>
  </si>
  <si>
    <t>state</t>
  </si>
  <si>
    <t>MA</t>
  </si>
  <si>
    <t>zip</t>
  </si>
  <si>
    <t>02116-5749</t>
  </si>
  <si>
    <t>country</t>
  </si>
  <si>
    <t>phone</t>
  </si>
  <si>
    <t>617 375 7500</t>
  </si>
  <si>
    <t>fax</t>
  </si>
  <si>
    <t>617 375 7575</t>
  </si>
  <si>
    <t>website</t>
  </si>
  <si>
    <t>https://www.americantower.com</t>
  </si>
  <si>
    <t>industry</t>
  </si>
  <si>
    <t>REIT - Specialty</t>
  </si>
  <si>
    <t>industryKey</t>
  </si>
  <si>
    <t>reit-specialty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</si>
  <si>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</si>
  <si>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</si>
  <si>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</si>
  <si>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</si>
  <si>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</si>
  <si>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</si>
  <si>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</si>
  <si>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American Tower, one of the largest global REITs, is a leading independent owner, operator and developer of multitenant communications real estate with a portfolio of over 224,000 communications sites and a highly interconnected footprint of U.S. data center facilities.</t>
  </si>
  <si>
    <t>fullTimeEmployees</t>
  </si>
  <si>
    <t>companyOfficers</t>
  </si>
  <si>
    <t>[{'maxAge': 1, 'name': 'Mr. Steven O. Vondran J.D.', 'age': 53, 'title': 'President, CEO &amp; Director', 'yearBorn': 1971, 'fiscalYear': 2023, 'totalPay': 1898450, 'exercisedValue': 0, 'unexercisedValue': 7109463}, {'maxAge': 1, 'name': 'Mr. Rodney M. Smith', 'age': 58, 'title': 'Executive VP, CFO &amp; Treasurer', 'yearBorn': 1966, 'fiscalYear': 2023, 'totalPay': 1903378, 'exercisedValue': 951300, 'unexercisedValue': 11281365}, {'maxAge': 1, 'name': 'Mr. Olivier  Puech', 'age': 56, 'title': 'Executive VP &amp; President of Latin America and EMEA', 'yearBorn': 1968, 'fiscalYear': 2023, 'totalPay': 1899293, 'exercisedValue': 0, 'unexercisedValue': 0}, {'maxAge': 1, 'name': 'Mr. Sanjay  Goel', 'age': 57, 'title': 'Executive VP &amp; President of Asia-Pacific', 'yearBorn': 1967, 'fiscalYear': 2023, 'totalPay': 1766569, 'exercisedValue': 0, 'unexercisedValue': 0}, {'maxAge': 1, 'name': 'Mr. Robert J. Meyer Jr., CPA', 'age': 60, 'title': 'Senior VP &amp; Chief Accounting Officer', 'yearBorn': 1964, 'fiscalYear': 2023, 'exercisedValue': 0, 'unexercisedValue': 0}, {'maxAge': 1, 'name': 'Mr. Edward M. Knapp', 'age': 63, 'title': 'Senior VP &amp; CTO', 'yearBorn': 1961, 'fiscalYear': 2023, 'exercisedValue': 0, 'unexercisedValue': 0}, {'maxAge': 1, 'name': 'Ms. Ruth T. Dowling', 'age': 54, 'title': 'Executive VP, Chief Administrative Officer, General Counsel &amp; Secretary', 'yearBorn': 1970, 'fiscalYear': 2023, 'exercisedValue': 0, 'unexercisedValue': 0}, {'maxAge': 1, 'name': 'Mr. Adam  Smith', 'title': 'Senior Vice President of Investor Relations', 'fiscalYear': 2023, 'exercisedValue': 0, 'unexercisedValue': 0}, {'maxAge': 1, 'name': 'Ms. Brenna  Jones', 'title': 'SVP &amp; Chief Human Resources Officer', 'fiscalYear': 2023, 'exercisedValue': 0, 'unexercisedValue': 0}, {'maxAge': 1, 'name': 'Ms. Colleen Richards Powell', 'title': 'Senior VP &amp; Chief Diversity, Equity and Inclusion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</si>
  <si>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</si>
  <si>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</si>
  <si>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</si>
  <si>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</si>
  <si>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</si>
  <si>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</si>
  <si>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</si>
  <si>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</si>
  <si>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http://www.americantower.com/atcweb/irpages/irhome.asp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</si>
  <si>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</si>
  <si>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</si>
  <si>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</si>
  <si>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</si>
  <si>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</si>
  <si>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</si>
  <si>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</si>
  <si>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</si>
  <si>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</si>
  <si>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</si>
  <si>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</si>
  <si>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</si>
  <si>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</si>
  <si>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</si>
  <si>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</si>
  <si>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</si>
  <si>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</si>
  <si>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</si>
  <si>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</si>
  <si>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</si>
  <si>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</si>
  <si>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</si>
  <si>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</si>
  <si>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</si>
  <si>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</si>
  <si>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</si>
  <si>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</si>
  <si>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</si>
  <si>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</si>
  <si>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</si>
  <si>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</si>
  <si>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</si>
  <si>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</si>
  <si>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</si>
  <si>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</si>
  <si>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</si>
  <si>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</si>
  <si>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</si>
  <si>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</si>
  <si>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</si>
  <si>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</si>
  <si>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</si>
  <si>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</si>
  <si>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</si>
  <si>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</si>
  <si>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</si>
  <si>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</si>
  <si>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</si>
  <si>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</si>
  <si>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</si>
  <si>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</si>
  <si>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</si>
  <si>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</si>
  <si>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</si>
  <si>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</si>
  <si>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</si>
  <si>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</si>
  <si>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</si>
  <si>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</si>
  <si>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</si>
  <si>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</si>
  <si>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</si>
  <si>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</si>
  <si>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</si>
  <si>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</si>
  <si>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</si>
  <si>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</si>
  <si>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</si>
  <si>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</si>
  <si>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</si>
  <si>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</si>
  <si>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</si>
  <si>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American Tower Corporation (REI</t>
  </si>
  <si>
    <t>longName</t>
  </si>
  <si>
    <t>American Tower Corporation</t>
  </si>
  <si>
    <t>firstTradeDateEpochUtc</t>
  </si>
  <si>
    <t>timeZoneFullName</t>
  </si>
  <si>
    <t>America/New_York</t>
  </si>
  <si>
    <t>timeZoneShortName</t>
  </si>
  <si>
    <t>EST</t>
  </si>
  <si>
    <t>uuid</t>
  </si>
  <si>
    <t>93037c7a-3d3b-3a0c-bac0-a08bc747c258</t>
  </si>
  <si>
    <t>messageBoardId</t>
  </si>
  <si>
    <t>finmb_24766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</si>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</sst>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mericantower.com/" TargetMode="External"/><Relationship Id="rId2" Type="http://schemas.openxmlformats.org/officeDocument/2006/relationships/hyperlink" Target="http://www.americantower.com/atcweb/irpages/irhome.asp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184.09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379.5125704456002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8.4593328128E10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7.793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26.422993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6.48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825.0</v>
      </c>
      <c r="C2" s="1">
        <v>685.0</v>
      </c>
      <c r="D2" s="1">
        <v>956.0</v>
      </c>
      <c r="E2" s="1">
        <v>1240.0</v>
      </c>
      <c r="F2" s="1">
        <v>1240.0</v>
      </c>
      <c r="G2" s="1">
        <v>1890.0</v>
      </c>
      <c r="H2" s="1">
        <v>1690.0</v>
      </c>
      <c r="I2" s="1">
        <v>2570.0</v>
      </c>
      <c r="J2" s="1">
        <v>1770.0</v>
      </c>
      <c r="K2" s="1">
        <v>1480.0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552.0</v>
      </c>
      <c r="C3" s="1">
        <v>661.0</v>
      </c>
      <c r="D3" s="1">
        <v>759.0</v>
      </c>
      <c r="E3" s="1">
        <v>836.0</v>
      </c>
      <c r="F3" s="1">
        <v>883.0</v>
      </c>
      <c r="G3" s="1">
        <v>906.0</v>
      </c>
      <c r="H3" s="1">
        <v>924.0</v>
      </c>
      <c r="I3" s="1">
        <v>1040.0</v>
      </c>
      <c r="J3" s="1">
        <v>1550.0</v>
      </c>
      <c r="K3" s="1">
        <v>1570.0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452.0</v>
      </c>
      <c r="C4" s="1">
        <v>624.0</v>
      </c>
      <c r="D4" s="1">
        <v>767.0</v>
      </c>
      <c r="E4" s="1">
        <v>880.0</v>
      </c>
      <c r="F4" s="1">
        <v>900.0</v>
      </c>
      <c r="G4" s="1">
        <v>873.0</v>
      </c>
      <c r="H4" s="1">
        <v>958.0</v>
      </c>
      <c r="I4" s="1">
        <v>1300.0</v>
      </c>
      <c r="J4" s="1">
        <v>1800.0</v>
      </c>
      <c r="K4" s="1">
        <v>1520.0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1000.0</v>
      </c>
      <c r="C5" s="1">
        <v>1290.0</v>
      </c>
      <c r="D5" s="1">
        <v>1530.0</v>
      </c>
      <c r="E5" s="1">
        <v>1720.0</v>
      </c>
      <c r="F5" s="1">
        <v>1780.0</v>
      </c>
      <c r="G5" s="1">
        <v>1780.0</v>
      </c>
      <c r="H5" s="1">
        <v>1880.0</v>
      </c>
      <c r="I5" s="1">
        <v>2330.0</v>
      </c>
      <c r="J5" s="1">
        <v>3360.0</v>
      </c>
      <c r="K5" s="1">
        <v>3090.0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6.0</v>
      </c>
      <c r="D6" s="1">
        <v>17.0</v>
      </c>
      <c r="E6" s="1">
        <v>20.0</v>
      </c>
      <c r="F6" s="1">
        <v>22.0</v>
      </c>
      <c r="G6" s="1">
        <v>25.0</v>
      </c>
      <c r="H6" s="1">
        <v>32.0</v>
      </c>
      <c r="I6" s="1">
        <v>39.0</v>
      </c>
      <c r="J6" s="1">
        <v>47.0</v>
      </c>
      <c r="K6" s="1">
        <v>49.0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13.0</v>
      </c>
      <c r="C7" s="1">
        <v>14.0</v>
      </c>
      <c r="D7" s="1">
        <v>25.0</v>
      </c>
      <c r="E7" s="1">
        <v>32.0</v>
      </c>
      <c r="F7" s="1">
        <v>85.0</v>
      </c>
      <c r="G7" s="1">
        <v>45.0</v>
      </c>
      <c r="H7" s="1">
        <v>17.0</v>
      </c>
      <c r="I7" s="1">
        <v>22.0</v>
      </c>
      <c r="J7" s="1">
        <v>28.0</v>
      </c>
      <c r="K7" s="1">
        <v>125.0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65.0</v>
      </c>
      <c r="C8" s="1">
        <v>143.0</v>
      </c>
      <c r="D8" s="1">
        <v>127.0</v>
      </c>
      <c r="E8" s="1">
        <v>-18.0</v>
      </c>
      <c r="F8" s="1">
        <v>47.0</v>
      </c>
      <c r="G8" s="1">
        <v>46.0</v>
      </c>
      <c r="H8" s="1">
        <v>300.0</v>
      </c>
      <c r="I8" s="1">
        <v>-535.0</v>
      </c>
      <c r="J8" s="1">
        <v>-401.0</v>
      </c>
      <c r="K8" s="1">
        <v>279.0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15.0</v>
      </c>
      <c r="C9" s="1">
        <v>15.0</v>
      </c>
      <c r="D9" s="1">
        <v>28.0</v>
      </c>
      <c r="E9" s="1">
        <v>211.0</v>
      </c>
      <c r="F9" s="1">
        <v>722.0</v>
      </c>
      <c r="G9" s="1">
        <v>94.0</v>
      </c>
      <c r="H9" s="1">
        <v>223.0</v>
      </c>
      <c r="I9" s="1">
        <v>174.0</v>
      </c>
      <c r="J9" s="1">
        <v>656.0</v>
      </c>
      <c r="K9" s="1">
        <v>604.0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-2.0</v>
      </c>
      <c r="C10" s="1">
        <v>5.0</v>
      </c>
      <c r="D10" s="1">
        <v>-2.0</v>
      </c>
      <c r="E10" s="1">
        <v>-1.0</v>
      </c>
      <c r="F10" s="1">
        <v>0.0</v>
      </c>
      <c r="G10" s="1">
        <v>70.0</v>
      </c>
      <c r="H10" s="1">
        <v>-60.0</v>
      </c>
      <c r="I10" s="1">
        <v>0.0</v>
      </c>
      <c r="J10" s="1">
        <v>0.0</v>
      </c>
      <c r="K10" s="1">
        <v>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80.0</v>
      </c>
      <c r="C11" s="1">
        <v>90.0</v>
      </c>
      <c r="D11" s="1">
        <v>89.0</v>
      </c>
      <c r="E11" s="1">
        <v>108.0</v>
      </c>
      <c r="F11" s="1">
        <v>138.0</v>
      </c>
      <c r="G11" s="1">
        <v>111.0</v>
      </c>
      <c r="H11" s="1">
        <v>121.0</v>
      </c>
      <c r="I11" s="1">
        <v>120.0</v>
      </c>
      <c r="J11" s="1">
        <v>169.0</v>
      </c>
      <c r="K11" s="1">
        <v>196.0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-1.0</v>
      </c>
      <c r="C12" s="1">
        <v>3.0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-84.0</v>
      </c>
      <c r="C13" s="1">
        <v>-56.0</v>
      </c>
      <c r="D13" s="1">
        <v>11.0</v>
      </c>
      <c r="E13" s="1">
        <v>-191.0</v>
      </c>
      <c r="F13" s="1">
        <v>-32.0</v>
      </c>
      <c r="G13" s="1">
        <v>12.0</v>
      </c>
      <c r="H13" s="1">
        <v>-176.0</v>
      </c>
      <c r="I13" s="1">
        <v>-192.0</v>
      </c>
      <c r="J13" s="1">
        <v>-78.0</v>
      </c>
      <c r="K13" s="1">
        <v>-34.0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34.0</v>
      </c>
      <c r="C14" s="1">
        <v>95.0</v>
      </c>
      <c r="D14" s="1">
        <v>-42.0</v>
      </c>
      <c r="E14" s="1">
        <v>95.0</v>
      </c>
      <c r="F14" s="1">
        <v>69.0</v>
      </c>
      <c r="G14" s="1">
        <v>-46.0</v>
      </c>
      <c r="H14" s="1">
        <v>-69.0</v>
      </c>
      <c r="I14" s="1">
        <v>33.0</v>
      </c>
      <c r="J14" s="1">
        <v>-48.0</v>
      </c>
      <c r="K14" s="1">
        <v>-11.0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218.0</v>
      </c>
      <c r="C15" s="1">
        <v>12.0</v>
      </c>
      <c r="D15" s="1">
        <v>16.0</v>
      </c>
      <c r="E15" s="1">
        <v>59.0</v>
      </c>
      <c r="F15" s="1">
        <v>85.0</v>
      </c>
      <c r="G15" s="1">
        <v>2.0</v>
      </c>
      <c r="H15" s="1">
        <v>60.0</v>
      </c>
      <c r="I15" s="1">
        <v>744.0</v>
      </c>
      <c r="J15" s="1">
        <v>-819.0</v>
      </c>
      <c r="K15" s="1">
        <v>-43.0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-18.0</v>
      </c>
      <c r="C16" s="1">
        <v>-204.0</v>
      </c>
      <c r="D16" s="1">
        <v>-94.0</v>
      </c>
      <c r="E16" s="1">
        <v>-316.0</v>
      </c>
      <c r="F16" s="1">
        <v>-137.0</v>
      </c>
      <c r="G16" s="1">
        <v>-201.0</v>
      </c>
      <c r="H16" s="1">
        <v>-250.0</v>
      </c>
      <c r="I16" s="1">
        <v>-483.0</v>
      </c>
      <c r="J16" s="1">
        <v>-674.0</v>
      </c>
      <c r="K16" s="1">
        <v>-724.0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-14.0</v>
      </c>
      <c r="C17" s="1">
        <v>90.0</v>
      </c>
      <c r="D17" s="1">
        <v>44.0</v>
      </c>
      <c r="E17" s="1">
        <v>-29.0</v>
      </c>
      <c r="F17" s="1">
        <v>-271.0</v>
      </c>
      <c r="G17" s="1">
        <v>-4.0</v>
      </c>
      <c r="H17" s="1">
        <v>50.0</v>
      </c>
      <c r="I17" s="1">
        <v>-3.0</v>
      </c>
      <c r="J17" s="1">
        <v>-305.0</v>
      </c>
      <c r="K17" s="1">
        <v>-298.0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2130.0</v>
      </c>
      <c r="C18" s="1">
        <v>2180.0</v>
      </c>
      <c r="D18" s="1">
        <v>2700.0</v>
      </c>
      <c r="E18" s="1">
        <v>2930.0</v>
      </c>
      <c r="F18" s="1">
        <v>3750.0</v>
      </c>
      <c r="G18" s="1">
        <v>3750.0</v>
      </c>
      <c r="H18" s="1">
        <v>3880.0</v>
      </c>
      <c r="I18" s="1">
        <v>4820.0</v>
      </c>
      <c r="J18" s="1">
        <v>3700.0</v>
      </c>
      <c r="K18" s="1">
        <v>4720.0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-974.0</v>
      </c>
      <c r="C19" s="1">
        <v>-729.0</v>
      </c>
      <c r="D19" s="1">
        <v>-683.0</v>
      </c>
      <c r="E19" s="1">
        <v>-804.0</v>
      </c>
      <c r="F19" s="1">
        <v>-913.0</v>
      </c>
      <c r="G19" s="1">
        <v>-991.0</v>
      </c>
      <c r="H19" s="1">
        <v>-1030.0</v>
      </c>
      <c r="I19" s="1">
        <v>-1380.0</v>
      </c>
      <c r="J19" s="1">
        <v>-1870.0</v>
      </c>
      <c r="K19" s="1">
        <v>-1800.0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-974.0</v>
      </c>
      <c r="C20" s="1">
        <v>-729.0</v>
      </c>
      <c r="D20" s="1">
        <v>-683.0</v>
      </c>
      <c r="E20" s="1">
        <v>-804.0</v>
      </c>
      <c r="F20" s="1">
        <v>-913.0</v>
      </c>
      <c r="G20" s="1">
        <v>-991.0</v>
      </c>
      <c r="H20" s="1">
        <v>-1030.0</v>
      </c>
      <c r="I20" s="1">
        <v>-1380.0</v>
      </c>
      <c r="J20" s="1">
        <v>-1870.0</v>
      </c>
      <c r="K20" s="1">
        <v>-1800.0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-1010.0</v>
      </c>
      <c r="C21" s="1">
        <v>-1960.0</v>
      </c>
      <c r="D21" s="1">
        <v>-1420.0</v>
      </c>
      <c r="E21" s="1">
        <v>-2009.0</v>
      </c>
      <c r="F21" s="1">
        <v>-1880.0</v>
      </c>
      <c r="G21" s="1">
        <v>-2960.0</v>
      </c>
      <c r="H21" s="1">
        <v>-3800.0</v>
      </c>
      <c r="I21" s="1">
        <v>-19300.0</v>
      </c>
      <c r="J21" s="1">
        <v>-549.0</v>
      </c>
      <c r="K21" s="1">
        <v>-168.0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15.0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-5060.0</v>
      </c>
      <c r="D23" s="1">
        <v>-4.0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39.0</v>
      </c>
      <c r="C24" s="1">
        <v>9.0</v>
      </c>
      <c r="D24" s="1">
        <v>12.0</v>
      </c>
      <c r="E24" s="1">
        <v>14.0</v>
      </c>
      <c r="F24" s="1">
        <v>97.0</v>
      </c>
      <c r="G24" s="1">
        <v>27.0</v>
      </c>
      <c r="H24" s="1">
        <v>19.0</v>
      </c>
      <c r="I24" s="1">
        <v>-10.0</v>
      </c>
      <c r="J24" s="1">
        <v>19.0</v>
      </c>
      <c r="K24" s="1">
        <v>17.0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-19.0</v>
      </c>
      <c r="C25" s="1">
        <v>-1.0</v>
      </c>
      <c r="D25" s="1">
        <v>-16.0</v>
      </c>
      <c r="E25" s="1">
        <v>-5.0</v>
      </c>
      <c r="F25" s="1">
        <v>-52.0</v>
      </c>
      <c r="G25" s="1">
        <v>-64.0</v>
      </c>
      <c r="H25" s="1">
        <v>26.0</v>
      </c>
      <c r="I25" s="1">
        <v>-90.0</v>
      </c>
      <c r="J25" s="1">
        <v>47.0</v>
      </c>
      <c r="K25" s="1">
        <v>253.0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-1950.0</v>
      </c>
      <c r="C26" s="1">
        <v>-7740.0</v>
      </c>
      <c r="D26" s="1">
        <v>-2110.0</v>
      </c>
      <c r="E26" s="1">
        <v>-2800.0</v>
      </c>
      <c r="F26" s="1">
        <v>-2750.0</v>
      </c>
      <c r="G26" s="1">
        <v>-3990.0</v>
      </c>
      <c r="H26" s="1">
        <v>-4780.0</v>
      </c>
      <c r="I26" s="1">
        <v>-20690.0</v>
      </c>
      <c r="J26" s="1">
        <v>-2360.0</v>
      </c>
      <c r="K26" s="1">
        <v>-1700.0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9.0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28.0</v>
      </c>
      <c r="K27" s="1">
        <v>149.0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3700.0</v>
      </c>
      <c r="C28" s="1">
        <v>9050.0</v>
      </c>
      <c r="D28" s="1">
        <v>5680.0</v>
      </c>
      <c r="E28" s="1">
        <v>8029.0</v>
      </c>
      <c r="F28" s="1">
        <v>5850.0</v>
      </c>
      <c r="G28" s="1">
        <v>11930.0</v>
      </c>
      <c r="H28" s="1">
        <v>18100.0</v>
      </c>
      <c r="I28" s="1">
        <v>26970.0</v>
      </c>
      <c r="J28" s="1">
        <v>5480.0</v>
      </c>
      <c r="K28" s="1">
        <v>13100.0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3700.0</v>
      </c>
      <c r="C29" s="1">
        <v>9060.0</v>
      </c>
      <c r="D29" s="1">
        <v>5680.0</v>
      </c>
      <c r="E29" s="1">
        <v>8029.0</v>
      </c>
      <c r="F29" s="1">
        <v>5850.0</v>
      </c>
      <c r="G29" s="1">
        <v>11930.0</v>
      </c>
      <c r="H29" s="1">
        <v>18100.0</v>
      </c>
      <c r="I29" s="1">
        <v>26970.0</v>
      </c>
      <c r="J29" s="1">
        <v>5510.0</v>
      </c>
      <c r="K29" s="1">
        <v>13250.0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-3910.0</v>
      </c>
      <c r="C30" s="1">
        <v>-6480.0</v>
      </c>
      <c r="D30" s="1">
        <v>-5090.0</v>
      </c>
      <c r="E30" s="1">
        <v>-6560.0</v>
      </c>
      <c r="F30" s="1">
        <v>-4890.0</v>
      </c>
      <c r="G30" s="1">
        <v>-9250.0</v>
      </c>
      <c r="H30" s="1">
        <v>-13940.0</v>
      </c>
      <c r="I30" s="1">
        <v>-13250.0</v>
      </c>
      <c r="J30" s="1">
        <v>-9630.0</v>
      </c>
      <c r="K30" s="1">
        <v>-13230.0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-3910.0</v>
      </c>
      <c r="C31" s="1">
        <v>-6480.0</v>
      </c>
      <c r="D31" s="1">
        <v>-5090.0</v>
      </c>
      <c r="E31" s="1">
        <v>-6560.0</v>
      </c>
      <c r="F31" s="1">
        <v>-4890.0</v>
      </c>
      <c r="G31" s="1">
        <v>-9250.0</v>
      </c>
      <c r="H31" s="1">
        <v>-13940.0</v>
      </c>
      <c r="I31" s="1">
        <v>-13250.0</v>
      </c>
      <c r="J31" s="1">
        <v>-9630.0</v>
      </c>
      <c r="K31" s="1">
        <v>-13230.0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62.0</v>
      </c>
      <c r="C32" s="1">
        <v>2490.0</v>
      </c>
      <c r="D32" s="1">
        <v>92.0</v>
      </c>
      <c r="E32" s="1">
        <v>120.0</v>
      </c>
      <c r="F32" s="1">
        <v>98.0</v>
      </c>
      <c r="G32" s="1">
        <v>106.0</v>
      </c>
      <c r="H32" s="1">
        <v>98.0</v>
      </c>
      <c r="I32" s="1">
        <v>2460.0</v>
      </c>
      <c r="J32" s="1">
        <v>2320.0</v>
      </c>
      <c r="K32" s="1">
        <v>22.0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0.0</v>
      </c>
      <c r="D33" s="1">
        <v>0.0</v>
      </c>
      <c r="E33" s="1">
        <v>-766.0</v>
      </c>
      <c r="F33" s="1">
        <v>-233.0</v>
      </c>
      <c r="G33" s="1">
        <v>-19.0</v>
      </c>
      <c r="H33" s="1">
        <v>-56.0</v>
      </c>
      <c r="I33" s="1">
        <v>0.0</v>
      </c>
      <c r="J33" s="1">
        <v>-18.0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583.0</v>
      </c>
      <c r="C34" s="1">
        <v>1340.0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-59.0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-405.0</v>
      </c>
      <c r="C36" s="1">
        <v>-711.0</v>
      </c>
      <c r="D36" s="1">
        <v>-886.0</v>
      </c>
      <c r="E36" s="1">
        <v>-1070.0</v>
      </c>
      <c r="F36" s="1">
        <v>-1320.0</v>
      </c>
      <c r="G36" s="1">
        <v>-1600.0</v>
      </c>
      <c r="H36" s="1">
        <v>-1930.0</v>
      </c>
      <c r="I36" s="1">
        <v>-2270.0</v>
      </c>
      <c r="J36" s="1">
        <v>-2630.0</v>
      </c>
      <c r="K36" s="1">
        <v>-2950.0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-16.0</v>
      </c>
      <c r="C37" s="1">
        <v>-84.0</v>
      </c>
      <c r="D37" s="1">
        <v>-107.0</v>
      </c>
      <c r="E37" s="1">
        <v>-91.0</v>
      </c>
      <c r="F37" s="1">
        <v>-18.0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-421.0</v>
      </c>
      <c r="C38" s="1">
        <v>-795.0</v>
      </c>
      <c r="D38" s="1">
        <v>-993.0</v>
      </c>
      <c r="E38" s="1">
        <v>-1160.0</v>
      </c>
      <c r="F38" s="1">
        <v>-1340.0</v>
      </c>
      <c r="G38" s="1">
        <v>-1600.0</v>
      </c>
      <c r="H38" s="1">
        <v>-1930.0</v>
      </c>
      <c r="I38" s="1">
        <v>-2270.0</v>
      </c>
      <c r="J38" s="1">
        <v>-2630.0</v>
      </c>
      <c r="K38" s="1">
        <v>-2950.0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-90.0</v>
      </c>
      <c r="C39" s="1">
        <v>-22.0</v>
      </c>
      <c r="D39" s="1">
        <v>212.0</v>
      </c>
      <c r="E39" s="1">
        <v>224.0</v>
      </c>
      <c r="F39" s="1">
        <v>-91.0</v>
      </c>
      <c r="G39" s="1">
        <v>-642.0</v>
      </c>
      <c r="H39" s="1">
        <v>-1050.0</v>
      </c>
      <c r="I39" s="1">
        <v>2520.0</v>
      </c>
      <c r="J39" s="1">
        <v>3020.0</v>
      </c>
      <c r="K39" s="1">
        <v>-187.0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-135.0</v>
      </c>
      <c r="C40" s="1">
        <v>5590.0</v>
      </c>
      <c r="D40" s="1">
        <v>-99.0</v>
      </c>
      <c r="E40" s="1">
        <v>-113.0</v>
      </c>
      <c r="F40" s="1">
        <v>-608.0</v>
      </c>
      <c r="G40" s="1">
        <v>522.0</v>
      </c>
      <c r="H40" s="1">
        <v>1220.0</v>
      </c>
      <c r="I40" s="1">
        <v>16420.0</v>
      </c>
      <c r="J40" s="1">
        <v>-1420.0</v>
      </c>
      <c r="K40" s="1">
        <v>-3100.0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-30.0</v>
      </c>
      <c r="C41" s="1">
        <v>-23.0</v>
      </c>
      <c r="D41" s="1">
        <v>-30.0</v>
      </c>
      <c r="E41" s="1">
        <v>6.0</v>
      </c>
      <c r="F41" s="1">
        <v>-41.0</v>
      </c>
      <c r="G41" s="1">
        <v>-13.0</v>
      </c>
      <c r="H41" s="1">
        <v>-28.0</v>
      </c>
      <c r="I41" s="1">
        <v>-70.0</v>
      </c>
      <c r="J41" s="1">
        <v>-120.0</v>
      </c>
      <c r="K41" s="1">
        <v>23.0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19.0</v>
      </c>
      <c r="C42" s="1">
        <v>7.0</v>
      </c>
      <c r="D42" s="1">
        <v>466.0</v>
      </c>
      <c r="E42" s="1">
        <v>18.0</v>
      </c>
      <c r="F42" s="1">
        <v>350.0</v>
      </c>
      <c r="G42" s="1">
        <v>273.0</v>
      </c>
      <c r="H42" s="1">
        <v>283.0</v>
      </c>
      <c r="I42" s="1">
        <v>482.0</v>
      </c>
      <c r="J42" s="1">
        <v>-203.0</v>
      </c>
      <c r="K42" s="1">
        <v>-47.0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548.0</v>
      </c>
      <c r="C44" s="1">
        <v>578.0</v>
      </c>
      <c r="D44" s="1">
        <v>645.0</v>
      </c>
      <c r="E44" s="1">
        <v>712.0</v>
      </c>
      <c r="F44" s="1">
        <v>790.0</v>
      </c>
      <c r="G44" s="1">
        <v>750.0</v>
      </c>
      <c r="H44" s="1">
        <v>762.0</v>
      </c>
      <c r="I44" s="1">
        <v>791.0</v>
      </c>
      <c r="J44" s="1">
        <v>1090.0</v>
      </c>
      <c r="K44" s="1">
        <v>1260.0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69.0</v>
      </c>
      <c r="C45" s="1">
        <v>157.0</v>
      </c>
      <c r="D45" s="1">
        <v>96.0</v>
      </c>
      <c r="E45" s="1">
        <v>136.0</v>
      </c>
      <c r="F45" s="1">
        <v>164.0</v>
      </c>
      <c r="G45" s="1">
        <v>148.0</v>
      </c>
      <c r="H45" s="1">
        <v>146.0</v>
      </c>
      <c r="I45" s="1">
        <v>225.0</v>
      </c>
      <c r="J45" s="1">
        <v>322.0</v>
      </c>
      <c r="K45" s="1">
        <v>306.0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-210.0</v>
      </c>
      <c r="C46" s="1">
        <v>2580.0</v>
      </c>
      <c r="D46" s="1">
        <v>589.0</v>
      </c>
      <c r="E46" s="1">
        <v>1470.0</v>
      </c>
      <c r="F46" s="1">
        <v>960.0</v>
      </c>
      <c r="G46" s="1">
        <v>2680.0</v>
      </c>
      <c r="H46" s="1">
        <v>4150.0</v>
      </c>
      <c r="I46" s="1">
        <v>13710.0</v>
      </c>
      <c r="J46" s="1">
        <v>-4110.0</v>
      </c>
      <c r="K46" s="1">
        <v>16.0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1">
        <v>1910.0</v>
      </c>
      <c r="C47" s="1">
        <v>-2920.0</v>
      </c>
      <c r="D47" s="1">
        <v>2410.0</v>
      </c>
      <c r="E47" s="1">
        <v>2790.0</v>
      </c>
      <c r="F47" s="1">
        <v>3400.0</v>
      </c>
      <c r="G47" s="1">
        <v>3450.0</v>
      </c>
      <c r="H47" s="1">
        <v>3660.0</v>
      </c>
      <c r="I47" s="1">
        <v>5010.0</v>
      </c>
      <c r="J47" s="1">
        <v>4230.0</v>
      </c>
      <c r="K47" s="1">
        <v>4960.0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</v>
      </c>
      <c r="B48" s="1">
        <v>2270.0</v>
      </c>
      <c r="C48" s="1">
        <v>-2550.0</v>
      </c>
      <c r="D48" s="1">
        <v>2840.0</v>
      </c>
      <c r="E48" s="1">
        <v>3240.0</v>
      </c>
      <c r="F48" s="1">
        <v>3890.0</v>
      </c>
      <c r="G48" s="1">
        <v>3930.0</v>
      </c>
      <c r="H48" s="1">
        <v>4130.0</v>
      </c>
      <c r="I48" s="1">
        <v>5510.0</v>
      </c>
      <c r="J48" s="1">
        <v>4890.0</v>
      </c>
      <c r="K48" s="1">
        <v>5790.0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</v>
      </c>
      <c r="B49" s="1">
        <v>-215.0</v>
      </c>
      <c r="C49" s="1">
        <v>-79.0</v>
      </c>
      <c r="D49" s="1">
        <v>-19.0</v>
      </c>
      <c r="E49" s="1">
        <v>-8.0</v>
      </c>
      <c r="F49" s="1">
        <v>-256.0</v>
      </c>
      <c r="G49" s="1">
        <v>-254.0</v>
      </c>
      <c r="H49" s="1">
        <v>-154.0</v>
      </c>
      <c r="I49" s="1">
        <v>-840.0</v>
      </c>
      <c r="J49" s="1">
        <v>592.0</v>
      </c>
      <c r="K49" s="1">
        <v>-116.0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11700.0</v>
      </c>
      <c r="C3" s="1">
        <v>14400.0</v>
      </c>
      <c r="D3" s="1">
        <v>15650.0</v>
      </c>
      <c r="E3" s="1">
        <v>16950.0</v>
      </c>
      <c r="F3" s="1">
        <v>17720.0</v>
      </c>
      <c r="G3" s="1">
        <v>26680.0</v>
      </c>
      <c r="H3" s="1">
        <v>28460.0</v>
      </c>
      <c r="I3" s="1">
        <v>37630.0</v>
      </c>
      <c r="J3" s="1">
        <v>38800.0</v>
      </c>
      <c r="K3" s="1">
        <v>39790.0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-4070.0</v>
      </c>
      <c r="C4" s="1">
        <v>-4530.0</v>
      </c>
      <c r="D4" s="1">
        <v>-5130.0</v>
      </c>
      <c r="E4" s="1">
        <v>-5850.0</v>
      </c>
      <c r="F4" s="1">
        <v>-6470.0</v>
      </c>
      <c r="G4" s="1">
        <v>-7240.0</v>
      </c>
      <c r="H4" s="1">
        <v>-7860.0</v>
      </c>
      <c r="I4" s="1">
        <v>-8620.0</v>
      </c>
      <c r="J4" s="1">
        <v>-9880.0</v>
      </c>
      <c r="K4" s="1">
        <v>-11120.0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7630.0</v>
      </c>
      <c r="C5" s="1">
        <v>9870.0</v>
      </c>
      <c r="D5" s="1">
        <v>10520.0</v>
      </c>
      <c r="E5" s="1">
        <v>11100.0</v>
      </c>
      <c r="F5" s="1">
        <v>11250.0</v>
      </c>
      <c r="G5" s="1">
        <v>19440.0</v>
      </c>
      <c r="H5" s="1">
        <v>20600.0</v>
      </c>
      <c r="I5" s="1">
        <v>29010.0</v>
      </c>
      <c r="J5" s="1">
        <v>28920.0</v>
      </c>
      <c r="K5" s="1">
        <v>28670.0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7630.0</v>
      </c>
      <c r="C6" s="1">
        <v>9870.0</v>
      </c>
      <c r="D6" s="1">
        <v>10520.0</v>
      </c>
      <c r="E6" s="1">
        <v>11100.0</v>
      </c>
      <c r="F6" s="1">
        <v>11250.0</v>
      </c>
      <c r="G6" s="1">
        <v>19440.0</v>
      </c>
      <c r="H6" s="1">
        <v>20600.0</v>
      </c>
      <c r="I6" s="1">
        <v>29010.0</v>
      </c>
      <c r="J6" s="1">
        <v>28920.0</v>
      </c>
      <c r="K6" s="1">
        <v>28670.0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313.0</v>
      </c>
      <c r="C7" s="1">
        <v>321.0</v>
      </c>
      <c r="D7" s="1">
        <v>787.0</v>
      </c>
      <c r="E7" s="1">
        <v>802.0</v>
      </c>
      <c r="F7" s="1">
        <v>1210.0</v>
      </c>
      <c r="G7" s="1">
        <v>1500.0</v>
      </c>
      <c r="H7" s="1">
        <v>1750.0</v>
      </c>
      <c r="I7" s="1">
        <v>1950.0</v>
      </c>
      <c r="J7" s="1">
        <v>2029.0</v>
      </c>
      <c r="K7" s="1">
        <v>1970.0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224.0</v>
      </c>
      <c r="C8" s="1">
        <v>262.0</v>
      </c>
      <c r="D8" s="1">
        <v>366.0</v>
      </c>
      <c r="E8" s="1">
        <v>622.0</v>
      </c>
      <c r="F8" s="1">
        <v>585.0</v>
      </c>
      <c r="G8" s="1">
        <v>604.0</v>
      </c>
      <c r="H8" s="1">
        <v>688.0</v>
      </c>
      <c r="I8" s="1">
        <v>998.0</v>
      </c>
      <c r="J8" s="1">
        <v>1040.0</v>
      </c>
      <c r="K8" s="1">
        <v>993.0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23.0</v>
      </c>
      <c r="C9" s="1">
        <v>30.0</v>
      </c>
      <c r="D9" s="1">
        <v>31.0</v>
      </c>
      <c r="E9" s="1">
        <v>64.0</v>
      </c>
      <c r="F9" s="1">
        <v>86.0</v>
      </c>
      <c r="G9" s="1">
        <v>71.0</v>
      </c>
      <c r="H9" s="1">
        <v>66.0</v>
      </c>
      <c r="I9" s="1">
        <v>83.0</v>
      </c>
      <c r="J9" s="1">
        <v>83.0</v>
      </c>
      <c r="K9" s="1">
        <v>79.0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6.0</v>
      </c>
      <c r="C10" s="1">
        <v>0.0</v>
      </c>
      <c r="D10" s="1">
        <v>4.0</v>
      </c>
      <c r="E10" s="1">
        <v>1.0</v>
      </c>
      <c r="F10" s="1">
        <v>0.0</v>
      </c>
      <c r="G10" s="1">
        <v>0.0</v>
      </c>
      <c r="H10" s="1">
        <v>0.0</v>
      </c>
      <c r="I10" s="1">
        <v>37.0</v>
      </c>
      <c r="J10" s="1">
        <v>29.0</v>
      </c>
      <c r="K10" s="1">
        <v>33.0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4019.0</v>
      </c>
      <c r="C11" s="1">
        <v>4090.0</v>
      </c>
      <c r="D11" s="1">
        <v>5070.0</v>
      </c>
      <c r="E11" s="1">
        <v>5640.0</v>
      </c>
      <c r="F11" s="1">
        <v>5500.0</v>
      </c>
      <c r="G11" s="1">
        <v>6180.0</v>
      </c>
      <c r="H11" s="1">
        <v>7280.0</v>
      </c>
      <c r="I11" s="1">
        <v>13350.0</v>
      </c>
      <c r="J11" s="1">
        <v>12960.0</v>
      </c>
      <c r="K11" s="1">
        <v>12640.0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6810.0</v>
      </c>
      <c r="C12" s="1">
        <v>9840.0</v>
      </c>
      <c r="D12" s="1">
        <v>11270.0</v>
      </c>
      <c r="E12" s="1">
        <v>11780.0</v>
      </c>
      <c r="F12" s="1">
        <v>11170.0</v>
      </c>
      <c r="G12" s="1">
        <v>12320.0</v>
      </c>
      <c r="H12" s="1">
        <v>13840.0</v>
      </c>
      <c r="I12" s="1">
        <v>20730.0</v>
      </c>
      <c r="J12" s="1">
        <v>17980.0</v>
      </c>
      <c r="K12" s="1">
        <v>16520.0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14.0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160.0</v>
      </c>
      <c r="C14" s="1">
        <v>142.0</v>
      </c>
      <c r="D14" s="1">
        <v>149.0</v>
      </c>
      <c r="E14" s="1">
        <v>153.0</v>
      </c>
      <c r="F14" s="1">
        <v>96.0</v>
      </c>
      <c r="G14" s="1">
        <v>76.0</v>
      </c>
      <c r="H14" s="1">
        <v>115.0</v>
      </c>
      <c r="I14" s="1">
        <v>393.0</v>
      </c>
      <c r="J14" s="1">
        <v>112.0</v>
      </c>
      <c r="K14" s="1">
        <v>120.0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206.0</v>
      </c>
      <c r="C15" s="1">
        <v>242.0</v>
      </c>
      <c r="D15" s="1">
        <v>352.0</v>
      </c>
      <c r="E15" s="1">
        <v>396.0</v>
      </c>
      <c r="F15" s="1">
        <v>409.0</v>
      </c>
      <c r="G15" s="1">
        <v>300.0</v>
      </c>
      <c r="H15" s="1">
        <v>289.0</v>
      </c>
      <c r="I15" s="1">
        <v>304.0</v>
      </c>
      <c r="J15" s="1">
        <v>356.0</v>
      </c>
      <c r="K15" s="1">
        <v>544.0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253.0</v>
      </c>
      <c r="C16" s="1">
        <v>212.0</v>
      </c>
      <c r="D16" s="1">
        <v>196.0</v>
      </c>
      <c r="E16" s="1">
        <v>204.0</v>
      </c>
      <c r="F16" s="1">
        <v>158.0</v>
      </c>
      <c r="G16" s="1">
        <v>132.0</v>
      </c>
      <c r="H16" s="1">
        <v>123.0</v>
      </c>
      <c r="I16" s="1">
        <v>132.0</v>
      </c>
      <c r="J16" s="1">
        <v>129.0</v>
      </c>
      <c r="K16" s="1">
        <v>179.0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75.0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1600.0</v>
      </c>
      <c r="C18" s="1">
        <v>1900.0</v>
      </c>
      <c r="D18" s="1">
        <v>2130.0</v>
      </c>
      <c r="E18" s="1">
        <v>2450.0</v>
      </c>
      <c r="F18" s="1">
        <v>2540.0</v>
      </c>
      <c r="G18" s="1">
        <v>2180.0</v>
      </c>
      <c r="H18" s="1">
        <v>2480.0</v>
      </c>
      <c r="I18" s="1">
        <v>2900.0</v>
      </c>
      <c r="J18" s="1">
        <v>3560.0</v>
      </c>
      <c r="K18" s="1">
        <v>4280.0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21330.0</v>
      </c>
      <c r="C19" s="1">
        <v>26900.0</v>
      </c>
      <c r="D19" s="1">
        <v>30880.0</v>
      </c>
      <c r="E19" s="1">
        <v>33210.0</v>
      </c>
      <c r="F19" s="1">
        <v>33010.0</v>
      </c>
      <c r="G19" s="1">
        <v>42800.0</v>
      </c>
      <c r="H19" s="1">
        <v>47230.0</v>
      </c>
      <c r="I19" s="1">
        <v>69890.0</v>
      </c>
      <c r="J19" s="1">
        <v>67190.0</v>
      </c>
      <c r="K19" s="1">
        <v>66030.0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898.0</v>
      </c>
      <c r="C21" s="1">
        <v>50.0</v>
      </c>
      <c r="D21" s="1">
        <v>239.0</v>
      </c>
      <c r="E21" s="1">
        <v>775.0</v>
      </c>
      <c r="F21" s="1">
        <v>2710.0</v>
      </c>
      <c r="G21" s="1">
        <v>2920.0</v>
      </c>
      <c r="H21" s="1">
        <v>785.0</v>
      </c>
      <c r="I21" s="1">
        <v>4560.0</v>
      </c>
      <c r="J21" s="1">
        <v>4510.0</v>
      </c>
      <c r="K21" s="1">
        <v>3180.0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0.0</v>
      </c>
      <c r="C22" s="1">
        <v>0.0</v>
      </c>
      <c r="D22" s="1">
        <v>0.0</v>
      </c>
      <c r="E22" s="1">
        <v>0.0</v>
      </c>
      <c r="F22" s="1">
        <v>40.0</v>
      </c>
      <c r="G22" s="1">
        <v>501.0</v>
      </c>
      <c r="H22" s="1">
        <v>545.0</v>
      </c>
      <c r="I22" s="1">
        <v>719.0</v>
      </c>
      <c r="J22" s="1">
        <v>794.0</v>
      </c>
      <c r="K22" s="1">
        <v>798.0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13710.0</v>
      </c>
      <c r="C23" s="1">
        <v>17070.0</v>
      </c>
      <c r="D23" s="1">
        <v>18320.0</v>
      </c>
      <c r="E23" s="1">
        <v>19430.0</v>
      </c>
      <c r="F23" s="1">
        <v>18270.0</v>
      </c>
      <c r="G23" s="1">
        <v>21100.0</v>
      </c>
      <c r="H23" s="1">
        <v>28470.0</v>
      </c>
      <c r="I23" s="1">
        <v>38660.0</v>
      </c>
      <c r="J23" s="1">
        <v>34130.0</v>
      </c>
      <c r="K23" s="1">
        <v>35720.0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0.0</v>
      </c>
      <c r="C24" s="1">
        <v>0.0</v>
      </c>
      <c r="D24" s="1">
        <v>0.0</v>
      </c>
      <c r="E24" s="1">
        <v>0.0</v>
      </c>
      <c r="F24" s="1">
        <v>139.0</v>
      </c>
      <c r="G24" s="1">
        <v>6530.0</v>
      </c>
      <c r="H24" s="1">
        <v>6910.0</v>
      </c>
      <c r="I24" s="1">
        <v>8070.0</v>
      </c>
      <c r="J24" s="1">
        <v>7620.0</v>
      </c>
      <c r="K24" s="1">
        <v>7460.0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90.0</v>
      </c>
      <c r="C25" s="1">
        <v>96.0</v>
      </c>
      <c r="D25" s="1">
        <v>119.0</v>
      </c>
      <c r="E25" s="1">
        <v>143.0</v>
      </c>
      <c r="F25" s="1">
        <v>131.0</v>
      </c>
      <c r="G25" s="1">
        <v>148.0</v>
      </c>
      <c r="H25" s="1">
        <v>139.0</v>
      </c>
      <c r="I25" s="1">
        <v>272.0</v>
      </c>
      <c r="J25" s="1">
        <v>219.0</v>
      </c>
      <c r="K25" s="1">
        <v>259.0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502.0</v>
      </c>
      <c r="C26" s="1">
        <v>612.0</v>
      </c>
      <c r="D26" s="1">
        <v>705.0</v>
      </c>
      <c r="E26" s="1">
        <v>854.0</v>
      </c>
      <c r="F26" s="1">
        <v>859.0</v>
      </c>
      <c r="G26" s="1">
        <v>932.0</v>
      </c>
      <c r="H26" s="1">
        <v>992.0</v>
      </c>
      <c r="I26" s="1">
        <v>1120.0</v>
      </c>
      <c r="J26" s="1">
        <v>1110.0</v>
      </c>
      <c r="K26" s="1">
        <v>1250.0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0.0</v>
      </c>
      <c r="D27" s="1">
        <v>11.0</v>
      </c>
      <c r="E27" s="1">
        <v>15.0</v>
      </c>
      <c r="F27" s="1">
        <v>57.0</v>
      </c>
      <c r="G27" s="1">
        <v>55.0</v>
      </c>
      <c r="H27" s="1">
        <v>20.0</v>
      </c>
      <c r="I27" s="1">
        <v>84.0</v>
      </c>
      <c r="J27" s="1">
        <v>29.0</v>
      </c>
      <c r="K27" s="1">
        <v>21.0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234.0</v>
      </c>
      <c r="C28" s="1">
        <v>211.0</v>
      </c>
      <c r="D28" s="1">
        <v>245.0</v>
      </c>
      <c r="E28" s="1">
        <v>269.0</v>
      </c>
      <c r="F28" s="1">
        <v>304.0</v>
      </c>
      <c r="G28" s="1">
        <v>294.0</v>
      </c>
      <c r="H28" s="1">
        <v>391.0</v>
      </c>
      <c r="I28" s="1">
        <v>1200.0</v>
      </c>
      <c r="J28" s="1">
        <v>440.0</v>
      </c>
      <c r="K28" s="1">
        <v>435.0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206.0</v>
      </c>
      <c r="C29" s="1">
        <v>230.0</v>
      </c>
      <c r="D29" s="1">
        <v>311.0</v>
      </c>
      <c r="E29" s="1">
        <v>457.0</v>
      </c>
      <c r="F29" s="1">
        <v>584.0</v>
      </c>
      <c r="G29" s="1">
        <v>635.0</v>
      </c>
      <c r="H29" s="1">
        <v>784.0</v>
      </c>
      <c r="I29" s="1">
        <v>1110.0</v>
      </c>
      <c r="J29" s="1">
        <v>1210.0</v>
      </c>
      <c r="K29" s="1">
        <v>1300.0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416.0</v>
      </c>
      <c r="C30" s="1">
        <v>452.0</v>
      </c>
      <c r="D30" s="1">
        <v>457.0</v>
      </c>
      <c r="E30" s="1">
        <v>509.0</v>
      </c>
      <c r="F30" s="1">
        <v>505.0</v>
      </c>
      <c r="G30" s="1">
        <v>526.0</v>
      </c>
      <c r="H30" s="1">
        <v>576.0</v>
      </c>
      <c r="I30" s="1">
        <v>540.0</v>
      </c>
      <c r="J30" s="1">
        <v>490.0</v>
      </c>
      <c r="K30" s="1">
        <v>475.0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0.0</v>
      </c>
      <c r="D31" s="1">
        <v>778.0</v>
      </c>
      <c r="E31" s="1">
        <v>898.0</v>
      </c>
      <c r="F31" s="1">
        <v>536.0</v>
      </c>
      <c r="G31" s="1">
        <v>768.0</v>
      </c>
      <c r="H31" s="1">
        <v>860.0</v>
      </c>
      <c r="I31" s="1">
        <v>1830.0</v>
      </c>
      <c r="J31" s="1">
        <v>1490.0</v>
      </c>
      <c r="K31" s="1">
        <v>1360.0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1220.0</v>
      </c>
      <c r="C32" s="1">
        <v>1470.0</v>
      </c>
      <c r="D32" s="1">
        <v>1630.0</v>
      </c>
      <c r="E32" s="1">
        <v>1910.0</v>
      </c>
      <c r="F32" s="1">
        <v>1970.0</v>
      </c>
      <c r="G32" s="1">
        <v>1800.0</v>
      </c>
      <c r="H32" s="1">
        <v>1980.0</v>
      </c>
      <c r="I32" s="1">
        <v>2650.0</v>
      </c>
      <c r="J32" s="1">
        <v>2740.0</v>
      </c>
      <c r="K32" s="1">
        <v>2900.0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17280.0</v>
      </c>
      <c r="C33" s="1">
        <v>20190.0</v>
      </c>
      <c r="D33" s="1">
        <v>22810.0</v>
      </c>
      <c r="E33" s="1">
        <v>25260.0</v>
      </c>
      <c r="F33" s="1">
        <v>26110.0</v>
      </c>
      <c r="G33" s="1">
        <v>36210.0</v>
      </c>
      <c r="H33" s="1">
        <v>42450.0</v>
      </c>
      <c r="I33" s="1">
        <v>60820.0</v>
      </c>
      <c r="J33" s="1">
        <v>54790.0</v>
      </c>
      <c r="K33" s="1">
        <v>55160.0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6.0</v>
      </c>
      <c r="C34" s="1">
        <v>7.0</v>
      </c>
      <c r="D34" s="1">
        <v>7.0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6.0</v>
      </c>
      <c r="C35" s="1">
        <v>7.0</v>
      </c>
      <c r="D35" s="1">
        <v>7.0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4.0</v>
      </c>
      <c r="C36" s="1">
        <v>4.0</v>
      </c>
      <c r="D36" s="1">
        <v>4.0</v>
      </c>
      <c r="E36" s="1">
        <v>4.0</v>
      </c>
      <c r="F36" s="1">
        <v>4.0</v>
      </c>
      <c r="G36" s="1">
        <v>4.0</v>
      </c>
      <c r="H36" s="1">
        <v>4.0</v>
      </c>
      <c r="I36" s="1">
        <v>4.0</v>
      </c>
      <c r="J36" s="1">
        <v>4.0</v>
      </c>
      <c r="K36" s="1">
        <v>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5790.0</v>
      </c>
      <c r="C37" s="1">
        <v>9690.0</v>
      </c>
      <c r="D37" s="1">
        <v>10040.0</v>
      </c>
      <c r="E37" s="1">
        <v>10250.0</v>
      </c>
      <c r="F37" s="1">
        <v>10380.0</v>
      </c>
      <c r="G37" s="1">
        <v>10120.0</v>
      </c>
      <c r="H37" s="1">
        <v>10470.0</v>
      </c>
      <c r="I37" s="1">
        <v>12240.0</v>
      </c>
      <c r="J37" s="1">
        <v>14690.0</v>
      </c>
      <c r="K37" s="1">
        <v>14870.0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-837.0</v>
      </c>
      <c r="C38" s="1">
        <v>-999.0</v>
      </c>
      <c r="D38" s="1">
        <v>-1080.0</v>
      </c>
      <c r="E38" s="1">
        <v>-1060.0</v>
      </c>
      <c r="F38" s="1">
        <v>-1200.0</v>
      </c>
      <c r="G38" s="1">
        <v>-1020.0</v>
      </c>
      <c r="H38" s="1">
        <v>-1340.0</v>
      </c>
      <c r="I38" s="1">
        <v>-1140.0</v>
      </c>
      <c r="J38" s="1">
        <v>-2100.0</v>
      </c>
      <c r="K38" s="1">
        <v>-3640.0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-208.0</v>
      </c>
      <c r="C39" s="1">
        <v>-208.0</v>
      </c>
      <c r="D39" s="1">
        <v>-208.0</v>
      </c>
      <c r="E39" s="1">
        <v>-974.0</v>
      </c>
      <c r="F39" s="1">
        <v>-1210.0</v>
      </c>
      <c r="G39" s="1">
        <v>-1230.0</v>
      </c>
      <c r="H39" s="1">
        <v>-1280.0</v>
      </c>
      <c r="I39" s="1">
        <v>-1280.0</v>
      </c>
      <c r="J39" s="1">
        <v>-1300.0</v>
      </c>
      <c r="K39" s="1">
        <v>-1300.0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-794.0</v>
      </c>
      <c r="C40" s="1">
        <v>-1840.0</v>
      </c>
      <c r="D40" s="1">
        <v>-2000.0</v>
      </c>
      <c r="E40" s="1">
        <v>-1980.0</v>
      </c>
      <c r="F40" s="1">
        <v>-2640.0</v>
      </c>
      <c r="G40" s="1">
        <v>-2820.0</v>
      </c>
      <c r="H40" s="1">
        <v>-3760.0</v>
      </c>
      <c r="I40" s="1">
        <v>-4740.0</v>
      </c>
      <c r="J40" s="1">
        <v>-5720.0</v>
      </c>
      <c r="K40" s="1">
        <v>-5740.0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3950.0</v>
      </c>
      <c r="C41" s="1">
        <v>6650.0</v>
      </c>
      <c r="D41" s="1">
        <v>6760.0</v>
      </c>
      <c r="E41" s="1">
        <v>6240.0</v>
      </c>
      <c r="F41" s="1">
        <v>5340.0</v>
      </c>
      <c r="G41" s="1">
        <v>5060.0</v>
      </c>
      <c r="H41" s="1">
        <v>4090.0</v>
      </c>
      <c r="I41" s="1">
        <v>5080.0</v>
      </c>
      <c r="J41" s="1">
        <v>5570.0</v>
      </c>
      <c r="K41" s="1">
        <v>4200.0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99.0</v>
      </c>
      <c r="C42" s="1">
        <v>61.0</v>
      </c>
      <c r="D42" s="1">
        <v>1300.0</v>
      </c>
      <c r="E42" s="1">
        <v>1710.0</v>
      </c>
      <c r="F42" s="1">
        <v>1570.0</v>
      </c>
      <c r="G42" s="1">
        <v>1530.0</v>
      </c>
      <c r="H42" s="1">
        <v>687.0</v>
      </c>
      <c r="I42" s="1">
        <v>3990.0</v>
      </c>
      <c r="J42" s="1">
        <v>6840.0</v>
      </c>
      <c r="K42" s="1">
        <v>6670.0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4050.0</v>
      </c>
      <c r="C43" s="1">
        <v>6710.0</v>
      </c>
      <c r="D43" s="1">
        <v>8070.0</v>
      </c>
      <c r="E43" s="1">
        <v>7950.0</v>
      </c>
      <c r="F43" s="1">
        <v>6900.0</v>
      </c>
      <c r="G43" s="1">
        <v>6590.0</v>
      </c>
      <c r="H43" s="1">
        <v>4780.0</v>
      </c>
      <c r="I43" s="1">
        <v>9070.0</v>
      </c>
      <c r="J43" s="1">
        <v>12410.0</v>
      </c>
      <c r="K43" s="1">
        <v>10870.0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21330.0</v>
      </c>
      <c r="C44" s="1">
        <v>26900.0</v>
      </c>
      <c r="D44" s="1">
        <v>30880.0</v>
      </c>
      <c r="E44" s="1">
        <v>33210.0</v>
      </c>
      <c r="F44" s="1">
        <v>33010.0</v>
      </c>
      <c r="G44" s="1">
        <v>42800.0</v>
      </c>
      <c r="H44" s="1">
        <v>47230.0</v>
      </c>
      <c r="I44" s="1">
        <v>69890.0</v>
      </c>
      <c r="J44" s="1">
        <v>67190.0</v>
      </c>
      <c r="K44" s="1">
        <v>66030.0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397.0</v>
      </c>
      <c r="C46" s="1">
        <v>424.0</v>
      </c>
      <c r="D46" s="1">
        <v>427.0</v>
      </c>
      <c r="E46" s="1">
        <v>429.0</v>
      </c>
      <c r="F46" s="1">
        <v>441.0</v>
      </c>
      <c r="G46" s="1">
        <v>443.0</v>
      </c>
      <c r="H46" s="1">
        <v>444.0</v>
      </c>
      <c r="I46" s="1">
        <v>456.0</v>
      </c>
      <c r="J46" s="1">
        <v>466.0</v>
      </c>
      <c r="K46" s="1">
        <v>466.0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397.0</v>
      </c>
      <c r="C47" s="1">
        <v>424.0</v>
      </c>
      <c r="D47" s="1">
        <v>427.0</v>
      </c>
      <c r="E47" s="1">
        <v>429.0</v>
      </c>
      <c r="F47" s="1">
        <v>441.0</v>
      </c>
      <c r="G47" s="1">
        <v>443.0</v>
      </c>
      <c r="H47" s="1">
        <v>444.0</v>
      </c>
      <c r="I47" s="1">
        <v>456.0</v>
      </c>
      <c r="J47" s="1">
        <v>466.0</v>
      </c>
      <c r="K47" s="1">
        <v>466.0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 t="s">
        <v>111</v>
      </c>
      <c r="C48" s="1" t="s">
        <v>112</v>
      </c>
      <c r="D48" s="1" t="s">
        <v>113</v>
      </c>
      <c r="E48" s="1" t="s">
        <v>114</v>
      </c>
      <c r="F48" s="1" t="s">
        <v>115</v>
      </c>
      <c r="G48" s="1" t="s">
        <v>116</v>
      </c>
      <c r="H48" s="1" t="s">
        <v>117</v>
      </c>
      <c r="I48" s="1" t="s">
        <v>118</v>
      </c>
      <c r="J48" s="1" t="s">
        <v>119</v>
      </c>
      <c r="K48" s="1">
        <v>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-6880.0</v>
      </c>
      <c r="C49" s="1">
        <v>-7280.0</v>
      </c>
      <c r="D49" s="1">
        <v>-9580.0</v>
      </c>
      <c r="E49" s="1">
        <v>-11180.0</v>
      </c>
      <c r="F49" s="1">
        <v>-11340.0</v>
      </c>
      <c r="G49" s="1">
        <v>-13440.0</v>
      </c>
      <c r="H49" s="1">
        <v>-17030.0</v>
      </c>
      <c r="I49" s="1">
        <v>-29000.0</v>
      </c>
      <c r="J49" s="1">
        <v>-25370.0</v>
      </c>
      <c r="K49" s="1">
        <v>-24960.0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 t="s">
        <v>122</v>
      </c>
      <c r="C50" s="1" t="s">
        <v>123</v>
      </c>
      <c r="D50" s="1" t="s">
        <v>124</v>
      </c>
      <c r="E50" s="1" t="s">
        <v>125</v>
      </c>
      <c r="F50" s="1" t="s">
        <v>126</v>
      </c>
      <c r="G50" s="1" t="s">
        <v>127</v>
      </c>
      <c r="H50" s="1" t="s">
        <v>128</v>
      </c>
      <c r="I50" s="1" t="s">
        <v>129</v>
      </c>
      <c r="J50" s="1" t="s">
        <v>130</v>
      </c>
      <c r="K50" s="1" t="s">
        <v>131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14610.0</v>
      </c>
      <c r="C51" s="1">
        <v>17120.0</v>
      </c>
      <c r="D51" s="1">
        <v>18560.0</v>
      </c>
      <c r="E51" s="1">
        <v>20210.0</v>
      </c>
      <c r="F51" s="1">
        <v>21160.0</v>
      </c>
      <c r="G51" s="1">
        <v>31060.0</v>
      </c>
      <c r="H51" s="1">
        <v>36710.0</v>
      </c>
      <c r="I51" s="1">
        <v>52010.0</v>
      </c>
      <c r="J51" s="1">
        <v>47050.0</v>
      </c>
      <c r="K51" s="1">
        <v>47150.0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14300.0</v>
      </c>
      <c r="C52" s="1">
        <v>16800.0</v>
      </c>
      <c r="D52" s="1">
        <v>17770.0</v>
      </c>
      <c r="E52" s="1">
        <v>19400.0</v>
      </c>
      <c r="F52" s="1">
        <v>19950.0</v>
      </c>
      <c r="G52" s="1">
        <v>29560.0</v>
      </c>
      <c r="H52" s="1">
        <v>34970.0</v>
      </c>
      <c r="I52" s="1">
        <v>50060.0</v>
      </c>
      <c r="J52" s="1">
        <v>45020.0</v>
      </c>
      <c r="K52" s="1">
        <v>45180.0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5240.0</v>
      </c>
      <c r="C53" s="1">
        <v>6440.0</v>
      </c>
      <c r="D53" s="1">
        <v>7890.0</v>
      </c>
      <c r="E53" s="1">
        <v>8700.0</v>
      </c>
      <c r="F53" s="1">
        <v>9020.0</v>
      </c>
      <c r="G53" s="1">
        <v>10200.0</v>
      </c>
      <c r="H53" s="1">
        <v>10060.0</v>
      </c>
      <c r="I53" s="1">
        <v>11640.0</v>
      </c>
      <c r="J53" s="1">
        <v>12890.0</v>
      </c>
      <c r="K53" s="1">
        <v>13580.0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99.0</v>
      </c>
      <c r="C54" s="1">
        <v>61.0</v>
      </c>
      <c r="D54" s="1">
        <v>1300.0</v>
      </c>
      <c r="E54" s="1">
        <v>1710.0</v>
      </c>
      <c r="F54" s="1">
        <v>1570.0</v>
      </c>
      <c r="G54" s="1">
        <v>1530.0</v>
      </c>
      <c r="H54" s="1">
        <v>687.0</v>
      </c>
      <c r="I54" s="1">
        <v>3990.0</v>
      </c>
      <c r="J54" s="1">
        <v>6840.0</v>
      </c>
      <c r="K54" s="1">
        <v>6670.0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3.0</v>
      </c>
      <c r="C55" s="1">
        <v>3.0</v>
      </c>
      <c r="D55" s="1">
        <v>3.0</v>
      </c>
      <c r="E55" s="1">
        <v>3.0</v>
      </c>
      <c r="F55" s="1">
        <v>3.0</v>
      </c>
      <c r="G55" s="1">
        <v>3.0</v>
      </c>
      <c r="H55" s="1">
        <v>3.0</v>
      </c>
      <c r="I55" s="1">
        <v>3.0</v>
      </c>
      <c r="J55" s="1">
        <v>3.0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1570.0</v>
      </c>
      <c r="C56" s="1">
        <v>1730.0</v>
      </c>
      <c r="D56" s="1">
        <v>1910.0</v>
      </c>
      <c r="E56" s="1">
        <v>2110.0</v>
      </c>
      <c r="F56" s="1">
        <v>2290.0</v>
      </c>
      <c r="G56" s="1">
        <v>2340.0</v>
      </c>
      <c r="H56" s="1">
        <v>2720.0</v>
      </c>
      <c r="I56" s="1">
        <v>3840.0</v>
      </c>
      <c r="J56" s="1">
        <v>4019.0</v>
      </c>
      <c r="K56" s="1">
        <v>4130.0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619.0</v>
      </c>
      <c r="C57" s="1">
        <v>608.0</v>
      </c>
      <c r="D57" s="1">
        <v>622.0</v>
      </c>
      <c r="E57" s="1">
        <v>631.0</v>
      </c>
      <c r="F57" s="1">
        <v>628.0</v>
      </c>
      <c r="G57" s="1">
        <v>472.0</v>
      </c>
      <c r="H57" s="1">
        <v>466.0</v>
      </c>
      <c r="I57" s="1">
        <v>3340.0</v>
      </c>
      <c r="J57" s="1">
        <v>3400.0</v>
      </c>
      <c r="K57" s="1">
        <v>3580.0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9300.0</v>
      </c>
      <c r="C58" s="1">
        <v>11820.0</v>
      </c>
      <c r="D58" s="1">
        <v>12920.0</v>
      </c>
      <c r="E58" s="1">
        <v>13920.0</v>
      </c>
      <c r="F58" s="1">
        <v>14450.0</v>
      </c>
      <c r="G58" s="1">
        <v>13090.0</v>
      </c>
      <c r="H58" s="1">
        <v>14010.0</v>
      </c>
      <c r="I58" s="1">
        <v>17210.0</v>
      </c>
      <c r="J58" s="1">
        <v>17880.0</v>
      </c>
      <c r="K58" s="1">
        <v>18690.0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141</v>
      </c>
      <c r="B60" s="1">
        <v>17.0</v>
      </c>
      <c r="C60" s="1">
        <v>23.0</v>
      </c>
      <c r="D60" s="1">
        <v>45.0</v>
      </c>
      <c r="E60" s="1">
        <v>131.0</v>
      </c>
      <c r="F60" s="1">
        <v>282.0</v>
      </c>
      <c r="G60" s="1">
        <v>163.0</v>
      </c>
      <c r="H60" s="1">
        <v>248.0</v>
      </c>
      <c r="I60" s="1">
        <v>356.0</v>
      </c>
      <c r="J60" s="1">
        <v>439.0</v>
      </c>
      <c r="K60" s="1">
        <v>486.0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4010.0</v>
      </c>
      <c r="C2" s="1">
        <v>4680.0</v>
      </c>
      <c r="D2" s="1">
        <v>5710.0</v>
      </c>
      <c r="E2" s="1">
        <v>6570.0</v>
      </c>
      <c r="F2" s="1">
        <v>7310.0</v>
      </c>
      <c r="G2" s="1">
        <v>7460.0</v>
      </c>
      <c r="H2" s="1">
        <v>7950.0</v>
      </c>
      <c r="I2" s="1">
        <v>9110.0</v>
      </c>
      <c r="J2" s="1">
        <v>10470.0</v>
      </c>
      <c r="K2" s="1">
        <v>11000.0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93.0</v>
      </c>
      <c r="C3" s="1">
        <v>91.0</v>
      </c>
      <c r="D3" s="1">
        <v>72.0</v>
      </c>
      <c r="E3" s="1">
        <v>98.0</v>
      </c>
      <c r="F3" s="1">
        <v>125.0</v>
      </c>
      <c r="G3" s="1">
        <v>115.0</v>
      </c>
      <c r="H3" s="1">
        <v>87.0</v>
      </c>
      <c r="I3" s="1">
        <v>247.0</v>
      </c>
      <c r="J3" s="1">
        <v>241.0</v>
      </c>
      <c r="K3" s="1">
        <v>143.0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4100.0</v>
      </c>
      <c r="C4" s="1">
        <v>4770.0</v>
      </c>
      <c r="D4" s="1">
        <v>5790.0</v>
      </c>
      <c r="E4" s="1">
        <v>6660.0</v>
      </c>
      <c r="F4" s="1">
        <v>7440.0</v>
      </c>
      <c r="G4" s="1">
        <v>7580.0</v>
      </c>
      <c r="H4" s="1">
        <v>8039.0</v>
      </c>
      <c r="I4" s="1">
        <v>9360.0</v>
      </c>
      <c r="J4" s="1">
        <v>10710.0</v>
      </c>
      <c r="K4" s="1">
        <v>11140.0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1090.0</v>
      </c>
      <c r="C5" s="1">
        <v>1310.0</v>
      </c>
      <c r="D5" s="1">
        <v>1790.0</v>
      </c>
      <c r="E5" s="1">
        <v>2060.0</v>
      </c>
      <c r="F5" s="1">
        <v>2180.0</v>
      </c>
      <c r="G5" s="1">
        <v>2220.0</v>
      </c>
      <c r="H5" s="1">
        <v>2230.0</v>
      </c>
      <c r="I5" s="1">
        <v>2680.0</v>
      </c>
      <c r="J5" s="1">
        <v>3260.0</v>
      </c>
      <c r="K5" s="1">
        <v>3260.0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449.0</v>
      </c>
      <c r="C6" s="1">
        <v>498.0</v>
      </c>
      <c r="D6" s="1">
        <v>543.0</v>
      </c>
      <c r="E6" s="1">
        <v>637.0</v>
      </c>
      <c r="F6" s="1">
        <v>733.0</v>
      </c>
      <c r="G6" s="1">
        <v>730.0</v>
      </c>
      <c r="H6" s="1">
        <v>779.0</v>
      </c>
      <c r="I6" s="1">
        <v>812.0</v>
      </c>
      <c r="J6" s="1">
        <v>972.0</v>
      </c>
      <c r="K6" s="1">
        <v>992.0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1000.0</v>
      </c>
      <c r="C7" s="1">
        <v>1290.0</v>
      </c>
      <c r="D7" s="1">
        <v>1530.0</v>
      </c>
      <c r="E7" s="1">
        <v>1720.0</v>
      </c>
      <c r="F7" s="1">
        <v>1780.0</v>
      </c>
      <c r="G7" s="1">
        <v>1780.0</v>
      </c>
      <c r="H7" s="1">
        <v>1880.0</v>
      </c>
      <c r="I7" s="1">
        <v>2330.0</v>
      </c>
      <c r="J7" s="1">
        <v>3360.0</v>
      </c>
      <c r="K7" s="1">
        <v>3090.0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-8.0</v>
      </c>
      <c r="C8" s="1">
        <v>0.0</v>
      </c>
      <c r="D8" s="1">
        <v>-6.0</v>
      </c>
      <c r="E8" s="1">
        <v>6.0</v>
      </c>
      <c r="F8" s="1">
        <v>4.0</v>
      </c>
      <c r="G8" s="1">
        <v>-9.0</v>
      </c>
      <c r="H8" s="1">
        <v>3.0</v>
      </c>
      <c r="I8" s="1">
        <v>-25.0</v>
      </c>
      <c r="J8" s="1">
        <v>-18.0</v>
      </c>
      <c r="K8" s="1">
        <v>-5.0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2550.0</v>
      </c>
      <c r="C9" s="1">
        <v>3090.0</v>
      </c>
      <c r="D9" s="1">
        <v>3850.0</v>
      </c>
      <c r="E9" s="1">
        <v>4420.0</v>
      </c>
      <c r="F9" s="1">
        <v>4700.0</v>
      </c>
      <c r="G9" s="1">
        <v>4720.0</v>
      </c>
      <c r="H9" s="1">
        <v>4890.0</v>
      </c>
      <c r="I9" s="1">
        <v>5800.0</v>
      </c>
      <c r="J9" s="1">
        <v>7570.0</v>
      </c>
      <c r="K9" s="1">
        <v>7330.0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1550.0</v>
      </c>
      <c r="C10" s="1">
        <v>1680.0</v>
      </c>
      <c r="D10" s="1">
        <v>1930.0</v>
      </c>
      <c r="E10" s="1">
        <v>2250.0</v>
      </c>
      <c r="F10" s="1">
        <v>2740.0</v>
      </c>
      <c r="G10" s="1">
        <v>2860.0</v>
      </c>
      <c r="H10" s="1">
        <v>3150.0</v>
      </c>
      <c r="I10" s="1">
        <v>3560.0</v>
      </c>
      <c r="J10" s="1">
        <v>3140.0</v>
      </c>
      <c r="K10" s="1">
        <v>3810.0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-582.0</v>
      </c>
      <c r="C11" s="1">
        <v>-597.0</v>
      </c>
      <c r="D11" s="1">
        <v>-721.0</v>
      </c>
      <c r="E11" s="1">
        <v>-751.0</v>
      </c>
      <c r="F11" s="1">
        <v>-827.0</v>
      </c>
      <c r="G11" s="1">
        <v>-814.0</v>
      </c>
      <c r="H11" s="1">
        <v>-794.0</v>
      </c>
      <c r="I11" s="1">
        <v>-871.0</v>
      </c>
      <c r="J11" s="1">
        <v>-1140.0</v>
      </c>
      <c r="K11" s="1">
        <v>-1400.0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26.0</v>
      </c>
      <c r="C12" s="1">
        <v>28.0</v>
      </c>
      <c r="D12" s="1">
        <v>37.0</v>
      </c>
      <c r="E12" s="1">
        <v>47.0</v>
      </c>
      <c r="F12" s="1">
        <v>55.0</v>
      </c>
      <c r="G12" s="1">
        <v>46.0</v>
      </c>
      <c r="H12" s="1">
        <v>39.0</v>
      </c>
      <c r="I12" s="1">
        <v>40.0</v>
      </c>
      <c r="J12" s="1">
        <v>71.0</v>
      </c>
      <c r="K12" s="1">
        <v>143.0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-556.0</v>
      </c>
      <c r="C13" s="1">
        <v>-568.0</v>
      </c>
      <c r="D13" s="1">
        <v>-683.0</v>
      </c>
      <c r="E13" s="1">
        <v>-703.0</v>
      </c>
      <c r="F13" s="1">
        <v>-771.0</v>
      </c>
      <c r="G13" s="1">
        <v>-767.0</v>
      </c>
      <c r="H13" s="1">
        <v>-754.0</v>
      </c>
      <c r="I13" s="1">
        <v>-830.0</v>
      </c>
      <c r="J13" s="1">
        <v>-1060.0</v>
      </c>
      <c r="K13" s="1">
        <v>-1250.0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-49.0</v>
      </c>
      <c r="C14" s="1">
        <v>-135.0</v>
      </c>
      <c r="D14" s="1">
        <v>-48.0</v>
      </c>
      <c r="E14" s="1">
        <v>26.0</v>
      </c>
      <c r="F14" s="1">
        <v>-4.0</v>
      </c>
      <c r="G14" s="1">
        <v>6.0</v>
      </c>
      <c r="H14" s="1">
        <v>-216.0</v>
      </c>
      <c r="I14" s="1">
        <v>558.0</v>
      </c>
      <c r="J14" s="1">
        <v>449.0</v>
      </c>
      <c r="K14" s="1">
        <v>-331.0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-12.0</v>
      </c>
      <c r="C15" s="1">
        <v>-28.0</v>
      </c>
      <c r="D15" s="1">
        <v>3.0</v>
      </c>
      <c r="E15" s="1">
        <v>4.0</v>
      </c>
      <c r="F15" s="1">
        <v>28.0</v>
      </c>
      <c r="G15" s="1">
        <v>11.0</v>
      </c>
      <c r="H15" s="1">
        <v>-24.0</v>
      </c>
      <c r="I15" s="1">
        <v>8.0</v>
      </c>
      <c r="J15" s="1">
        <v>-15.0</v>
      </c>
      <c r="K15" s="1">
        <v>82.0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935.0</v>
      </c>
      <c r="C16" s="1">
        <v>976.0</v>
      </c>
      <c r="D16" s="1">
        <v>1200.0</v>
      </c>
      <c r="E16" s="1">
        <v>1580.0</v>
      </c>
      <c r="F16" s="1">
        <v>1990.0</v>
      </c>
      <c r="G16" s="1">
        <v>2110.0</v>
      </c>
      <c r="H16" s="1">
        <v>2160.0</v>
      </c>
      <c r="I16" s="1">
        <v>3290.0</v>
      </c>
      <c r="J16" s="1">
        <v>2510.0</v>
      </c>
      <c r="K16" s="1">
        <v>2310.0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-21.0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-40.0</v>
      </c>
      <c r="C18" s="1">
        <v>-41.0</v>
      </c>
      <c r="D18" s="1">
        <v>-32.0</v>
      </c>
      <c r="E18" s="1">
        <v>-11.0</v>
      </c>
      <c r="F18" s="1">
        <v>-30.0</v>
      </c>
      <c r="G18" s="1">
        <v>-36.0</v>
      </c>
      <c r="H18" s="1">
        <v>-38.0</v>
      </c>
      <c r="I18" s="1">
        <v>-245.0</v>
      </c>
      <c r="J18" s="1">
        <v>-117.0</v>
      </c>
      <c r="K18" s="1">
        <v>-44.0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-402.0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-13.0</v>
      </c>
      <c r="C20" s="1">
        <v>-14.0</v>
      </c>
      <c r="D20" s="1">
        <v>-25.0</v>
      </c>
      <c r="E20" s="1">
        <v>-32.0</v>
      </c>
      <c r="F20" s="1">
        <v>-85.0</v>
      </c>
      <c r="G20" s="1">
        <v>-45.0</v>
      </c>
      <c r="H20" s="1">
        <v>-17.0</v>
      </c>
      <c r="I20" s="1">
        <v>-22.0</v>
      </c>
      <c r="J20" s="1">
        <v>-28.0</v>
      </c>
      <c r="K20" s="1">
        <v>-125.0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-15.0</v>
      </c>
      <c r="C21" s="1">
        <v>-15.0</v>
      </c>
      <c r="D21" s="1">
        <v>-28.0</v>
      </c>
      <c r="E21" s="1">
        <v>-211.0</v>
      </c>
      <c r="F21" s="1">
        <v>-722.0</v>
      </c>
      <c r="G21" s="1">
        <v>-94.0</v>
      </c>
      <c r="H21" s="1">
        <v>-223.0</v>
      </c>
      <c r="I21" s="1">
        <v>-174.0</v>
      </c>
      <c r="J21" s="1">
        <v>-656.0</v>
      </c>
      <c r="K21" s="1">
        <v>-202.0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162</v>
      </c>
      <c r="B22" s="1">
        <v>-44.0</v>
      </c>
      <c r="C22" s="1">
        <v>-74.0</v>
      </c>
      <c r="D22" s="1">
        <v>7.0</v>
      </c>
      <c r="E22" s="1">
        <v>-63.0</v>
      </c>
      <c r="F22" s="1">
        <v>-2.0</v>
      </c>
      <c r="G22" s="1">
        <v>-22.0</v>
      </c>
      <c r="H22" s="1">
        <v>-55.0</v>
      </c>
      <c r="I22" s="1">
        <v>-20.0</v>
      </c>
      <c r="J22" s="1">
        <v>14.0</v>
      </c>
      <c r="K22" s="1">
        <v>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866.0</v>
      </c>
      <c r="C23" s="1">
        <v>830.0</v>
      </c>
      <c r="D23" s="1">
        <v>1130.0</v>
      </c>
      <c r="E23" s="1">
        <v>1260.0</v>
      </c>
      <c r="F23" s="1">
        <v>1150.0</v>
      </c>
      <c r="G23" s="1">
        <v>1920.0</v>
      </c>
      <c r="H23" s="1">
        <v>1820.0</v>
      </c>
      <c r="I23" s="1">
        <v>2830.0</v>
      </c>
      <c r="J23" s="1">
        <v>1720.0</v>
      </c>
      <c r="K23" s="1">
        <v>1520.0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62.0</v>
      </c>
      <c r="C24" s="1">
        <v>158.0</v>
      </c>
      <c r="D24" s="1">
        <v>156.0</v>
      </c>
      <c r="E24" s="1">
        <v>30.0</v>
      </c>
      <c r="F24" s="1">
        <v>-110.0</v>
      </c>
      <c r="G24" s="1">
        <v>-20.0</v>
      </c>
      <c r="H24" s="1">
        <v>130.0</v>
      </c>
      <c r="I24" s="1">
        <v>262.0</v>
      </c>
      <c r="J24" s="1">
        <v>24.0</v>
      </c>
      <c r="K24" s="1">
        <v>154.0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</v>
      </c>
      <c r="B25" s="1">
        <v>803.0</v>
      </c>
      <c r="C25" s="1">
        <v>672.0</v>
      </c>
      <c r="D25" s="1">
        <v>970.0</v>
      </c>
      <c r="E25" s="1">
        <v>1230.0</v>
      </c>
      <c r="F25" s="1">
        <v>1260.0</v>
      </c>
      <c r="G25" s="1">
        <v>1920.0</v>
      </c>
      <c r="H25" s="1">
        <v>1690.0</v>
      </c>
      <c r="I25" s="1">
        <v>2570.0</v>
      </c>
      <c r="J25" s="1">
        <v>1700.0</v>
      </c>
      <c r="K25" s="1">
        <v>1370.0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>
        <v>803.0</v>
      </c>
      <c r="C26" s="1">
        <v>672.0</v>
      </c>
      <c r="D26" s="1">
        <v>970.0</v>
      </c>
      <c r="E26" s="1">
        <v>1230.0</v>
      </c>
      <c r="F26" s="1">
        <v>1260.0</v>
      </c>
      <c r="G26" s="1">
        <v>1920.0</v>
      </c>
      <c r="H26" s="1">
        <v>1690.0</v>
      </c>
      <c r="I26" s="1">
        <v>2570.0</v>
      </c>
      <c r="J26" s="1">
        <v>1700.0</v>
      </c>
      <c r="K26" s="1">
        <v>1370.0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105</v>
      </c>
      <c r="B27" s="1">
        <v>21.0</v>
      </c>
      <c r="C27" s="1">
        <v>13.0</v>
      </c>
      <c r="D27" s="1">
        <v>-13.0</v>
      </c>
      <c r="E27" s="1">
        <v>13.0</v>
      </c>
      <c r="F27" s="1">
        <v>-28.0</v>
      </c>
      <c r="G27" s="1">
        <v>-28.0</v>
      </c>
      <c r="H27" s="1">
        <v>-90.0</v>
      </c>
      <c r="I27" s="1">
        <v>10.0</v>
      </c>
      <c r="J27" s="1">
        <v>69.0</v>
      </c>
      <c r="K27" s="1">
        <v>116.0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825.0</v>
      </c>
      <c r="C28" s="1">
        <v>685.0</v>
      </c>
      <c r="D28" s="1">
        <v>956.0</v>
      </c>
      <c r="E28" s="1">
        <v>1240.0</v>
      </c>
      <c r="F28" s="1">
        <v>1240.0</v>
      </c>
      <c r="G28" s="1">
        <v>1890.0</v>
      </c>
      <c r="H28" s="1">
        <v>1690.0</v>
      </c>
      <c r="I28" s="1">
        <v>2570.0</v>
      </c>
      <c r="J28" s="1">
        <v>1770.0</v>
      </c>
      <c r="K28" s="1">
        <v>1480.0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23.0</v>
      </c>
      <c r="C29" s="1">
        <v>90.0</v>
      </c>
      <c r="D29" s="1">
        <v>107.0</v>
      </c>
      <c r="E29" s="1">
        <v>87.0</v>
      </c>
      <c r="F29" s="1">
        <v>9.0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>
        <v>801.0</v>
      </c>
      <c r="C30" s="1">
        <v>595.0</v>
      </c>
      <c r="D30" s="1">
        <v>849.0</v>
      </c>
      <c r="E30" s="1">
        <v>1150.0</v>
      </c>
      <c r="F30" s="1">
        <v>1230.0</v>
      </c>
      <c r="G30" s="1">
        <v>1890.0</v>
      </c>
      <c r="H30" s="1">
        <v>1690.0</v>
      </c>
      <c r="I30" s="1">
        <v>2570.0</v>
      </c>
      <c r="J30" s="1">
        <v>1770.0</v>
      </c>
      <c r="K30" s="1">
        <v>1480.0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>
        <v>801.0</v>
      </c>
      <c r="C31" s="1">
        <v>595.0</v>
      </c>
      <c r="D31" s="1">
        <v>849.0</v>
      </c>
      <c r="E31" s="1">
        <v>1150.0</v>
      </c>
      <c r="F31" s="1">
        <v>1230.0</v>
      </c>
      <c r="G31" s="1">
        <v>1890.0</v>
      </c>
      <c r="H31" s="1">
        <v>1690.0</v>
      </c>
      <c r="I31" s="1">
        <v>2570.0</v>
      </c>
      <c r="J31" s="1">
        <v>1770.0</v>
      </c>
      <c r="K31" s="1">
        <v>1480.0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 t="s">
        <v>173</v>
      </c>
      <c r="C33" s="1" t="s">
        <v>174</v>
      </c>
      <c r="D33" s="1">
        <v>2.0</v>
      </c>
      <c r="E33" s="1" t="s">
        <v>175</v>
      </c>
      <c r="F33" s="1" t="s">
        <v>176</v>
      </c>
      <c r="G33" s="1" t="s">
        <v>177</v>
      </c>
      <c r="H33" s="1" t="s">
        <v>178</v>
      </c>
      <c r="I33" s="1" t="s">
        <v>179</v>
      </c>
      <c r="J33" s="1" t="s">
        <v>180</v>
      </c>
      <c r="K33" s="1" t="s">
        <v>181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 t="s">
        <v>173</v>
      </c>
      <c r="C34" s="1" t="s">
        <v>174</v>
      </c>
      <c r="D34" s="1">
        <v>2.0</v>
      </c>
      <c r="E34" s="1" t="s">
        <v>175</v>
      </c>
      <c r="F34" s="1" t="s">
        <v>176</v>
      </c>
      <c r="G34" s="1" t="s">
        <v>177</v>
      </c>
      <c r="H34" s="1" t="s">
        <v>178</v>
      </c>
      <c r="I34" s="1" t="s">
        <v>179</v>
      </c>
      <c r="J34" s="1" t="s">
        <v>180</v>
      </c>
      <c r="K34" s="1" t="s">
        <v>181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>
        <v>396.0</v>
      </c>
      <c r="C35" s="1">
        <v>419.0</v>
      </c>
      <c r="D35" s="1">
        <v>425.0</v>
      </c>
      <c r="E35" s="1">
        <v>428.0</v>
      </c>
      <c r="F35" s="1">
        <v>440.0</v>
      </c>
      <c r="G35" s="1">
        <v>442.0</v>
      </c>
      <c r="H35" s="1">
        <v>444.0</v>
      </c>
      <c r="I35" s="1">
        <v>451.0</v>
      </c>
      <c r="J35" s="1">
        <v>462.0</v>
      </c>
      <c r="K35" s="1">
        <v>466.0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184</v>
      </c>
      <c r="B36" s="1">
        <v>2.0</v>
      </c>
      <c r="C36" s="1" t="s">
        <v>185</v>
      </c>
      <c r="D36" s="1" t="s">
        <v>186</v>
      </c>
      <c r="E36" s="1" t="s">
        <v>187</v>
      </c>
      <c r="F36" s="1" t="s">
        <v>188</v>
      </c>
      <c r="G36" s="1" t="s">
        <v>189</v>
      </c>
      <c r="H36" s="1" t="s">
        <v>190</v>
      </c>
      <c r="I36" s="1" t="s">
        <v>191</v>
      </c>
      <c r="J36" s="1" t="s">
        <v>192</v>
      </c>
      <c r="K36" s="1" t="s">
        <v>181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193</v>
      </c>
      <c r="B37" s="1">
        <v>2.0</v>
      </c>
      <c r="C37" s="1" t="s">
        <v>185</v>
      </c>
      <c r="D37" s="1" t="s">
        <v>186</v>
      </c>
      <c r="E37" s="1" t="s">
        <v>187</v>
      </c>
      <c r="F37" s="1" t="s">
        <v>188</v>
      </c>
      <c r="G37" s="1" t="s">
        <v>189</v>
      </c>
      <c r="H37" s="1" t="s">
        <v>190</v>
      </c>
      <c r="I37" s="1" t="s">
        <v>191</v>
      </c>
      <c r="J37" s="1" t="s">
        <v>192</v>
      </c>
      <c r="K37" s="1" t="s">
        <v>181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194</v>
      </c>
      <c r="B38" s="1">
        <v>400.0</v>
      </c>
      <c r="C38" s="1">
        <v>423.0</v>
      </c>
      <c r="D38" s="1">
        <v>429.0</v>
      </c>
      <c r="E38" s="1">
        <v>432.0</v>
      </c>
      <c r="F38" s="1">
        <v>443.0</v>
      </c>
      <c r="G38" s="1">
        <v>446.0</v>
      </c>
      <c r="H38" s="1">
        <v>446.0</v>
      </c>
      <c r="I38" s="1">
        <v>453.0</v>
      </c>
      <c r="J38" s="1">
        <v>463.0</v>
      </c>
      <c r="K38" s="1">
        <v>467.0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195</v>
      </c>
      <c r="B39" s="1" t="s">
        <v>196</v>
      </c>
      <c r="C39" s="1" t="s">
        <v>197</v>
      </c>
      <c r="D39" s="1" t="s">
        <v>198</v>
      </c>
      <c r="E39" s="1" t="s">
        <v>199</v>
      </c>
      <c r="F39" s="1" t="s">
        <v>188</v>
      </c>
      <c r="G39" s="1" t="s">
        <v>200</v>
      </c>
      <c r="H39" s="1" t="s">
        <v>201</v>
      </c>
      <c r="I39" s="1" t="s">
        <v>202</v>
      </c>
      <c r="J39" s="1" t="s">
        <v>203</v>
      </c>
      <c r="K39" s="1" t="s">
        <v>204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205</v>
      </c>
      <c r="B40" s="1" t="s">
        <v>206</v>
      </c>
      <c r="C40" s="1" t="s">
        <v>207</v>
      </c>
      <c r="D40" s="1" t="s">
        <v>208</v>
      </c>
      <c r="E40" s="1" t="s">
        <v>209</v>
      </c>
      <c r="F40" s="1" t="s">
        <v>210</v>
      </c>
      <c r="G40" s="1" t="s">
        <v>211</v>
      </c>
      <c r="H40" s="1" t="s">
        <v>212</v>
      </c>
      <c r="I40" s="1" t="s">
        <v>213</v>
      </c>
      <c r="J40" s="1" t="s">
        <v>214</v>
      </c>
      <c r="K40" s="1" t="s">
        <v>204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215</v>
      </c>
      <c r="B41" s="1" t="s">
        <v>216</v>
      </c>
      <c r="C41" s="1" t="s">
        <v>217</v>
      </c>
      <c r="D41" s="1" t="s">
        <v>218</v>
      </c>
      <c r="E41" s="1" t="s">
        <v>219</v>
      </c>
      <c r="F41" s="1" t="s">
        <v>220</v>
      </c>
      <c r="G41" s="1" t="s">
        <v>221</v>
      </c>
      <c r="H41" s="1" t="s">
        <v>222</v>
      </c>
      <c r="I41" s="1" t="s">
        <v>223</v>
      </c>
      <c r="J41" s="1" t="s">
        <v>224</v>
      </c>
      <c r="K41" s="1" t="s">
        <v>225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226</v>
      </c>
      <c r="B42" s="1" t="s">
        <v>227</v>
      </c>
      <c r="C42" s="1" t="s">
        <v>228</v>
      </c>
      <c r="D42" s="1" t="s">
        <v>229</v>
      </c>
      <c r="E42" s="1" t="s">
        <v>230</v>
      </c>
      <c r="F42" s="1" t="s">
        <v>231</v>
      </c>
      <c r="G42" s="1" t="s">
        <v>232</v>
      </c>
      <c r="H42" s="1" t="s">
        <v>233</v>
      </c>
      <c r="I42" s="1" t="s">
        <v>234</v>
      </c>
      <c r="J42" s="1" t="s">
        <v>235</v>
      </c>
      <c r="K42" s="1" t="s">
        <v>236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237</v>
      </c>
      <c r="B43" s="1" t="s">
        <v>238</v>
      </c>
      <c r="C43" s="1" t="s">
        <v>238</v>
      </c>
      <c r="D43" s="1" t="s">
        <v>238</v>
      </c>
      <c r="E43" s="1" t="s">
        <v>238</v>
      </c>
      <c r="F43" s="1" t="s">
        <v>238</v>
      </c>
      <c r="G43" s="1" t="s">
        <v>238</v>
      </c>
      <c r="H43" s="1" t="s">
        <v>238</v>
      </c>
      <c r="I43" s="1" t="s">
        <v>238</v>
      </c>
      <c r="J43" s="1" t="s">
        <v>238</v>
      </c>
      <c r="K43" s="1" t="s">
        <v>238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239</v>
      </c>
      <c r="B45" s="1">
        <v>2560.0</v>
      </c>
      <c r="C45" s="1">
        <v>2960.0</v>
      </c>
      <c r="D45" s="1">
        <v>3460.0</v>
      </c>
      <c r="E45" s="1">
        <v>3960.0</v>
      </c>
      <c r="F45" s="1">
        <v>4520.0</v>
      </c>
      <c r="G45" s="1">
        <v>4640.0</v>
      </c>
      <c r="H45" s="1">
        <v>5030.0</v>
      </c>
      <c r="I45" s="1">
        <v>5890.0</v>
      </c>
      <c r="J45" s="1">
        <v>6490.0</v>
      </c>
      <c r="K45" s="1">
        <v>6900.0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240</v>
      </c>
      <c r="B46" s="1">
        <v>2000.0</v>
      </c>
      <c r="C46" s="1">
        <v>2300.0</v>
      </c>
      <c r="D46" s="1">
        <v>2700.0</v>
      </c>
      <c r="E46" s="1">
        <v>3130.0</v>
      </c>
      <c r="F46" s="1">
        <v>3640.0</v>
      </c>
      <c r="G46" s="1">
        <v>3740.0</v>
      </c>
      <c r="H46" s="1">
        <v>4110.0</v>
      </c>
      <c r="I46" s="1">
        <v>4850.0</v>
      </c>
      <c r="J46" s="1">
        <v>4940.0</v>
      </c>
      <c r="K46" s="1">
        <v>5330.0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241</v>
      </c>
      <c r="B47" s="1">
        <v>1550.0</v>
      </c>
      <c r="C47" s="1">
        <v>1680.0</v>
      </c>
      <c r="D47" s="1">
        <v>1930.0</v>
      </c>
      <c r="E47" s="1">
        <v>2250.0</v>
      </c>
      <c r="F47" s="1">
        <v>2740.0</v>
      </c>
      <c r="G47" s="1">
        <v>2860.0</v>
      </c>
      <c r="H47" s="1">
        <v>3150.0</v>
      </c>
      <c r="I47" s="1">
        <v>3560.0</v>
      </c>
      <c r="J47" s="1">
        <v>3140.0</v>
      </c>
      <c r="K47" s="1">
        <v>3810.0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242</v>
      </c>
      <c r="B48" s="1">
        <v>3210.0</v>
      </c>
      <c r="C48" s="1">
        <v>3770.0</v>
      </c>
      <c r="D48" s="1">
        <v>4440.0</v>
      </c>
      <c r="E48" s="1">
        <v>5050.0</v>
      </c>
      <c r="F48" s="1">
        <v>5650.0</v>
      </c>
      <c r="G48" s="1">
        <v>5920.0</v>
      </c>
      <c r="H48" s="1">
        <v>6290.0</v>
      </c>
      <c r="I48" s="1">
        <v>7340.0</v>
      </c>
      <c r="J48" s="1">
        <v>8100.0</v>
      </c>
      <c r="K48" s="1">
        <v>8590.0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243</v>
      </c>
      <c r="B49" s="1">
        <v>4100.0</v>
      </c>
      <c r="C49" s="1">
        <v>4770.0</v>
      </c>
      <c r="D49" s="1">
        <v>5790.0</v>
      </c>
      <c r="E49" s="1">
        <v>6660.0</v>
      </c>
      <c r="F49" s="1">
        <v>7440.0</v>
      </c>
      <c r="G49" s="1">
        <v>7580.0</v>
      </c>
      <c r="H49" s="1">
        <v>8039.0</v>
      </c>
      <c r="I49" s="1">
        <v>9360.0</v>
      </c>
      <c r="J49" s="1">
        <v>10710.0</v>
      </c>
      <c r="K49" s="1">
        <v>11140.0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244</v>
      </c>
      <c r="B50" s="1" t="s">
        <v>245</v>
      </c>
      <c r="C50" s="1" t="s">
        <v>246</v>
      </c>
      <c r="D50" s="1" t="s">
        <v>247</v>
      </c>
      <c r="E50" s="1" t="s">
        <v>248</v>
      </c>
      <c r="F50" s="1" t="s">
        <v>249</v>
      </c>
      <c r="G50" s="1" t="s">
        <v>250</v>
      </c>
      <c r="H50" s="1" t="s">
        <v>251</v>
      </c>
      <c r="I50" s="1" t="s">
        <v>252</v>
      </c>
      <c r="J50" s="1" t="s">
        <v>253</v>
      </c>
      <c r="K50" s="1" t="s">
        <v>254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255</v>
      </c>
      <c r="B51" s="1">
        <v>3.0</v>
      </c>
      <c r="C51" s="1">
        <v>95.0</v>
      </c>
      <c r="D51" s="1">
        <v>28.0</v>
      </c>
      <c r="E51" s="1">
        <v>3.0</v>
      </c>
      <c r="F51" s="1">
        <v>3.0</v>
      </c>
      <c r="G51" s="1">
        <v>6.0</v>
      </c>
      <c r="H51" s="1">
        <v>2.0</v>
      </c>
      <c r="I51" s="1">
        <v>35.0</v>
      </c>
      <c r="J51" s="1">
        <v>12.0</v>
      </c>
      <c r="K51" s="1">
        <v>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256</v>
      </c>
      <c r="B52" s="1">
        <v>57.0</v>
      </c>
      <c r="C52" s="1">
        <v>55.0</v>
      </c>
      <c r="D52" s="1">
        <v>100.0</v>
      </c>
      <c r="E52" s="1">
        <v>113.0</v>
      </c>
      <c r="F52" s="1">
        <v>190.0</v>
      </c>
      <c r="G52" s="1">
        <v>48.0</v>
      </c>
      <c r="H52" s="1">
        <v>150.0</v>
      </c>
      <c r="I52" s="1">
        <v>268.0</v>
      </c>
      <c r="J52" s="1">
        <v>248.0</v>
      </c>
      <c r="K52" s="1">
        <v>330.0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257</v>
      </c>
      <c r="B53" s="1">
        <v>61.0</v>
      </c>
      <c r="C53" s="1">
        <v>150.0</v>
      </c>
      <c r="D53" s="1">
        <v>129.0</v>
      </c>
      <c r="E53" s="1">
        <v>117.0</v>
      </c>
      <c r="F53" s="1">
        <v>193.0</v>
      </c>
      <c r="G53" s="1">
        <v>54.0</v>
      </c>
      <c r="H53" s="1">
        <v>152.0</v>
      </c>
      <c r="I53" s="1">
        <v>303.0</v>
      </c>
      <c r="J53" s="1">
        <v>261.0</v>
      </c>
      <c r="K53" s="1">
        <v>336.0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258</v>
      </c>
      <c r="B54" s="1">
        <v>5.0</v>
      </c>
      <c r="C54" s="1">
        <v>-9.0</v>
      </c>
      <c r="D54" s="1">
        <v>87.0</v>
      </c>
      <c r="E54" s="1">
        <v>-1.0</v>
      </c>
      <c r="F54" s="1">
        <v>-4.0</v>
      </c>
      <c r="G54" s="1">
        <v>-1.0</v>
      </c>
      <c r="H54" s="1">
        <v>2.0</v>
      </c>
      <c r="I54" s="1">
        <v>2.0</v>
      </c>
      <c r="J54" s="1">
        <v>2.0</v>
      </c>
      <c r="K54" s="1">
        <v>-2.0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259</v>
      </c>
      <c r="B55" s="1">
        <v>-3.0</v>
      </c>
      <c r="C55" s="1">
        <v>16.0</v>
      </c>
      <c r="D55" s="1">
        <v>26.0</v>
      </c>
      <c r="E55" s="1">
        <v>-85.0</v>
      </c>
      <c r="F55" s="1">
        <v>-298.0</v>
      </c>
      <c r="G55" s="1">
        <v>-53.0</v>
      </c>
      <c r="H55" s="1">
        <v>-24.0</v>
      </c>
      <c r="I55" s="1">
        <v>-43.0</v>
      </c>
      <c r="J55" s="1">
        <v>-239.0</v>
      </c>
      <c r="K55" s="1">
        <v>-179.0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260</v>
      </c>
      <c r="B56" s="1">
        <v>1.0</v>
      </c>
      <c r="C56" s="1">
        <v>7.0</v>
      </c>
      <c r="D56" s="1">
        <v>26.0</v>
      </c>
      <c r="E56" s="1">
        <v>-86.0</v>
      </c>
      <c r="F56" s="1">
        <v>-303.0</v>
      </c>
      <c r="G56" s="1">
        <v>-55.0</v>
      </c>
      <c r="H56" s="1">
        <v>-22.0</v>
      </c>
      <c r="I56" s="1">
        <v>-41.0</v>
      </c>
      <c r="J56" s="1">
        <v>-237.0</v>
      </c>
      <c r="K56" s="1">
        <v>-182.0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261</v>
      </c>
      <c r="B57" s="1">
        <v>606.0</v>
      </c>
      <c r="C57" s="1">
        <v>623.0</v>
      </c>
      <c r="D57" s="1">
        <v>739.0</v>
      </c>
      <c r="E57" s="1">
        <v>999.0</v>
      </c>
      <c r="F57" s="1">
        <v>1220.0</v>
      </c>
      <c r="G57" s="1">
        <v>1290.0</v>
      </c>
      <c r="H57" s="1">
        <v>1350.0</v>
      </c>
      <c r="I57" s="1">
        <v>2060.0</v>
      </c>
      <c r="J57" s="1">
        <v>1640.0</v>
      </c>
      <c r="K57" s="1">
        <v>1560.0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262</v>
      </c>
      <c r="B58" s="1">
        <v>2.0</v>
      </c>
      <c r="C58" s="1">
        <v>1.0</v>
      </c>
      <c r="D58" s="1">
        <v>1.0</v>
      </c>
      <c r="E58" s="1">
        <v>20.0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263</v>
      </c>
      <c r="B59" s="1">
        <v>585.0</v>
      </c>
      <c r="C59" s="1">
        <v>599.0</v>
      </c>
      <c r="D59" s="1">
        <v>720.0</v>
      </c>
      <c r="E59" s="1">
        <v>751.0</v>
      </c>
      <c r="F59" s="1">
        <v>827.0</v>
      </c>
      <c r="G59" s="1">
        <v>814.0</v>
      </c>
      <c r="H59" s="1">
        <v>794.0</v>
      </c>
      <c r="I59" s="1">
        <v>871.0</v>
      </c>
      <c r="J59" s="1">
        <v>1140.0</v>
      </c>
      <c r="K59" s="1">
        <v>1400.0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264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265</v>
      </c>
      <c r="B61" s="1">
        <v>655.0</v>
      </c>
      <c r="C61" s="1">
        <v>805.0</v>
      </c>
      <c r="D61" s="1">
        <v>986.0</v>
      </c>
      <c r="E61" s="1">
        <v>1090.0</v>
      </c>
      <c r="F61" s="1">
        <v>1130.0</v>
      </c>
      <c r="G61" s="1">
        <v>1270.0</v>
      </c>
      <c r="H61" s="1">
        <v>1260.0</v>
      </c>
      <c r="I61" s="1">
        <v>1450.0</v>
      </c>
      <c r="J61" s="1">
        <v>1610.0</v>
      </c>
      <c r="K61" s="1">
        <v>1700.0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266</v>
      </c>
      <c r="B62" s="1">
        <v>211.0</v>
      </c>
      <c r="C62" s="1">
        <v>243.0</v>
      </c>
      <c r="D62" s="1">
        <v>319.0</v>
      </c>
      <c r="E62" s="1">
        <v>337.0</v>
      </c>
      <c r="F62" s="1">
        <v>361.0</v>
      </c>
      <c r="G62" s="1">
        <v>318.0</v>
      </c>
      <c r="H62" s="1">
        <v>236.0</v>
      </c>
      <c r="I62" s="1">
        <v>228.0</v>
      </c>
      <c r="J62" s="1">
        <v>296.0</v>
      </c>
      <c r="K62" s="1">
        <v>403.0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267</v>
      </c>
      <c r="B63" s="1">
        <v>444.0</v>
      </c>
      <c r="C63" s="1">
        <v>561.0</v>
      </c>
      <c r="D63" s="1">
        <v>667.0</v>
      </c>
      <c r="E63" s="1">
        <v>751.0</v>
      </c>
      <c r="F63" s="1">
        <v>767.0</v>
      </c>
      <c r="G63" s="1">
        <v>957.0</v>
      </c>
      <c r="H63" s="1">
        <v>1020.0</v>
      </c>
      <c r="I63" s="1">
        <v>1230.0</v>
      </c>
      <c r="J63" s="1">
        <v>1320.0</v>
      </c>
      <c r="K63" s="1">
        <v>1290.0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268</v>
      </c>
      <c r="B64" s="1">
        <v>1.0</v>
      </c>
      <c r="C64" s="1">
        <v>2.0</v>
      </c>
      <c r="D64" s="1">
        <v>2.0</v>
      </c>
      <c r="E64" s="1">
        <v>2.0</v>
      </c>
      <c r="F64" s="1">
        <v>3.0</v>
      </c>
      <c r="G64" s="1">
        <v>2.0</v>
      </c>
      <c r="H64" s="1">
        <v>3.0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269</v>
      </c>
      <c r="B65" s="1">
        <v>78.0</v>
      </c>
      <c r="C65" s="1">
        <v>88.0</v>
      </c>
      <c r="D65" s="1">
        <v>87.0</v>
      </c>
      <c r="E65" s="1">
        <v>106.0</v>
      </c>
      <c r="F65" s="1">
        <v>134.0</v>
      </c>
      <c r="G65" s="1">
        <v>109.0</v>
      </c>
      <c r="H65" s="1">
        <v>118.0</v>
      </c>
      <c r="I65" s="1">
        <v>120.0</v>
      </c>
      <c r="J65" s="1">
        <v>169.0</v>
      </c>
      <c r="K65" s="1">
        <v>196.0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270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7.0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271</v>
      </c>
      <c r="B67" s="1">
        <v>80.0</v>
      </c>
      <c r="C67" s="1">
        <v>90.0</v>
      </c>
      <c r="D67" s="1">
        <v>89.0</v>
      </c>
      <c r="E67" s="1">
        <v>108.0</v>
      </c>
      <c r="F67" s="1">
        <v>138.0</v>
      </c>
      <c r="G67" s="1">
        <v>111.0</v>
      </c>
      <c r="H67" s="1">
        <v>121.0</v>
      </c>
      <c r="I67" s="1">
        <v>120.0</v>
      </c>
      <c r="J67" s="1">
        <v>169.0</v>
      </c>
      <c r="K67" s="1">
        <v>203.0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273</v>
      </c>
      <c r="B3" s="1" t="s">
        <v>274</v>
      </c>
      <c r="C3" s="1" t="s">
        <v>275</v>
      </c>
      <c r="D3" s="1" t="s">
        <v>276</v>
      </c>
      <c r="E3" s="1" t="s">
        <v>277</v>
      </c>
      <c r="F3" s="1" t="s">
        <v>278</v>
      </c>
      <c r="G3" s="1" t="s">
        <v>279</v>
      </c>
      <c r="H3" s="1" t="s">
        <v>280</v>
      </c>
      <c r="I3" s="1" t="s">
        <v>190</v>
      </c>
      <c r="J3" s="1" t="s">
        <v>281</v>
      </c>
      <c r="K3" s="1" t="s">
        <v>282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283</v>
      </c>
      <c r="B4" s="1" t="s">
        <v>284</v>
      </c>
      <c r="C4" s="1" t="s">
        <v>285</v>
      </c>
      <c r="D4" s="1" t="s">
        <v>286</v>
      </c>
      <c r="E4" s="1" t="s">
        <v>287</v>
      </c>
      <c r="F4" s="1" t="s">
        <v>288</v>
      </c>
      <c r="G4" s="1" t="s">
        <v>289</v>
      </c>
      <c r="H4" s="1" t="s">
        <v>290</v>
      </c>
      <c r="I4" s="1" t="s">
        <v>291</v>
      </c>
      <c r="J4" s="1" t="s">
        <v>292</v>
      </c>
      <c r="K4" s="1" t="s">
        <v>293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294</v>
      </c>
      <c r="B5" s="1" t="s">
        <v>295</v>
      </c>
      <c r="C5" s="1" t="s">
        <v>296</v>
      </c>
      <c r="D5" s="1" t="s">
        <v>297</v>
      </c>
      <c r="E5" s="1" t="s">
        <v>298</v>
      </c>
      <c r="F5" s="1" t="s">
        <v>299</v>
      </c>
      <c r="G5" s="1" t="s">
        <v>300</v>
      </c>
      <c r="H5" s="1" t="s">
        <v>301</v>
      </c>
      <c r="I5" s="1" t="s">
        <v>302</v>
      </c>
      <c r="J5" s="1" t="s">
        <v>303</v>
      </c>
      <c r="K5" s="1" t="s">
        <v>304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305</v>
      </c>
      <c r="B6" s="1" t="s">
        <v>306</v>
      </c>
      <c r="C6" s="1" t="s">
        <v>307</v>
      </c>
      <c r="D6" s="1" t="s">
        <v>308</v>
      </c>
      <c r="E6" s="1" t="s">
        <v>309</v>
      </c>
      <c r="F6" s="1" t="s">
        <v>310</v>
      </c>
      <c r="G6" s="1" t="s">
        <v>311</v>
      </c>
      <c r="H6" s="1" t="s">
        <v>312</v>
      </c>
      <c r="I6" s="1" t="s">
        <v>313</v>
      </c>
      <c r="J6" s="1" t="s">
        <v>314</v>
      </c>
      <c r="K6" s="1" t="s">
        <v>315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317</v>
      </c>
      <c r="B8" s="1" t="s">
        <v>318</v>
      </c>
      <c r="C8" s="1" t="s">
        <v>319</v>
      </c>
      <c r="D8" s="1" t="s">
        <v>320</v>
      </c>
      <c r="E8" s="1" t="s">
        <v>321</v>
      </c>
      <c r="F8" s="1" t="s">
        <v>322</v>
      </c>
      <c r="G8" s="1" t="s">
        <v>323</v>
      </c>
      <c r="H8" s="1" t="s">
        <v>324</v>
      </c>
      <c r="I8" s="1" t="s">
        <v>325</v>
      </c>
      <c r="J8" s="1" t="s">
        <v>326</v>
      </c>
      <c r="K8" s="1" t="s">
        <v>327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328</v>
      </c>
      <c r="B9" s="1" t="s">
        <v>329</v>
      </c>
      <c r="C9" s="1" t="s">
        <v>330</v>
      </c>
      <c r="D9" s="1" t="s">
        <v>331</v>
      </c>
      <c r="E9" s="1" t="s">
        <v>332</v>
      </c>
      <c r="F9" s="1" t="s">
        <v>333</v>
      </c>
      <c r="G9" s="1" t="s">
        <v>334</v>
      </c>
      <c r="H9" s="1" t="s">
        <v>335</v>
      </c>
      <c r="I9" s="1" t="s">
        <v>336</v>
      </c>
      <c r="J9" s="1" t="s">
        <v>337</v>
      </c>
      <c r="K9" s="1" t="s">
        <v>338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339</v>
      </c>
      <c r="B10" s="1" t="s">
        <v>340</v>
      </c>
      <c r="C10" s="1" t="s">
        <v>341</v>
      </c>
      <c r="D10" s="1" t="s">
        <v>342</v>
      </c>
      <c r="E10" s="1" t="s">
        <v>343</v>
      </c>
      <c r="F10" s="1" t="s">
        <v>344</v>
      </c>
      <c r="G10" s="1" t="s">
        <v>345</v>
      </c>
      <c r="H10" s="1" t="s">
        <v>346</v>
      </c>
      <c r="I10" s="1" t="s">
        <v>347</v>
      </c>
      <c r="J10" s="1" t="s">
        <v>348</v>
      </c>
      <c r="K10" s="1" t="s">
        <v>349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350</v>
      </c>
      <c r="B11" s="1" t="s">
        <v>351</v>
      </c>
      <c r="C11" s="1" t="s">
        <v>352</v>
      </c>
      <c r="D11" s="1" t="s">
        <v>353</v>
      </c>
      <c r="E11" s="1" t="s">
        <v>354</v>
      </c>
      <c r="F11" s="1" t="s">
        <v>355</v>
      </c>
      <c r="G11" s="1" t="s">
        <v>356</v>
      </c>
      <c r="H11" s="1" t="s">
        <v>357</v>
      </c>
      <c r="I11" s="1" t="s">
        <v>358</v>
      </c>
      <c r="J11" s="1" t="s">
        <v>359</v>
      </c>
      <c r="K11" s="1" t="s">
        <v>360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361</v>
      </c>
      <c r="B12" s="1" t="s">
        <v>362</v>
      </c>
      <c r="C12" s="1" t="s">
        <v>363</v>
      </c>
      <c r="D12" s="1" t="s">
        <v>364</v>
      </c>
      <c r="E12" s="1" t="s">
        <v>365</v>
      </c>
      <c r="F12" s="1" t="s">
        <v>366</v>
      </c>
      <c r="G12" s="1" t="s">
        <v>367</v>
      </c>
      <c r="H12" s="1" t="s">
        <v>368</v>
      </c>
      <c r="I12" s="1">
        <v>38.0</v>
      </c>
      <c r="J12" s="1" t="s">
        <v>369</v>
      </c>
      <c r="K12" s="1" t="s">
        <v>370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371</v>
      </c>
      <c r="B13" s="1" t="s">
        <v>372</v>
      </c>
      <c r="C13" s="1" t="s">
        <v>373</v>
      </c>
      <c r="D13" s="1" t="s">
        <v>374</v>
      </c>
      <c r="E13" s="1" t="s">
        <v>375</v>
      </c>
      <c r="F13" s="1">
        <v>17.0</v>
      </c>
      <c r="G13" s="1" t="s">
        <v>376</v>
      </c>
      <c r="H13" s="1" t="s">
        <v>377</v>
      </c>
      <c r="I13" s="1" t="s">
        <v>378</v>
      </c>
      <c r="J13" s="1" t="s">
        <v>113</v>
      </c>
      <c r="K13" s="1" t="s">
        <v>379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380</v>
      </c>
      <c r="B14" s="1" t="s">
        <v>381</v>
      </c>
      <c r="C14" s="1" t="s">
        <v>382</v>
      </c>
      <c r="D14" s="1" t="s">
        <v>383</v>
      </c>
      <c r="E14" s="1" t="s">
        <v>384</v>
      </c>
      <c r="F14" s="1" t="s">
        <v>385</v>
      </c>
      <c r="G14" s="1" t="s">
        <v>386</v>
      </c>
      <c r="H14" s="1" t="s">
        <v>295</v>
      </c>
      <c r="I14" s="1" t="s">
        <v>378</v>
      </c>
      <c r="J14" s="1" t="s">
        <v>387</v>
      </c>
      <c r="K14" s="1" t="s">
        <v>388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389</v>
      </c>
      <c r="B15" s="1" t="s">
        <v>390</v>
      </c>
      <c r="C15" s="1" t="s">
        <v>391</v>
      </c>
      <c r="D15" s="1" t="s">
        <v>392</v>
      </c>
      <c r="E15" s="1" t="s">
        <v>393</v>
      </c>
      <c r="F15" s="1" t="s">
        <v>387</v>
      </c>
      <c r="G15" s="1" t="s">
        <v>386</v>
      </c>
      <c r="H15" s="1" t="s">
        <v>295</v>
      </c>
      <c r="I15" s="1" t="s">
        <v>378</v>
      </c>
      <c r="J15" s="1" t="s">
        <v>387</v>
      </c>
      <c r="K15" s="1" t="s">
        <v>388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394</v>
      </c>
      <c r="B16" s="1" t="s">
        <v>395</v>
      </c>
      <c r="C16" s="1" t="s">
        <v>396</v>
      </c>
      <c r="D16" s="1" t="s">
        <v>397</v>
      </c>
      <c r="E16" s="1" t="s">
        <v>398</v>
      </c>
      <c r="F16" s="1" t="s">
        <v>399</v>
      </c>
      <c r="G16" s="1" t="s">
        <v>400</v>
      </c>
      <c r="H16" s="1" t="s">
        <v>401</v>
      </c>
      <c r="I16" s="1" t="s">
        <v>402</v>
      </c>
      <c r="J16" s="1" t="s">
        <v>403</v>
      </c>
      <c r="K16" s="1" t="s">
        <v>404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405</v>
      </c>
      <c r="B17" s="1" t="s">
        <v>406</v>
      </c>
      <c r="C17" s="1" t="s">
        <v>407</v>
      </c>
      <c r="D17" s="1" t="s">
        <v>408</v>
      </c>
      <c r="E17" s="1" t="s">
        <v>409</v>
      </c>
      <c r="F17" s="1" t="s">
        <v>410</v>
      </c>
      <c r="G17" s="1" t="s">
        <v>411</v>
      </c>
      <c r="H17" s="1" t="s">
        <v>412</v>
      </c>
      <c r="I17" s="1" t="s">
        <v>413</v>
      </c>
      <c r="J17" s="1" t="s">
        <v>414</v>
      </c>
      <c r="K17" s="1" t="s">
        <v>415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416</v>
      </c>
      <c r="B18" s="1" t="s">
        <v>417</v>
      </c>
      <c r="C18" s="1" t="s">
        <v>418</v>
      </c>
      <c r="D18" s="1" t="s">
        <v>419</v>
      </c>
      <c r="E18" s="1" t="s">
        <v>420</v>
      </c>
      <c r="F18" s="1" t="s">
        <v>421</v>
      </c>
      <c r="G18" s="1" t="s">
        <v>422</v>
      </c>
      <c r="H18" s="1" t="s">
        <v>423</v>
      </c>
      <c r="I18" s="1" t="s">
        <v>424</v>
      </c>
      <c r="J18" s="1" t="s">
        <v>425</v>
      </c>
      <c r="K18" s="1" t="s">
        <v>426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427</v>
      </c>
      <c r="B20" s="1" t="s">
        <v>428</v>
      </c>
      <c r="C20" s="1" t="s">
        <v>428</v>
      </c>
      <c r="D20" s="1" t="s">
        <v>428</v>
      </c>
      <c r="E20" s="1" t="s">
        <v>429</v>
      </c>
      <c r="F20" s="1" t="s">
        <v>430</v>
      </c>
      <c r="G20" s="1" t="s">
        <v>428</v>
      </c>
      <c r="H20" s="1" t="s">
        <v>431</v>
      </c>
      <c r="I20" s="1" t="s">
        <v>432</v>
      </c>
      <c r="J20" s="1" t="s">
        <v>432</v>
      </c>
      <c r="K20" s="1" t="s">
        <v>433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434</v>
      </c>
      <c r="B21" s="1" t="s">
        <v>435</v>
      </c>
      <c r="C21" s="1" t="s">
        <v>435</v>
      </c>
      <c r="D21" s="1" t="s">
        <v>436</v>
      </c>
      <c r="E21" s="1" t="s">
        <v>437</v>
      </c>
      <c r="F21" s="1" t="s">
        <v>438</v>
      </c>
      <c r="G21" s="1" t="s">
        <v>439</v>
      </c>
      <c r="H21" s="1" t="s">
        <v>440</v>
      </c>
      <c r="I21" s="1" t="s">
        <v>441</v>
      </c>
      <c r="J21" s="1" t="s">
        <v>442</v>
      </c>
      <c r="K21" s="1" t="s">
        <v>443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444</v>
      </c>
      <c r="B22" s="1">
        <v>20.0</v>
      </c>
      <c r="C22" s="1" t="s">
        <v>445</v>
      </c>
      <c r="D22" s="1" t="s">
        <v>446</v>
      </c>
      <c r="E22" s="1" t="s">
        <v>447</v>
      </c>
      <c r="F22" s="1" t="s">
        <v>448</v>
      </c>
      <c r="G22" s="1" t="s">
        <v>449</v>
      </c>
      <c r="H22" s="1" t="s">
        <v>450</v>
      </c>
      <c r="I22" s="1" t="s">
        <v>451</v>
      </c>
      <c r="J22" s="1" t="s">
        <v>452</v>
      </c>
      <c r="K22" s="1" t="s">
        <v>453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455</v>
      </c>
      <c r="B24" s="1" t="s">
        <v>439</v>
      </c>
      <c r="C24" s="1" t="s">
        <v>456</v>
      </c>
      <c r="D24" s="1" t="s">
        <v>457</v>
      </c>
      <c r="E24" s="1" t="s">
        <v>458</v>
      </c>
      <c r="F24" s="1" t="s">
        <v>459</v>
      </c>
      <c r="G24" s="1" t="s">
        <v>460</v>
      </c>
      <c r="H24" s="1" t="s">
        <v>461</v>
      </c>
      <c r="I24" s="1" t="s">
        <v>462</v>
      </c>
      <c r="J24" s="1" t="s">
        <v>463</v>
      </c>
      <c r="K24" s="1" t="s">
        <v>459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464</v>
      </c>
      <c r="B25" s="1" t="s">
        <v>465</v>
      </c>
      <c r="C25" s="1" t="s">
        <v>459</v>
      </c>
      <c r="D25" s="1" t="s">
        <v>466</v>
      </c>
      <c r="E25" s="1" t="s">
        <v>467</v>
      </c>
      <c r="F25" s="1" t="s">
        <v>440</v>
      </c>
      <c r="G25" s="1" t="s">
        <v>440</v>
      </c>
      <c r="H25" s="1" t="s">
        <v>468</v>
      </c>
      <c r="I25" s="1" t="s">
        <v>469</v>
      </c>
      <c r="J25" s="1" t="s">
        <v>441</v>
      </c>
      <c r="K25" s="1" t="s">
        <v>470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471</v>
      </c>
      <c r="B26" s="1" t="s">
        <v>472</v>
      </c>
      <c r="C26" s="1" t="s">
        <v>473</v>
      </c>
      <c r="D26" s="1" t="s">
        <v>474</v>
      </c>
      <c r="E26" s="1" t="s">
        <v>475</v>
      </c>
      <c r="F26" s="1" t="s">
        <v>476</v>
      </c>
      <c r="G26" s="1" t="s">
        <v>468</v>
      </c>
      <c r="H26" s="1" t="s">
        <v>477</v>
      </c>
      <c r="I26" s="1" t="s">
        <v>478</v>
      </c>
      <c r="J26" s="1" t="s">
        <v>463</v>
      </c>
      <c r="K26" s="1" t="s">
        <v>479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480</v>
      </c>
      <c r="B27" s="1" t="s">
        <v>481</v>
      </c>
      <c r="C27" s="1" t="s">
        <v>482</v>
      </c>
      <c r="D27" s="1" t="s">
        <v>483</v>
      </c>
      <c r="E27" s="1" t="s">
        <v>484</v>
      </c>
      <c r="F27" s="1" t="s">
        <v>485</v>
      </c>
      <c r="G27" s="1" t="s">
        <v>486</v>
      </c>
      <c r="H27" s="1" t="s">
        <v>487</v>
      </c>
      <c r="I27" s="1" t="s">
        <v>488</v>
      </c>
      <c r="J27" s="1" t="s">
        <v>489</v>
      </c>
      <c r="K27" s="1" t="s">
        <v>490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491</v>
      </c>
      <c r="B28" s="1" t="s">
        <v>492</v>
      </c>
      <c r="C28" s="1" t="s">
        <v>493</v>
      </c>
      <c r="D28" s="1" t="s">
        <v>494</v>
      </c>
      <c r="E28" s="1" t="s">
        <v>495</v>
      </c>
      <c r="F28" s="1" t="s">
        <v>496</v>
      </c>
      <c r="G28" s="1" t="s">
        <v>497</v>
      </c>
      <c r="H28" s="1" t="s">
        <v>498</v>
      </c>
      <c r="I28" s="1">
        <v>28.0</v>
      </c>
      <c r="J28" s="1" t="s">
        <v>484</v>
      </c>
      <c r="K28" s="1" t="s">
        <v>499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501</v>
      </c>
      <c r="B30" s="1" t="s">
        <v>502</v>
      </c>
      <c r="C30" s="1" t="s">
        <v>503</v>
      </c>
      <c r="D30" s="1" t="s">
        <v>504</v>
      </c>
      <c r="E30" s="1" t="s">
        <v>505</v>
      </c>
      <c r="F30" s="1" t="s">
        <v>506</v>
      </c>
      <c r="G30" s="1" t="s">
        <v>507</v>
      </c>
      <c r="H30" s="1" t="s">
        <v>508</v>
      </c>
      <c r="I30" s="1" t="s">
        <v>509</v>
      </c>
      <c r="J30" s="1" t="s">
        <v>510</v>
      </c>
      <c r="K30" s="1" t="s">
        <v>511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512</v>
      </c>
      <c r="B31" s="1" t="s">
        <v>513</v>
      </c>
      <c r="C31" s="1" t="s">
        <v>514</v>
      </c>
      <c r="D31" s="1" t="s">
        <v>515</v>
      </c>
      <c r="E31" s="1" t="s">
        <v>516</v>
      </c>
      <c r="F31" s="1" t="s">
        <v>517</v>
      </c>
      <c r="G31" s="1" t="s">
        <v>518</v>
      </c>
      <c r="H31" s="1" t="s">
        <v>519</v>
      </c>
      <c r="I31" s="1" t="s">
        <v>520</v>
      </c>
      <c r="J31" s="1" t="s">
        <v>521</v>
      </c>
      <c r="K31" s="1" t="s">
        <v>522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523</v>
      </c>
      <c r="B32" s="1" t="s">
        <v>524</v>
      </c>
      <c r="C32" s="1" t="s">
        <v>525</v>
      </c>
      <c r="D32" s="1" t="s">
        <v>526</v>
      </c>
      <c r="E32" s="1" t="s">
        <v>527</v>
      </c>
      <c r="F32" s="1" t="s">
        <v>528</v>
      </c>
      <c r="G32" s="1" t="s">
        <v>529</v>
      </c>
      <c r="H32" s="1" t="s">
        <v>530</v>
      </c>
      <c r="I32" s="1" t="s">
        <v>531</v>
      </c>
      <c r="J32" s="1" t="s">
        <v>532</v>
      </c>
      <c r="K32" s="1" t="s">
        <v>533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534</v>
      </c>
      <c r="B33" s="1" t="s">
        <v>535</v>
      </c>
      <c r="C33" s="1" t="s">
        <v>536</v>
      </c>
      <c r="D33" s="1" t="s">
        <v>537</v>
      </c>
      <c r="E33" s="1">
        <v>69.0</v>
      </c>
      <c r="F33" s="1" t="s">
        <v>538</v>
      </c>
      <c r="G33" s="1" t="s">
        <v>539</v>
      </c>
      <c r="H33" s="1" t="s">
        <v>540</v>
      </c>
      <c r="I33" s="1" t="s">
        <v>541</v>
      </c>
      <c r="J33" s="1" t="s">
        <v>542</v>
      </c>
      <c r="K33" s="1" t="s">
        <v>543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544</v>
      </c>
      <c r="B34" s="1">
        <v>81.0</v>
      </c>
      <c r="C34" s="1" t="s">
        <v>545</v>
      </c>
      <c r="D34" s="1" t="s">
        <v>546</v>
      </c>
      <c r="E34" s="1" t="s">
        <v>547</v>
      </c>
      <c r="F34" s="1" t="s">
        <v>548</v>
      </c>
      <c r="G34" s="1" t="s">
        <v>549</v>
      </c>
      <c r="H34" s="1" t="s">
        <v>550</v>
      </c>
      <c r="I34" s="1" t="s">
        <v>551</v>
      </c>
      <c r="J34" s="1" t="s">
        <v>552</v>
      </c>
      <c r="K34" s="1" t="s">
        <v>553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554</v>
      </c>
      <c r="B35" s="1" t="s">
        <v>187</v>
      </c>
      <c r="C35" s="1" t="s">
        <v>555</v>
      </c>
      <c r="D35" s="1" t="s">
        <v>556</v>
      </c>
      <c r="E35" s="1" t="s">
        <v>557</v>
      </c>
      <c r="F35" s="1" t="s">
        <v>558</v>
      </c>
      <c r="G35" s="1" t="s">
        <v>559</v>
      </c>
      <c r="H35" s="1" t="s">
        <v>560</v>
      </c>
      <c r="I35" s="1" t="s">
        <v>561</v>
      </c>
      <c r="J35" s="1" t="s">
        <v>562</v>
      </c>
      <c r="K35" s="1" t="s">
        <v>563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564</v>
      </c>
      <c r="B36" s="1" t="s">
        <v>565</v>
      </c>
      <c r="C36" s="1" t="s">
        <v>566</v>
      </c>
      <c r="D36" s="1" t="s">
        <v>567</v>
      </c>
      <c r="E36" s="1" t="s">
        <v>284</v>
      </c>
      <c r="F36" s="1" t="s">
        <v>568</v>
      </c>
      <c r="G36" s="1" t="s">
        <v>569</v>
      </c>
      <c r="H36" s="1" t="s">
        <v>570</v>
      </c>
      <c r="I36" s="1" t="s">
        <v>571</v>
      </c>
      <c r="J36" s="1" t="s">
        <v>572</v>
      </c>
      <c r="K36" s="1" t="s">
        <v>573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574</v>
      </c>
      <c r="B37" s="1" t="s">
        <v>565</v>
      </c>
      <c r="C37" s="1" t="s">
        <v>566</v>
      </c>
      <c r="D37" s="1" t="s">
        <v>567</v>
      </c>
      <c r="E37" s="1" t="s">
        <v>284</v>
      </c>
      <c r="F37" s="1" t="s">
        <v>568</v>
      </c>
      <c r="G37" s="1" t="s">
        <v>569</v>
      </c>
      <c r="H37" s="1" t="s">
        <v>570</v>
      </c>
      <c r="I37" s="1" t="s">
        <v>571</v>
      </c>
      <c r="J37" s="1" t="s">
        <v>572</v>
      </c>
      <c r="K37" s="1" t="s">
        <v>573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575</v>
      </c>
      <c r="B38" s="1" t="s">
        <v>576</v>
      </c>
      <c r="C38" s="1" t="s">
        <v>577</v>
      </c>
      <c r="D38" s="1" t="s">
        <v>578</v>
      </c>
      <c r="E38" s="1" t="s">
        <v>579</v>
      </c>
      <c r="F38" s="1" t="s">
        <v>580</v>
      </c>
      <c r="G38" s="1" t="s">
        <v>581</v>
      </c>
      <c r="H38" s="1" t="s">
        <v>582</v>
      </c>
      <c r="I38" s="1" t="s">
        <v>583</v>
      </c>
      <c r="J38" s="1" t="s">
        <v>584</v>
      </c>
      <c r="K38" s="1" t="s">
        <v>585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586</v>
      </c>
      <c r="B39" s="1" t="s">
        <v>587</v>
      </c>
      <c r="C39" s="1" t="s">
        <v>588</v>
      </c>
      <c r="D39" s="1" t="s">
        <v>589</v>
      </c>
      <c r="E39" s="1" t="s">
        <v>590</v>
      </c>
      <c r="F39" s="1" t="s">
        <v>591</v>
      </c>
      <c r="G39" s="1">
        <v>5.0</v>
      </c>
      <c r="H39" s="1" t="s">
        <v>592</v>
      </c>
      <c r="I39" s="1" t="s">
        <v>593</v>
      </c>
      <c r="J39" s="1" t="s">
        <v>592</v>
      </c>
      <c r="K39" s="1" t="s">
        <v>594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595</v>
      </c>
      <c r="B40" s="1" t="s">
        <v>576</v>
      </c>
      <c r="C40" s="1" t="s">
        <v>577</v>
      </c>
      <c r="D40" s="1" t="s">
        <v>578</v>
      </c>
      <c r="E40" s="1" t="s">
        <v>579</v>
      </c>
      <c r="F40" s="1" t="s">
        <v>580</v>
      </c>
      <c r="G40" s="1" t="s">
        <v>581</v>
      </c>
      <c r="H40" s="1" t="s">
        <v>582</v>
      </c>
      <c r="I40" s="1" t="s">
        <v>583</v>
      </c>
      <c r="J40" s="1" t="s">
        <v>584</v>
      </c>
      <c r="K40" s="1" t="s">
        <v>585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596</v>
      </c>
      <c r="B41" s="1" t="s">
        <v>587</v>
      </c>
      <c r="C41" s="1" t="s">
        <v>588</v>
      </c>
      <c r="D41" s="1" t="s">
        <v>589</v>
      </c>
      <c r="E41" s="1" t="s">
        <v>590</v>
      </c>
      <c r="F41" s="1" t="s">
        <v>591</v>
      </c>
      <c r="G41" s="1">
        <v>5.0</v>
      </c>
      <c r="H41" s="1" t="s">
        <v>592</v>
      </c>
      <c r="I41" s="1" t="s">
        <v>593</v>
      </c>
      <c r="J41" s="1" t="s">
        <v>592</v>
      </c>
      <c r="K41" s="1" t="s">
        <v>594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598</v>
      </c>
      <c r="B43" s="1" t="s">
        <v>599</v>
      </c>
      <c r="C43" s="1" t="s">
        <v>600</v>
      </c>
      <c r="D43" s="1" t="s">
        <v>601</v>
      </c>
      <c r="E43" s="1" t="s">
        <v>602</v>
      </c>
      <c r="F43" s="1" t="s">
        <v>603</v>
      </c>
      <c r="G43" s="1" t="s">
        <v>604</v>
      </c>
      <c r="H43" s="1" t="s">
        <v>605</v>
      </c>
      <c r="I43" s="1" t="s">
        <v>606</v>
      </c>
      <c r="J43" s="1" t="s">
        <v>607</v>
      </c>
      <c r="K43" s="1" t="s">
        <v>608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609</v>
      </c>
      <c r="B44" s="1" t="s">
        <v>610</v>
      </c>
      <c r="C44" s="1" t="s">
        <v>611</v>
      </c>
      <c r="D44" s="1" t="s">
        <v>612</v>
      </c>
      <c r="E44" s="1" t="s">
        <v>613</v>
      </c>
      <c r="F44" s="1" t="s">
        <v>614</v>
      </c>
      <c r="G44" s="1" t="s">
        <v>615</v>
      </c>
      <c r="H44" s="1" t="s">
        <v>616</v>
      </c>
      <c r="I44" s="1" t="s">
        <v>617</v>
      </c>
      <c r="J44" s="1" t="s">
        <v>618</v>
      </c>
      <c r="K44" s="1" t="s">
        <v>224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619</v>
      </c>
      <c r="B45" s="1" t="s">
        <v>620</v>
      </c>
      <c r="C45" s="1" t="s">
        <v>621</v>
      </c>
      <c r="D45" s="1" t="s">
        <v>622</v>
      </c>
      <c r="E45" s="1" t="s">
        <v>623</v>
      </c>
      <c r="F45" s="1" t="s">
        <v>624</v>
      </c>
      <c r="G45" s="1" t="s">
        <v>625</v>
      </c>
      <c r="H45" s="1" t="s">
        <v>626</v>
      </c>
      <c r="I45" s="1" t="s">
        <v>622</v>
      </c>
      <c r="J45" s="1" t="s">
        <v>627</v>
      </c>
      <c r="K45" s="1" t="s">
        <v>628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629</v>
      </c>
      <c r="B46" s="1" t="s">
        <v>630</v>
      </c>
      <c r="C46" s="1" t="s">
        <v>631</v>
      </c>
      <c r="D46" s="1" t="s">
        <v>632</v>
      </c>
      <c r="E46" s="1" t="s">
        <v>633</v>
      </c>
      <c r="F46" s="1" t="s">
        <v>634</v>
      </c>
      <c r="G46" s="1" t="s">
        <v>635</v>
      </c>
      <c r="H46" s="1" t="s">
        <v>636</v>
      </c>
      <c r="I46" s="1" t="s">
        <v>637</v>
      </c>
      <c r="J46" s="1" t="s">
        <v>638</v>
      </c>
      <c r="K46" s="1" t="s">
        <v>639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640</v>
      </c>
      <c r="B47" s="1" t="s">
        <v>641</v>
      </c>
      <c r="C47" s="1" t="s">
        <v>642</v>
      </c>
      <c r="D47" s="1" t="s">
        <v>643</v>
      </c>
      <c r="E47" s="1" t="s">
        <v>644</v>
      </c>
      <c r="F47" s="1" t="s">
        <v>645</v>
      </c>
      <c r="G47" s="1" t="s">
        <v>646</v>
      </c>
      <c r="H47" s="1" t="s">
        <v>647</v>
      </c>
      <c r="I47" s="1" t="s">
        <v>450</v>
      </c>
      <c r="J47" s="1" t="s">
        <v>648</v>
      </c>
      <c r="K47" s="1" t="s">
        <v>649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650</v>
      </c>
      <c r="B48" s="1" t="s">
        <v>651</v>
      </c>
      <c r="C48" s="1" t="s">
        <v>652</v>
      </c>
      <c r="D48" s="1" t="s">
        <v>653</v>
      </c>
      <c r="E48" s="1" t="s">
        <v>654</v>
      </c>
      <c r="F48" s="1" t="s">
        <v>655</v>
      </c>
      <c r="G48" s="1" t="s">
        <v>656</v>
      </c>
      <c r="H48" s="1" t="s">
        <v>657</v>
      </c>
      <c r="I48" s="1" t="s">
        <v>658</v>
      </c>
      <c r="J48" s="1" t="s">
        <v>659</v>
      </c>
      <c r="K48" s="1" t="s">
        <v>660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661</v>
      </c>
      <c r="B49" s="1" t="s">
        <v>662</v>
      </c>
      <c r="C49" s="1" t="s">
        <v>663</v>
      </c>
      <c r="D49" s="1" t="s">
        <v>664</v>
      </c>
      <c r="E49" s="1" t="s">
        <v>665</v>
      </c>
      <c r="F49" s="1" t="s">
        <v>666</v>
      </c>
      <c r="G49" s="1" t="s">
        <v>667</v>
      </c>
      <c r="H49" s="1" t="s">
        <v>668</v>
      </c>
      <c r="I49" s="1" t="s">
        <v>669</v>
      </c>
      <c r="J49" s="1" t="s">
        <v>670</v>
      </c>
      <c r="K49" s="1">
        <v>-16.0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671</v>
      </c>
      <c r="B50" s="1" t="s">
        <v>672</v>
      </c>
      <c r="C50" s="1" t="s">
        <v>673</v>
      </c>
      <c r="D50" s="1" t="s">
        <v>674</v>
      </c>
      <c r="E50" s="1" t="s">
        <v>675</v>
      </c>
      <c r="F50" s="1" t="s">
        <v>676</v>
      </c>
      <c r="G50" s="1" t="s">
        <v>677</v>
      </c>
      <c r="H50" s="1" t="s">
        <v>678</v>
      </c>
      <c r="I50" s="1" t="s">
        <v>679</v>
      </c>
      <c r="J50" s="1" t="s">
        <v>680</v>
      </c>
      <c r="K50" s="1" t="s">
        <v>681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682</v>
      </c>
      <c r="B51" s="1" t="s">
        <v>683</v>
      </c>
      <c r="C51" s="1" t="s">
        <v>684</v>
      </c>
      <c r="D51" s="1" t="s">
        <v>685</v>
      </c>
      <c r="E51" s="1" t="s">
        <v>363</v>
      </c>
      <c r="F51" s="1" t="s">
        <v>686</v>
      </c>
      <c r="G51" s="1" t="s">
        <v>687</v>
      </c>
      <c r="H51" s="1" t="s">
        <v>286</v>
      </c>
      <c r="I51" s="1" t="s">
        <v>688</v>
      </c>
      <c r="J51" s="1" t="s">
        <v>689</v>
      </c>
      <c r="K51" s="1" t="s">
        <v>690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691</v>
      </c>
      <c r="B52" s="1" t="s">
        <v>692</v>
      </c>
      <c r="C52" s="1" t="s">
        <v>693</v>
      </c>
      <c r="D52" s="1" t="s">
        <v>694</v>
      </c>
      <c r="E52" s="1" t="s">
        <v>695</v>
      </c>
      <c r="F52" s="1" t="s">
        <v>696</v>
      </c>
      <c r="G52" s="1" t="s">
        <v>697</v>
      </c>
      <c r="H52" s="1" t="s">
        <v>698</v>
      </c>
      <c r="I52" s="1" t="s">
        <v>699</v>
      </c>
      <c r="J52" s="1" t="s">
        <v>700</v>
      </c>
      <c r="K52" s="1" t="s">
        <v>701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702</v>
      </c>
      <c r="B53" s="1" t="s">
        <v>703</v>
      </c>
      <c r="C53" s="1" t="s">
        <v>383</v>
      </c>
      <c r="D53" s="1" t="s">
        <v>704</v>
      </c>
      <c r="E53" s="1" t="s">
        <v>705</v>
      </c>
      <c r="F53" s="1" t="s">
        <v>706</v>
      </c>
      <c r="G53" s="1" t="s">
        <v>558</v>
      </c>
      <c r="H53" s="1" t="s">
        <v>707</v>
      </c>
      <c r="I53" s="1" t="s">
        <v>708</v>
      </c>
      <c r="J53" s="1" t="s">
        <v>280</v>
      </c>
      <c r="K53" s="1" t="s">
        <v>709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710</v>
      </c>
      <c r="B54" s="1" t="s">
        <v>278</v>
      </c>
      <c r="C54" s="1" t="s">
        <v>711</v>
      </c>
      <c r="D54" s="1" t="s">
        <v>712</v>
      </c>
      <c r="E54" s="1" t="s">
        <v>713</v>
      </c>
      <c r="F54" s="1" t="s">
        <v>714</v>
      </c>
      <c r="G54" s="1" t="s">
        <v>715</v>
      </c>
      <c r="H54" s="1" t="s">
        <v>716</v>
      </c>
      <c r="I54" s="1" t="s">
        <v>717</v>
      </c>
      <c r="J54" s="1" t="s">
        <v>718</v>
      </c>
      <c r="K54" s="1" t="s">
        <v>719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720</v>
      </c>
      <c r="B55" s="1" t="s">
        <v>721</v>
      </c>
      <c r="C55" s="1" t="s">
        <v>722</v>
      </c>
      <c r="D55" s="1" t="s">
        <v>723</v>
      </c>
      <c r="E55" s="1" t="s">
        <v>724</v>
      </c>
      <c r="F55" s="1" t="s">
        <v>725</v>
      </c>
      <c r="G55" s="1" t="s">
        <v>726</v>
      </c>
      <c r="H55" s="1" t="s">
        <v>727</v>
      </c>
      <c r="I55" s="1" t="s">
        <v>728</v>
      </c>
      <c r="J55" s="1" t="s">
        <v>729</v>
      </c>
      <c r="K55" s="1" t="s">
        <v>730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731</v>
      </c>
      <c r="B56" s="1" t="s">
        <v>732</v>
      </c>
      <c r="C56" s="1" t="s">
        <v>733</v>
      </c>
      <c r="D56" s="1" t="s">
        <v>734</v>
      </c>
      <c r="E56" s="1" t="s">
        <v>735</v>
      </c>
      <c r="F56" s="1" t="s">
        <v>736</v>
      </c>
      <c r="G56" s="1" t="s">
        <v>737</v>
      </c>
      <c r="H56" s="1" t="s">
        <v>738</v>
      </c>
      <c r="I56" s="1" t="s">
        <v>739</v>
      </c>
      <c r="J56" s="1" t="s">
        <v>740</v>
      </c>
      <c r="K56" s="1" t="s">
        <v>741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742</v>
      </c>
      <c r="B57" s="1" t="s">
        <v>743</v>
      </c>
      <c r="C57" s="1" t="s">
        <v>744</v>
      </c>
      <c r="D57" s="1" t="s">
        <v>745</v>
      </c>
      <c r="E57" s="1" t="s">
        <v>746</v>
      </c>
      <c r="F57" s="1" t="s">
        <v>747</v>
      </c>
      <c r="G57" s="1" t="s">
        <v>748</v>
      </c>
      <c r="H57" s="1" t="s">
        <v>749</v>
      </c>
      <c r="I57" s="1" t="s">
        <v>750</v>
      </c>
      <c r="J57" s="1" t="s">
        <v>751</v>
      </c>
      <c r="K57" s="1" t="s">
        <v>752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753</v>
      </c>
      <c r="B58" s="1" t="s">
        <v>754</v>
      </c>
      <c r="C58" s="1" t="s">
        <v>755</v>
      </c>
      <c r="D58" s="1" t="s">
        <v>756</v>
      </c>
      <c r="E58" s="1" t="s">
        <v>757</v>
      </c>
      <c r="F58" s="1" t="s">
        <v>758</v>
      </c>
      <c r="G58" s="1" t="s">
        <v>759</v>
      </c>
      <c r="H58" s="1" t="s">
        <v>760</v>
      </c>
      <c r="I58" s="1" t="s">
        <v>761</v>
      </c>
      <c r="J58" s="1" t="s">
        <v>762</v>
      </c>
      <c r="K58" s="1" t="s">
        <v>393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763</v>
      </c>
      <c r="B59" s="1" t="s">
        <v>301</v>
      </c>
      <c r="C59" s="1" t="s">
        <v>764</v>
      </c>
      <c r="D59" s="1" t="s">
        <v>765</v>
      </c>
      <c r="E59" s="1" t="s">
        <v>373</v>
      </c>
      <c r="F59" s="1" t="s">
        <v>766</v>
      </c>
      <c r="G59" s="1" t="s">
        <v>767</v>
      </c>
      <c r="H59" s="1" t="s">
        <v>579</v>
      </c>
      <c r="I59" s="1" t="s">
        <v>768</v>
      </c>
      <c r="J59" s="1" t="s">
        <v>769</v>
      </c>
      <c r="K59" s="1" t="s">
        <v>770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771</v>
      </c>
      <c r="B60" s="1" t="s">
        <v>772</v>
      </c>
      <c r="C60" s="1" t="s">
        <v>773</v>
      </c>
      <c r="D60" s="1" t="s">
        <v>774</v>
      </c>
      <c r="E60" s="1" t="s">
        <v>775</v>
      </c>
      <c r="F60" s="1" t="s">
        <v>776</v>
      </c>
      <c r="G60" s="1">
        <v>20.0</v>
      </c>
      <c r="H60" s="1" t="s">
        <v>777</v>
      </c>
      <c r="I60" s="1" t="s">
        <v>778</v>
      </c>
      <c r="J60" s="1" t="s">
        <v>296</v>
      </c>
      <c r="K60" s="1" t="s">
        <v>779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781</v>
      </c>
      <c r="B62" s="1" t="s">
        <v>782</v>
      </c>
      <c r="C62" s="1" t="s">
        <v>783</v>
      </c>
      <c r="D62" s="1" t="s">
        <v>784</v>
      </c>
      <c r="E62" s="1" t="s">
        <v>785</v>
      </c>
      <c r="F62" s="1" t="s">
        <v>786</v>
      </c>
      <c r="G62" s="1" t="s">
        <v>787</v>
      </c>
      <c r="H62" s="1" t="s">
        <v>788</v>
      </c>
      <c r="I62" s="1" t="s">
        <v>789</v>
      </c>
      <c r="J62" s="1" t="s">
        <v>790</v>
      </c>
      <c r="K62" s="1" t="s">
        <v>791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792</v>
      </c>
      <c r="B63" s="1" t="s">
        <v>793</v>
      </c>
      <c r="C63" s="1" t="s">
        <v>637</v>
      </c>
      <c r="D63" s="1" t="s">
        <v>794</v>
      </c>
      <c r="E63" s="1" t="s">
        <v>795</v>
      </c>
      <c r="F63" s="1" t="s">
        <v>712</v>
      </c>
      <c r="G63" s="1" t="s">
        <v>796</v>
      </c>
      <c r="H63" s="1" t="s">
        <v>797</v>
      </c>
      <c r="I63" s="1" t="s">
        <v>798</v>
      </c>
      <c r="J63" s="1" t="s">
        <v>799</v>
      </c>
      <c r="K63" s="1" t="s">
        <v>800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801</v>
      </c>
      <c r="B64" s="1" t="s">
        <v>802</v>
      </c>
      <c r="C64" s="1" t="s">
        <v>445</v>
      </c>
      <c r="D64" s="1" t="s">
        <v>803</v>
      </c>
      <c r="E64" s="1" t="s">
        <v>804</v>
      </c>
      <c r="F64" s="1" t="s">
        <v>805</v>
      </c>
      <c r="G64" s="1" t="s">
        <v>806</v>
      </c>
      <c r="H64" s="1" t="s">
        <v>289</v>
      </c>
      <c r="I64" s="1" t="s">
        <v>807</v>
      </c>
      <c r="J64" s="1" t="s">
        <v>808</v>
      </c>
      <c r="K64" s="1" t="s">
        <v>809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810</v>
      </c>
      <c r="B65" s="1" t="s">
        <v>811</v>
      </c>
      <c r="C65" s="1" t="s">
        <v>812</v>
      </c>
      <c r="D65" s="1" t="s">
        <v>813</v>
      </c>
      <c r="E65" s="1" t="s">
        <v>814</v>
      </c>
      <c r="F65" s="1" t="s">
        <v>815</v>
      </c>
      <c r="G65" s="1" t="s">
        <v>816</v>
      </c>
      <c r="H65" s="1" t="s">
        <v>817</v>
      </c>
      <c r="I65" s="1" t="s">
        <v>818</v>
      </c>
      <c r="J65" s="1" t="s">
        <v>819</v>
      </c>
      <c r="K65" s="1" t="s">
        <v>224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820</v>
      </c>
      <c r="B66" s="1" t="s">
        <v>821</v>
      </c>
      <c r="C66" s="1" t="s">
        <v>822</v>
      </c>
      <c r="D66" s="1" t="s">
        <v>823</v>
      </c>
      <c r="E66" s="1" t="s">
        <v>824</v>
      </c>
      <c r="F66" s="1" t="s">
        <v>825</v>
      </c>
      <c r="G66" s="1" t="s">
        <v>826</v>
      </c>
      <c r="H66" s="1" t="s">
        <v>827</v>
      </c>
      <c r="I66" s="1" t="s">
        <v>828</v>
      </c>
      <c r="J66" s="1" t="s">
        <v>829</v>
      </c>
      <c r="K66" s="1" t="s">
        <v>559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830</v>
      </c>
      <c r="B67" s="1" t="s">
        <v>831</v>
      </c>
      <c r="C67" s="1" t="s">
        <v>832</v>
      </c>
      <c r="D67" s="1" t="s">
        <v>833</v>
      </c>
      <c r="E67" s="1" t="s">
        <v>834</v>
      </c>
      <c r="F67" s="1" t="s">
        <v>835</v>
      </c>
      <c r="G67" s="1" t="s">
        <v>836</v>
      </c>
      <c r="H67" s="1" t="s">
        <v>837</v>
      </c>
      <c r="I67" s="1" t="s">
        <v>838</v>
      </c>
      <c r="J67" s="1" t="s">
        <v>839</v>
      </c>
      <c r="K67" s="1" t="s">
        <v>840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841</v>
      </c>
      <c r="B68" s="1" t="s">
        <v>842</v>
      </c>
      <c r="C68" s="1" t="s">
        <v>843</v>
      </c>
      <c r="D68" s="1" t="s">
        <v>844</v>
      </c>
      <c r="E68" s="1" t="s">
        <v>845</v>
      </c>
      <c r="F68" s="1" t="s">
        <v>846</v>
      </c>
      <c r="G68" s="1" t="s">
        <v>847</v>
      </c>
      <c r="H68" s="1" t="s">
        <v>848</v>
      </c>
      <c r="I68" s="1" t="s">
        <v>634</v>
      </c>
      <c r="J68" s="1" t="s">
        <v>849</v>
      </c>
      <c r="K68" s="1">
        <v>-24.0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850</v>
      </c>
      <c r="B69" s="1" t="s">
        <v>851</v>
      </c>
      <c r="C69" s="1" t="s">
        <v>852</v>
      </c>
      <c r="D69" s="1" t="s">
        <v>853</v>
      </c>
      <c r="E69" s="1" t="s">
        <v>854</v>
      </c>
      <c r="F69" s="1" t="s">
        <v>855</v>
      </c>
      <c r="G69" s="1" t="s">
        <v>856</v>
      </c>
      <c r="H69" s="1" t="s">
        <v>857</v>
      </c>
      <c r="I69" s="1" t="s">
        <v>858</v>
      </c>
      <c r="J69" s="1" t="s">
        <v>440</v>
      </c>
      <c r="K69" s="1" t="s">
        <v>859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860</v>
      </c>
      <c r="B70" s="1" t="s">
        <v>861</v>
      </c>
      <c r="C70" s="1" t="s">
        <v>862</v>
      </c>
      <c r="D70" s="1" t="s">
        <v>863</v>
      </c>
      <c r="E70" s="1" t="s">
        <v>864</v>
      </c>
      <c r="F70" s="1" t="s">
        <v>865</v>
      </c>
      <c r="G70" s="1" t="s">
        <v>866</v>
      </c>
      <c r="H70" s="1" t="s">
        <v>579</v>
      </c>
      <c r="I70" s="1" t="s">
        <v>867</v>
      </c>
      <c r="J70" s="1" t="s">
        <v>868</v>
      </c>
      <c r="K70" s="1" t="s">
        <v>869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870</v>
      </c>
      <c r="B71" s="1" t="s">
        <v>778</v>
      </c>
      <c r="C71" s="1" t="s">
        <v>871</v>
      </c>
      <c r="D71" s="1" t="s">
        <v>309</v>
      </c>
      <c r="E71" s="1" t="s">
        <v>872</v>
      </c>
      <c r="F71" s="1" t="s">
        <v>873</v>
      </c>
      <c r="G71" s="1" t="s">
        <v>874</v>
      </c>
      <c r="H71" s="1" t="s">
        <v>875</v>
      </c>
      <c r="I71" s="1" t="s">
        <v>876</v>
      </c>
      <c r="J71" s="1" t="s">
        <v>877</v>
      </c>
      <c r="K71" s="1" t="s">
        <v>878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879</v>
      </c>
      <c r="B72" s="1" t="s">
        <v>880</v>
      </c>
      <c r="C72" s="1" t="s">
        <v>881</v>
      </c>
      <c r="D72" s="1" t="s">
        <v>882</v>
      </c>
      <c r="E72" s="1" t="s">
        <v>883</v>
      </c>
      <c r="F72" s="1" t="s">
        <v>884</v>
      </c>
      <c r="G72" s="1" t="s">
        <v>885</v>
      </c>
      <c r="H72" s="1" t="s">
        <v>886</v>
      </c>
      <c r="I72" s="1" t="s">
        <v>887</v>
      </c>
      <c r="J72" s="1" t="s">
        <v>888</v>
      </c>
      <c r="K72" s="1" t="s">
        <v>889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890</v>
      </c>
      <c r="B73" s="1" t="s">
        <v>891</v>
      </c>
      <c r="C73" s="1" t="s">
        <v>892</v>
      </c>
      <c r="D73" s="1" t="s">
        <v>893</v>
      </c>
      <c r="E73" s="1" t="s">
        <v>894</v>
      </c>
      <c r="F73" s="1" t="s">
        <v>895</v>
      </c>
      <c r="G73" s="1" t="s">
        <v>896</v>
      </c>
      <c r="H73" s="1" t="s">
        <v>897</v>
      </c>
      <c r="I73" s="1" t="s">
        <v>898</v>
      </c>
      <c r="J73" s="1" t="s">
        <v>899</v>
      </c>
      <c r="K73" s="1" t="s">
        <v>900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901</v>
      </c>
      <c r="B74" s="1" t="s">
        <v>902</v>
      </c>
      <c r="C74" s="1" t="s">
        <v>903</v>
      </c>
      <c r="D74" s="1" t="s">
        <v>904</v>
      </c>
      <c r="E74" s="1" t="s">
        <v>905</v>
      </c>
      <c r="F74" s="1" t="s">
        <v>906</v>
      </c>
      <c r="G74" s="1">
        <v>-10.0</v>
      </c>
      <c r="H74" s="1" t="s">
        <v>907</v>
      </c>
      <c r="I74" s="1" t="s">
        <v>908</v>
      </c>
      <c r="J74" s="1" t="s">
        <v>909</v>
      </c>
      <c r="K74" s="1" t="s">
        <v>910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911</v>
      </c>
      <c r="B75" s="1" t="s">
        <v>912</v>
      </c>
      <c r="C75" s="1" t="s">
        <v>913</v>
      </c>
      <c r="D75" s="1" t="s">
        <v>914</v>
      </c>
      <c r="E75" s="1" t="s">
        <v>915</v>
      </c>
      <c r="F75" s="1" t="s">
        <v>916</v>
      </c>
      <c r="G75" s="1" t="s">
        <v>917</v>
      </c>
      <c r="H75" s="1" t="s">
        <v>918</v>
      </c>
      <c r="I75" s="1" t="s">
        <v>919</v>
      </c>
      <c r="J75" s="1" t="s">
        <v>920</v>
      </c>
      <c r="K75" s="1" t="s">
        <v>921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922</v>
      </c>
      <c r="B76" s="1" t="s">
        <v>923</v>
      </c>
      <c r="C76" s="1" t="s">
        <v>924</v>
      </c>
      <c r="D76" s="1" t="s">
        <v>925</v>
      </c>
      <c r="E76" s="1" t="s">
        <v>926</v>
      </c>
      <c r="F76" s="1" t="s">
        <v>927</v>
      </c>
      <c r="G76" s="1" t="s">
        <v>928</v>
      </c>
      <c r="H76" s="1" t="s">
        <v>929</v>
      </c>
      <c r="I76" s="1" t="s">
        <v>930</v>
      </c>
      <c r="J76" s="1" t="s">
        <v>931</v>
      </c>
      <c r="K76" s="1" t="s">
        <v>932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933</v>
      </c>
      <c r="B77" s="1" t="s">
        <v>934</v>
      </c>
      <c r="C77" s="1" t="s">
        <v>935</v>
      </c>
      <c r="D77" s="1" t="s">
        <v>936</v>
      </c>
      <c r="E77" s="1" t="s">
        <v>937</v>
      </c>
      <c r="F77" s="1" t="s">
        <v>938</v>
      </c>
      <c r="G77" s="1" t="s">
        <v>307</v>
      </c>
      <c r="H77" s="1" t="s">
        <v>939</v>
      </c>
      <c r="I77" s="1" t="s">
        <v>940</v>
      </c>
      <c r="J77" s="1" t="s">
        <v>941</v>
      </c>
      <c r="K77" s="1" t="s">
        <v>942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943</v>
      </c>
      <c r="B78" s="1" t="s">
        <v>944</v>
      </c>
      <c r="C78" s="1" t="s">
        <v>945</v>
      </c>
      <c r="D78" s="1" t="s">
        <v>946</v>
      </c>
      <c r="E78" s="1" t="s">
        <v>947</v>
      </c>
      <c r="F78" s="1" t="s">
        <v>948</v>
      </c>
      <c r="G78" s="1" t="s">
        <v>949</v>
      </c>
      <c r="H78" s="1" t="s">
        <v>950</v>
      </c>
      <c r="I78" s="1" t="s">
        <v>951</v>
      </c>
      <c r="J78" s="1" t="s">
        <v>952</v>
      </c>
      <c r="K78" s="1" t="s">
        <v>248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953</v>
      </c>
      <c r="B79" s="1" t="s">
        <v>954</v>
      </c>
      <c r="C79" s="1" t="s">
        <v>955</v>
      </c>
      <c r="D79" s="1" t="s">
        <v>956</v>
      </c>
      <c r="E79" s="1" t="s">
        <v>957</v>
      </c>
      <c r="F79" s="1" t="s">
        <v>958</v>
      </c>
      <c r="G79" s="1" t="s">
        <v>959</v>
      </c>
      <c r="H79" s="1" t="s">
        <v>960</v>
      </c>
      <c r="I79" s="1" t="s">
        <v>961</v>
      </c>
      <c r="J79" s="1" t="s">
        <v>962</v>
      </c>
      <c r="K79" s="1" t="s">
        <v>963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965</v>
      </c>
      <c r="B81" s="1" t="s">
        <v>966</v>
      </c>
      <c r="C81" s="1" t="s">
        <v>967</v>
      </c>
      <c r="D81" s="1" t="s">
        <v>777</v>
      </c>
      <c r="E81" s="1" t="s">
        <v>968</v>
      </c>
      <c r="F81" s="1" t="s">
        <v>969</v>
      </c>
      <c r="G81" s="1" t="s">
        <v>970</v>
      </c>
      <c r="H81" s="1" t="s">
        <v>971</v>
      </c>
      <c r="I81" s="1" t="s">
        <v>972</v>
      </c>
      <c r="J81" s="1" t="s">
        <v>973</v>
      </c>
      <c r="K81" s="1" t="s">
        <v>974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975</v>
      </c>
      <c r="B82" s="1" t="s">
        <v>976</v>
      </c>
      <c r="C82" s="1" t="s">
        <v>977</v>
      </c>
      <c r="D82" s="1" t="s">
        <v>978</v>
      </c>
      <c r="E82" s="1" t="s">
        <v>298</v>
      </c>
      <c r="F82" s="1" t="s">
        <v>979</v>
      </c>
      <c r="G82" s="1" t="s">
        <v>980</v>
      </c>
      <c r="H82" s="1" t="s">
        <v>981</v>
      </c>
      <c r="I82" s="1" t="s">
        <v>982</v>
      </c>
      <c r="J82" s="1" t="s">
        <v>798</v>
      </c>
      <c r="K82" s="1" t="s">
        <v>983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984</v>
      </c>
      <c r="B83" s="1" t="s">
        <v>985</v>
      </c>
      <c r="C83" s="1" t="s">
        <v>986</v>
      </c>
      <c r="D83" s="1" t="s">
        <v>967</v>
      </c>
      <c r="E83" s="1" t="s">
        <v>824</v>
      </c>
      <c r="F83" s="1" t="s">
        <v>987</v>
      </c>
      <c r="G83" s="1" t="s">
        <v>988</v>
      </c>
      <c r="H83" s="1" t="s">
        <v>989</v>
      </c>
      <c r="I83" s="1" t="s">
        <v>990</v>
      </c>
      <c r="J83" s="1" t="s">
        <v>991</v>
      </c>
      <c r="K83" s="1" t="s">
        <v>329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992</v>
      </c>
      <c r="B84" s="1" t="s">
        <v>993</v>
      </c>
      <c r="C84" s="1" t="s">
        <v>994</v>
      </c>
      <c r="D84" s="1" t="s">
        <v>995</v>
      </c>
      <c r="E84" s="1" t="s">
        <v>996</v>
      </c>
      <c r="F84" s="1" t="s">
        <v>997</v>
      </c>
      <c r="G84" s="1" t="s">
        <v>998</v>
      </c>
      <c r="H84" s="1" t="s">
        <v>999</v>
      </c>
      <c r="I84" s="1" t="s">
        <v>1000</v>
      </c>
      <c r="J84" s="1" t="s">
        <v>1001</v>
      </c>
      <c r="K84" s="1" t="s">
        <v>1002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1003</v>
      </c>
      <c r="B85" s="1" t="s">
        <v>1004</v>
      </c>
      <c r="C85" s="1" t="s">
        <v>1005</v>
      </c>
      <c r="D85" s="1" t="s">
        <v>1006</v>
      </c>
      <c r="E85" s="1" t="s">
        <v>396</v>
      </c>
      <c r="F85" s="1" t="s">
        <v>1007</v>
      </c>
      <c r="G85" s="1" t="s">
        <v>1008</v>
      </c>
      <c r="H85" s="1" t="s">
        <v>1009</v>
      </c>
      <c r="I85" s="1" t="s">
        <v>1010</v>
      </c>
      <c r="J85" s="1" t="s">
        <v>1011</v>
      </c>
      <c r="K85" s="1" t="s">
        <v>1012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1013</v>
      </c>
      <c r="B86" s="1" t="s">
        <v>1014</v>
      </c>
      <c r="C86" s="1" t="s">
        <v>1015</v>
      </c>
      <c r="D86" s="1" t="s">
        <v>1016</v>
      </c>
      <c r="E86" s="1" t="s">
        <v>1017</v>
      </c>
      <c r="F86" s="1" t="s">
        <v>1018</v>
      </c>
      <c r="G86" s="1" t="s">
        <v>1019</v>
      </c>
      <c r="H86" s="1" t="s">
        <v>1020</v>
      </c>
      <c r="I86" s="1" t="s">
        <v>1021</v>
      </c>
      <c r="J86" s="1" t="s">
        <v>1022</v>
      </c>
      <c r="K86" s="1" t="s">
        <v>1023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1024</v>
      </c>
      <c r="B87" s="1" t="s">
        <v>1025</v>
      </c>
      <c r="C87" s="1" t="s">
        <v>248</v>
      </c>
      <c r="D87" s="1" t="s">
        <v>610</v>
      </c>
      <c r="E87" s="1" t="s">
        <v>1026</v>
      </c>
      <c r="F87" s="1" t="s">
        <v>1027</v>
      </c>
      <c r="G87" s="1" t="s">
        <v>1028</v>
      </c>
      <c r="H87" s="1" t="s">
        <v>1029</v>
      </c>
      <c r="I87" s="1" t="s">
        <v>1030</v>
      </c>
      <c r="J87" s="1" t="s">
        <v>1031</v>
      </c>
      <c r="K87" s="1" t="s">
        <v>1032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1033</v>
      </c>
      <c r="B88" s="1" t="s">
        <v>1034</v>
      </c>
      <c r="C88" s="1" t="s">
        <v>1035</v>
      </c>
      <c r="D88" s="1" t="s">
        <v>1036</v>
      </c>
      <c r="E88" s="1" t="s">
        <v>1037</v>
      </c>
      <c r="F88" s="1" t="s">
        <v>1038</v>
      </c>
      <c r="G88" s="1" t="s">
        <v>1039</v>
      </c>
      <c r="H88" s="1" t="s">
        <v>998</v>
      </c>
      <c r="I88" s="1" t="s">
        <v>1040</v>
      </c>
      <c r="J88" s="1" t="s">
        <v>1041</v>
      </c>
      <c r="K88" s="1" t="s">
        <v>1042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1043</v>
      </c>
      <c r="B89" s="1" t="s">
        <v>1044</v>
      </c>
      <c r="C89" s="1" t="s">
        <v>1045</v>
      </c>
      <c r="D89" s="1" t="s">
        <v>1046</v>
      </c>
      <c r="E89" s="1">
        <v>18.0</v>
      </c>
      <c r="F89" s="1" t="s">
        <v>1047</v>
      </c>
      <c r="G89" s="1" t="s">
        <v>1048</v>
      </c>
      <c r="H89" s="1" t="s">
        <v>647</v>
      </c>
      <c r="I89" s="1" t="s">
        <v>1049</v>
      </c>
      <c r="J89" s="1" t="s">
        <v>642</v>
      </c>
      <c r="K89" s="1" t="s">
        <v>1050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1051</v>
      </c>
      <c r="B90" s="1" t="s">
        <v>1052</v>
      </c>
      <c r="C90" s="1" t="s">
        <v>1053</v>
      </c>
      <c r="D90" s="1" t="s">
        <v>1054</v>
      </c>
      <c r="E90" s="1" t="s">
        <v>1055</v>
      </c>
      <c r="F90" s="1" t="s">
        <v>1056</v>
      </c>
      <c r="G90" s="1" t="s">
        <v>1057</v>
      </c>
      <c r="H90" s="1" t="s">
        <v>1058</v>
      </c>
      <c r="I90" s="1" t="s">
        <v>1059</v>
      </c>
      <c r="J90" s="1" t="s">
        <v>1060</v>
      </c>
      <c r="K90" s="1" t="s">
        <v>603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1061</v>
      </c>
      <c r="B91" s="1" t="s">
        <v>1062</v>
      </c>
      <c r="C91" s="1" t="s">
        <v>373</v>
      </c>
      <c r="D91" s="1" t="s">
        <v>1063</v>
      </c>
      <c r="E91" s="1" t="s">
        <v>674</v>
      </c>
      <c r="F91" s="1" t="s">
        <v>1064</v>
      </c>
      <c r="G91" s="1" t="s">
        <v>1065</v>
      </c>
      <c r="H91" s="1" t="s">
        <v>1066</v>
      </c>
      <c r="I91" s="1" t="s">
        <v>1067</v>
      </c>
      <c r="J91" s="1" t="s">
        <v>1068</v>
      </c>
      <c r="K91" s="1" t="s">
        <v>1069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1070</v>
      </c>
      <c r="B92" s="1" t="s">
        <v>1071</v>
      </c>
      <c r="C92" s="1" t="s">
        <v>1072</v>
      </c>
      <c r="D92" s="1" t="s">
        <v>1073</v>
      </c>
      <c r="E92" s="1" t="s">
        <v>1074</v>
      </c>
      <c r="F92" s="1" t="s">
        <v>1075</v>
      </c>
      <c r="G92" s="1" t="s">
        <v>1076</v>
      </c>
      <c r="H92" s="1" t="s">
        <v>1077</v>
      </c>
      <c r="I92" s="1" t="s">
        <v>300</v>
      </c>
      <c r="J92" s="1" t="s">
        <v>1078</v>
      </c>
      <c r="K92" s="1" t="s">
        <v>1079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1080</v>
      </c>
      <c r="B93" s="1" t="s">
        <v>1081</v>
      </c>
      <c r="C93" s="1" t="s">
        <v>1082</v>
      </c>
      <c r="D93" s="1" t="s">
        <v>1083</v>
      </c>
      <c r="E93" s="1" t="s">
        <v>1084</v>
      </c>
      <c r="F93" s="1" t="s">
        <v>1085</v>
      </c>
      <c r="G93" s="1" t="s">
        <v>1086</v>
      </c>
      <c r="H93" s="1" t="s">
        <v>1087</v>
      </c>
      <c r="I93" s="1" t="s">
        <v>1088</v>
      </c>
      <c r="J93" s="1" t="s">
        <v>1089</v>
      </c>
      <c r="K93" s="1" t="s">
        <v>1090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1091</v>
      </c>
      <c r="B94" s="1" t="s">
        <v>1092</v>
      </c>
      <c r="C94" s="1" t="s">
        <v>1093</v>
      </c>
      <c r="D94" s="1" t="s">
        <v>946</v>
      </c>
      <c r="E94" s="1" t="s">
        <v>1094</v>
      </c>
      <c r="F94" s="1" t="s">
        <v>1095</v>
      </c>
      <c r="G94" s="1" t="s">
        <v>1096</v>
      </c>
      <c r="H94" s="1" t="s">
        <v>643</v>
      </c>
      <c r="I94" s="1" t="s">
        <v>1097</v>
      </c>
      <c r="J94" s="1" t="s">
        <v>1098</v>
      </c>
      <c r="K94" s="1" t="s">
        <v>1099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1100</v>
      </c>
      <c r="B95" s="1" t="s">
        <v>1101</v>
      </c>
      <c r="C95" s="1" t="s">
        <v>1102</v>
      </c>
      <c r="D95" s="1" t="s">
        <v>1103</v>
      </c>
      <c r="E95" s="1" t="s">
        <v>1104</v>
      </c>
      <c r="F95" s="1" t="s">
        <v>1105</v>
      </c>
      <c r="G95" s="1" t="s">
        <v>618</v>
      </c>
      <c r="H95" s="1" t="s">
        <v>1106</v>
      </c>
      <c r="I95" s="1" t="s">
        <v>1107</v>
      </c>
      <c r="J95" s="1" t="s">
        <v>853</v>
      </c>
      <c r="K95" s="1" t="s">
        <v>1108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1109</v>
      </c>
      <c r="B96" s="1" t="s">
        <v>866</v>
      </c>
      <c r="C96" s="1" t="s">
        <v>1110</v>
      </c>
      <c r="D96" s="1" t="s">
        <v>1111</v>
      </c>
      <c r="E96" s="1" t="s">
        <v>866</v>
      </c>
      <c r="F96" s="1" t="s">
        <v>1112</v>
      </c>
      <c r="G96" s="1" t="s">
        <v>1113</v>
      </c>
      <c r="H96" s="1" t="s">
        <v>999</v>
      </c>
      <c r="I96" s="1" t="s">
        <v>1114</v>
      </c>
      <c r="J96" s="1" t="s">
        <v>1115</v>
      </c>
      <c r="K96" s="1" t="s">
        <v>1116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1117</v>
      </c>
      <c r="B97" s="1" t="s">
        <v>1118</v>
      </c>
      <c r="C97" s="1" t="s">
        <v>1119</v>
      </c>
      <c r="D97" s="1" t="s">
        <v>1120</v>
      </c>
      <c r="E97" s="1" t="s">
        <v>1121</v>
      </c>
      <c r="F97" s="1" t="s">
        <v>643</v>
      </c>
      <c r="G97" s="1" t="s">
        <v>974</v>
      </c>
      <c r="H97" s="1" t="s">
        <v>1122</v>
      </c>
      <c r="I97" s="1" t="s">
        <v>1123</v>
      </c>
      <c r="J97" s="1" t="s">
        <v>713</v>
      </c>
      <c r="K97" s="1" t="s">
        <v>1124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1125</v>
      </c>
      <c r="B98" s="1">
        <v>0.0</v>
      </c>
      <c r="C98" s="1" t="s">
        <v>1126</v>
      </c>
      <c r="D98" s="1" t="s">
        <v>1127</v>
      </c>
      <c r="E98" s="1" t="s">
        <v>1128</v>
      </c>
      <c r="F98" s="1" t="s">
        <v>1129</v>
      </c>
      <c r="G98" s="1" t="s">
        <v>1130</v>
      </c>
      <c r="H98" s="1" t="s">
        <v>1131</v>
      </c>
      <c r="I98" s="1" t="s">
        <v>1132</v>
      </c>
      <c r="J98" s="1" t="s">
        <v>838</v>
      </c>
      <c r="K98" s="1" t="s">
        <v>1133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1135</v>
      </c>
      <c r="B100" s="1" t="s">
        <v>1136</v>
      </c>
      <c r="C100" s="1" t="s">
        <v>1137</v>
      </c>
      <c r="D100" s="1" t="s">
        <v>1138</v>
      </c>
      <c r="E100" s="1" t="s">
        <v>1139</v>
      </c>
      <c r="F100" s="1" t="s">
        <v>1140</v>
      </c>
      <c r="G100" s="1" t="s">
        <v>1141</v>
      </c>
      <c r="H100" s="1">
        <v>11.0</v>
      </c>
      <c r="I100" s="1" t="s">
        <v>1142</v>
      </c>
      <c r="J100" s="1" t="s">
        <v>1143</v>
      </c>
      <c r="K100" s="1" t="s">
        <v>1144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1145</v>
      </c>
      <c r="B101" s="1" t="s">
        <v>1146</v>
      </c>
      <c r="C101" s="1" t="s">
        <v>1147</v>
      </c>
      <c r="D101" s="1">
        <v>17.0</v>
      </c>
      <c r="E101" s="1" t="s">
        <v>1148</v>
      </c>
      <c r="F101" s="1" t="s">
        <v>1149</v>
      </c>
      <c r="G101" s="1" t="s">
        <v>1150</v>
      </c>
      <c r="H101" s="1" t="s">
        <v>1029</v>
      </c>
      <c r="I101" s="1" t="s">
        <v>453</v>
      </c>
      <c r="J101" s="1" t="s">
        <v>1151</v>
      </c>
      <c r="K101" s="1" t="s">
        <v>1144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1152</v>
      </c>
      <c r="B102" s="1" t="s">
        <v>1153</v>
      </c>
      <c r="C102" s="1" t="s">
        <v>1154</v>
      </c>
      <c r="D102" s="1" t="s">
        <v>1155</v>
      </c>
      <c r="E102" s="1" t="s">
        <v>1156</v>
      </c>
      <c r="F102" s="1" t="s">
        <v>374</v>
      </c>
      <c r="G102" s="1" t="s">
        <v>1157</v>
      </c>
      <c r="H102" s="1" t="s">
        <v>1158</v>
      </c>
      <c r="I102" s="1" t="s">
        <v>1159</v>
      </c>
      <c r="J102" s="1" t="s">
        <v>1160</v>
      </c>
      <c r="K102" s="1" t="s">
        <v>916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1161</v>
      </c>
      <c r="B103" s="1" t="s">
        <v>1162</v>
      </c>
      <c r="C103" s="1" t="s">
        <v>938</v>
      </c>
      <c r="D103" s="1" t="s">
        <v>1163</v>
      </c>
      <c r="E103" s="1" t="s">
        <v>1164</v>
      </c>
      <c r="F103" s="1" t="s">
        <v>1165</v>
      </c>
      <c r="G103" s="1" t="s">
        <v>846</v>
      </c>
      <c r="H103" s="1" t="s">
        <v>1166</v>
      </c>
      <c r="I103" s="1" t="s">
        <v>1167</v>
      </c>
      <c r="J103" s="1" t="s">
        <v>1168</v>
      </c>
      <c r="K103" s="1" t="s">
        <v>1169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1170</v>
      </c>
      <c r="B104" s="1" t="s">
        <v>1171</v>
      </c>
      <c r="C104" s="1" t="s">
        <v>1172</v>
      </c>
      <c r="D104" s="1" t="s">
        <v>1173</v>
      </c>
      <c r="E104" s="1" t="s">
        <v>1174</v>
      </c>
      <c r="F104" s="1" t="s">
        <v>399</v>
      </c>
      <c r="G104" s="1" t="s">
        <v>1175</v>
      </c>
      <c r="H104" s="1" t="s">
        <v>786</v>
      </c>
      <c r="I104" s="1" t="s">
        <v>1176</v>
      </c>
      <c r="J104" s="1" t="s">
        <v>1177</v>
      </c>
      <c r="K104" s="1" t="s">
        <v>1178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1179</v>
      </c>
      <c r="B105" s="1" t="s">
        <v>378</v>
      </c>
      <c r="C105" s="1" t="s">
        <v>1180</v>
      </c>
      <c r="D105" s="1" t="s">
        <v>893</v>
      </c>
      <c r="E105" s="1" t="s">
        <v>1181</v>
      </c>
      <c r="F105" s="1" t="s">
        <v>1182</v>
      </c>
      <c r="G105" s="1">
        <v>19.0</v>
      </c>
      <c r="H105" s="1" t="s">
        <v>1129</v>
      </c>
      <c r="I105" s="1" t="s">
        <v>1183</v>
      </c>
      <c r="J105" s="1" t="s">
        <v>1184</v>
      </c>
      <c r="K105" s="1" t="s">
        <v>1185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1186</v>
      </c>
      <c r="B106" s="1" t="s">
        <v>1187</v>
      </c>
      <c r="C106" s="1" t="s">
        <v>1188</v>
      </c>
      <c r="D106" s="1" t="s">
        <v>445</v>
      </c>
      <c r="E106" s="1" t="s">
        <v>614</v>
      </c>
      <c r="F106" s="1" t="s">
        <v>1189</v>
      </c>
      <c r="G106" s="1" t="s">
        <v>1190</v>
      </c>
      <c r="H106" s="1" t="s">
        <v>1191</v>
      </c>
      <c r="I106" s="1" t="s">
        <v>1192</v>
      </c>
      <c r="J106" s="1" t="s">
        <v>1193</v>
      </c>
      <c r="K106" s="1" t="s">
        <v>1194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1195</v>
      </c>
      <c r="B107" s="1" t="s">
        <v>1196</v>
      </c>
      <c r="C107" s="1" t="s">
        <v>1197</v>
      </c>
      <c r="D107" s="1" t="s">
        <v>1198</v>
      </c>
      <c r="E107" s="1" t="s">
        <v>1199</v>
      </c>
      <c r="F107" s="1" t="s">
        <v>1200</v>
      </c>
      <c r="G107" s="1" t="s">
        <v>1078</v>
      </c>
      <c r="H107" s="1" t="s">
        <v>1201</v>
      </c>
      <c r="I107" s="1" t="s">
        <v>1202</v>
      </c>
      <c r="J107" s="1" t="s">
        <v>1203</v>
      </c>
      <c r="K107" s="1" t="s">
        <v>1204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1205</v>
      </c>
      <c r="B108" s="1" t="s">
        <v>1206</v>
      </c>
      <c r="C108" s="1" t="s">
        <v>1207</v>
      </c>
      <c r="D108" s="1" t="s">
        <v>1208</v>
      </c>
      <c r="E108" s="1" t="s">
        <v>1209</v>
      </c>
      <c r="F108" s="1" t="s">
        <v>1210</v>
      </c>
      <c r="G108" s="1" t="s">
        <v>1211</v>
      </c>
      <c r="H108" s="1" t="s">
        <v>1212</v>
      </c>
      <c r="I108" s="1" t="s">
        <v>1213</v>
      </c>
      <c r="J108" s="1" t="s">
        <v>1214</v>
      </c>
      <c r="K108" s="1" t="s">
        <v>1215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1216</v>
      </c>
      <c r="B109" s="1" t="s">
        <v>1217</v>
      </c>
      <c r="C109" s="1" t="s">
        <v>1218</v>
      </c>
      <c r="D109" s="1" t="s">
        <v>1219</v>
      </c>
      <c r="E109" s="1">
        <v>14.0</v>
      </c>
      <c r="F109" s="1" t="s">
        <v>1220</v>
      </c>
      <c r="G109" s="1" t="s">
        <v>1221</v>
      </c>
      <c r="H109" s="1" t="s">
        <v>757</v>
      </c>
      <c r="I109" s="1" t="s">
        <v>1222</v>
      </c>
      <c r="J109" s="1" t="s">
        <v>1223</v>
      </c>
      <c r="K109" s="1" t="s">
        <v>1224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1225</v>
      </c>
      <c r="B110" s="1" t="s">
        <v>1226</v>
      </c>
      <c r="C110" s="1" t="s">
        <v>1227</v>
      </c>
      <c r="D110" s="1" t="s">
        <v>1228</v>
      </c>
      <c r="E110" s="1" t="s">
        <v>1229</v>
      </c>
      <c r="F110" s="1" t="s">
        <v>1230</v>
      </c>
      <c r="G110" s="1" t="s">
        <v>1231</v>
      </c>
      <c r="H110" s="1" t="s">
        <v>1232</v>
      </c>
      <c r="I110" s="1" t="s">
        <v>1233</v>
      </c>
      <c r="J110" s="1" t="s">
        <v>1234</v>
      </c>
      <c r="K110" s="1" t="s">
        <v>1158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1235</v>
      </c>
      <c r="B111" s="1" t="s">
        <v>1236</v>
      </c>
      <c r="C111" s="1" t="s">
        <v>1237</v>
      </c>
      <c r="D111" s="1" t="s">
        <v>1071</v>
      </c>
      <c r="E111" s="1" t="s">
        <v>1238</v>
      </c>
      <c r="F111" s="1" t="s">
        <v>1239</v>
      </c>
      <c r="G111" s="1" t="s">
        <v>1240</v>
      </c>
      <c r="H111" s="1" t="s">
        <v>1241</v>
      </c>
      <c r="I111" s="1" t="s">
        <v>1242</v>
      </c>
      <c r="J111" s="1" t="s">
        <v>987</v>
      </c>
      <c r="K111" s="1" t="s">
        <v>1198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1243</v>
      </c>
      <c r="B112" s="1" t="s">
        <v>1244</v>
      </c>
      <c r="C112" s="1" t="s">
        <v>1174</v>
      </c>
      <c r="D112" s="1" t="s">
        <v>1245</v>
      </c>
      <c r="E112" s="1" t="s">
        <v>851</v>
      </c>
      <c r="F112" s="1" t="s">
        <v>1246</v>
      </c>
      <c r="G112" s="1" t="s">
        <v>1215</v>
      </c>
      <c r="H112" s="1" t="s">
        <v>1086</v>
      </c>
      <c r="I112" s="1" t="s">
        <v>1247</v>
      </c>
      <c r="J112" s="1" t="s">
        <v>1248</v>
      </c>
      <c r="K112" s="1" t="s">
        <v>1249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1250</v>
      </c>
      <c r="B113" s="1" t="s">
        <v>1251</v>
      </c>
      <c r="C113" s="1" t="s">
        <v>1252</v>
      </c>
      <c r="D113" s="1" t="s">
        <v>1253</v>
      </c>
      <c r="E113" s="1" t="s">
        <v>1254</v>
      </c>
      <c r="F113" s="1" t="s">
        <v>1255</v>
      </c>
      <c r="G113" s="1" t="s">
        <v>1256</v>
      </c>
      <c r="H113" s="1" t="s">
        <v>737</v>
      </c>
      <c r="I113" s="1" t="s">
        <v>1257</v>
      </c>
      <c r="J113" s="1" t="s">
        <v>914</v>
      </c>
      <c r="K113" s="1" t="s">
        <v>1258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1259</v>
      </c>
      <c r="B114" s="1" t="s">
        <v>1260</v>
      </c>
      <c r="C114" s="1" t="s">
        <v>1261</v>
      </c>
      <c r="D114" s="1" t="s">
        <v>994</v>
      </c>
      <c r="E114" s="1" t="s">
        <v>837</v>
      </c>
      <c r="F114" s="1" t="s">
        <v>1262</v>
      </c>
      <c r="G114" s="1" t="s">
        <v>1096</v>
      </c>
      <c r="H114" s="1" t="s">
        <v>1263</v>
      </c>
      <c r="I114" s="1" t="s">
        <v>379</v>
      </c>
      <c r="J114" s="1" t="s">
        <v>286</v>
      </c>
      <c r="K114" s="1" t="s">
        <v>1050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1264</v>
      </c>
      <c r="B115" s="1" t="s">
        <v>1265</v>
      </c>
      <c r="C115" s="1" t="s">
        <v>1266</v>
      </c>
      <c r="D115" s="1" t="s">
        <v>1267</v>
      </c>
      <c r="E115" s="1" t="s">
        <v>1201</v>
      </c>
      <c r="F115" s="1" t="s">
        <v>770</v>
      </c>
      <c r="G115" s="1" t="s">
        <v>1113</v>
      </c>
      <c r="H115" s="1" t="s">
        <v>1268</v>
      </c>
      <c r="I115" s="1" t="s">
        <v>1046</v>
      </c>
      <c r="J115" s="1" t="s">
        <v>626</v>
      </c>
      <c r="K115" s="1" t="s">
        <v>1269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1270</v>
      </c>
      <c r="B116" s="1" t="s">
        <v>1232</v>
      </c>
      <c r="C116" s="1" t="s">
        <v>1271</v>
      </c>
      <c r="D116" s="1" t="s">
        <v>1272</v>
      </c>
      <c r="E116" s="1" t="s">
        <v>1273</v>
      </c>
      <c r="F116" s="1" t="s">
        <v>1171</v>
      </c>
      <c r="G116" s="1" t="s">
        <v>1274</v>
      </c>
      <c r="H116" s="1" t="s">
        <v>779</v>
      </c>
      <c r="I116" s="1" t="s">
        <v>1275</v>
      </c>
      <c r="J116" s="1" t="s">
        <v>1276</v>
      </c>
      <c r="K116" s="1" t="s">
        <v>1277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1278</v>
      </c>
      <c r="B117" s="1">
        <v>0.0</v>
      </c>
      <c r="C117" s="1">
        <v>0.0</v>
      </c>
      <c r="D117" s="1">
        <v>0.0</v>
      </c>
      <c r="E117" s="1" t="s">
        <v>1279</v>
      </c>
      <c r="F117" s="1" t="s">
        <v>1280</v>
      </c>
      <c r="G117" s="1" t="s">
        <v>1281</v>
      </c>
      <c r="H117" s="1" t="s">
        <v>1282</v>
      </c>
      <c r="I117" s="1" t="s">
        <v>783</v>
      </c>
      <c r="J117" s="1" t="s">
        <v>1283</v>
      </c>
      <c r="K117" s="1" t="s">
        <v>790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1284</v>
      </c>
      <c r="C1" s="1" t="s">
        <v>1285</v>
      </c>
      <c r="D1" s="1" t="s">
        <v>1286</v>
      </c>
      <c r="E1" s="1" t="s">
        <v>1287</v>
      </c>
      <c r="F1" s="1" t="s">
        <v>1288</v>
      </c>
      <c r="G1" s="1" t="s">
        <v>1289</v>
      </c>
      <c r="H1" s="1" t="s">
        <v>1290</v>
      </c>
      <c r="I1" s="1" t="s">
        <v>1291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1292</v>
      </c>
      <c r="B2" s="1" t="s">
        <v>1293</v>
      </c>
      <c r="C2" s="1" t="s">
        <v>1294</v>
      </c>
      <c r="D2" s="1" t="s">
        <v>1295</v>
      </c>
      <c r="E2" s="1" t="s">
        <v>1296</v>
      </c>
      <c r="F2" s="1" t="s">
        <v>1297</v>
      </c>
      <c r="G2" s="1" t="s">
        <v>1298</v>
      </c>
      <c r="H2" s="1" t="s">
        <v>1298</v>
      </c>
      <c r="I2" s="1" t="s">
        <v>1299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1300</v>
      </c>
      <c r="B3" s="1" t="s">
        <v>1299</v>
      </c>
      <c r="C3" s="1" t="s">
        <v>1301</v>
      </c>
      <c r="D3" s="1" t="s">
        <v>1302</v>
      </c>
      <c r="E3" s="1" t="s">
        <v>1303</v>
      </c>
      <c r="F3" s="1" t="s">
        <v>1304</v>
      </c>
      <c r="G3" s="1" t="s">
        <v>1305</v>
      </c>
      <c r="H3" s="1" t="s">
        <v>1306</v>
      </c>
      <c r="I3" s="1" t="s">
        <v>1299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1307</v>
      </c>
      <c r="B4" s="1" t="s">
        <v>1308</v>
      </c>
      <c r="C4" s="1" t="s">
        <v>1309</v>
      </c>
      <c r="D4" s="1" t="s">
        <v>1310</v>
      </c>
      <c r="E4" s="1" t="s">
        <v>1311</v>
      </c>
      <c r="F4" s="1" t="s">
        <v>1312</v>
      </c>
      <c r="G4" s="1" t="s">
        <v>1313</v>
      </c>
      <c r="H4" s="1" t="s">
        <v>1314</v>
      </c>
      <c r="I4" s="1" t="s">
        <v>1315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1300</v>
      </c>
      <c r="B5" s="1" t="s">
        <v>1299</v>
      </c>
      <c r="C5" s="1" t="s">
        <v>1316</v>
      </c>
      <c r="D5" s="1" t="s">
        <v>1317</v>
      </c>
      <c r="E5" s="1" t="s">
        <v>1318</v>
      </c>
      <c r="F5" s="1" t="s">
        <v>1319</v>
      </c>
      <c r="G5" s="1" t="s">
        <v>1320</v>
      </c>
      <c r="H5" s="1" t="s">
        <v>1321</v>
      </c>
      <c r="I5" s="1" t="s">
        <v>1322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1323</v>
      </c>
      <c r="B6" s="1" t="s">
        <v>1324</v>
      </c>
      <c r="C6" s="1" t="s">
        <v>1325</v>
      </c>
      <c r="D6" s="1" t="s">
        <v>1326</v>
      </c>
      <c r="E6" s="1" t="s">
        <v>1327</v>
      </c>
      <c r="F6" s="1" t="s">
        <v>1328</v>
      </c>
      <c r="G6" s="1" t="s">
        <v>1329</v>
      </c>
      <c r="H6" s="1" t="s">
        <v>1330</v>
      </c>
      <c r="I6" s="1" t="s">
        <v>1331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1332</v>
      </c>
      <c r="B7" s="1" t="s">
        <v>1333</v>
      </c>
      <c r="C7" s="1" t="s">
        <v>1334</v>
      </c>
      <c r="D7" s="1" t="s">
        <v>1335</v>
      </c>
      <c r="E7" s="1" t="s">
        <v>1336</v>
      </c>
      <c r="F7" s="1" t="s">
        <v>1337</v>
      </c>
      <c r="G7" s="1" t="s">
        <v>1338</v>
      </c>
      <c r="H7" s="1" t="s">
        <v>1339</v>
      </c>
      <c r="I7" s="1" t="s">
        <v>1338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1340</v>
      </c>
      <c r="B8" s="1" t="s">
        <v>1299</v>
      </c>
      <c r="C8" s="1" t="s">
        <v>1341</v>
      </c>
      <c r="D8" s="1" t="s">
        <v>1342</v>
      </c>
      <c r="E8" s="1" t="s">
        <v>1343</v>
      </c>
      <c r="F8" s="1" t="s">
        <v>1344</v>
      </c>
      <c r="G8" s="1" t="s">
        <v>1345</v>
      </c>
      <c r="H8" s="1" t="s">
        <v>1346</v>
      </c>
      <c r="I8" s="1" t="s">
        <v>1347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1348</v>
      </c>
      <c r="B9" s="1" t="s">
        <v>1349</v>
      </c>
      <c r="C9" s="1" t="s">
        <v>1350</v>
      </c>
      <c r="D9" s="1" t="s">
        <v>1351</v>
      </c>
      <c r="E9" s="1" t="s">
        <v>1352</v>
      </c>
      <c r="F9" s="1" t="s">
        <v>1353</v>
      </c>
      <c r="G9" s="1" t="s">
        <v>1354</v>
      </c>
      <c r="H9" s="1" t="s">
        <v>1355</v>
      </c>
      <c r="I9" s="1" t="s">
        <v>1356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1357</v>
      </c>
      <c r="B10" s="1" t="s">
        <v>1358</v>
      </c>
      <c r="C10" s="1" t="s">
        <v>1359</v>
      </c>
      <c r="D10" s="1" t="s">
        <v>1360</v>
      </c>
      <c r="E10" s="1" t="s">
        <v>1361</v>
      </c>
      <c r="F10" s="1" t="s">
        <v>1362</v>
      </c>
      <c r="G10" s="1" t="s">
        <v>1363</v>
      </c>
      <c r="H10" s="1" t="s">
        <v>1364</v>
      </c>
      <c r="I10" s="1" t="s">
        <v>1365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1366</v>
      </c>
      <c r="B11" s="1" t="s">
        <v>1367</v>
      </c>
      <c r="C11" s="1" t="s">
        <v>1368</v>
      </c>
      <c r="D11" s="1" t="s">
        <v>1369</v>
      </c>
      <c r="E11" s="1" t="s">
        <v>1370</v>
      </c>
      <c r="F11" s="1" t="s">
        <v>1371</v>
      </c>
      <c r="G11" s="1" t="s">
        <v>1372</v>
      </c>
      <c r="H11" s="1" t="s">
        <v>1373</v>
      </c>
      <c r="I11" s="1" t="s">
        <v>1374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1375</v>
      </c>
      <c r="B12" s="1" t="s">
        <v>1376</v>
      </c>
      <c r="C12" s="1" t="s">
        <v>1377</v>
      </c>
      <c r="D12" s="1" t="s">
        <v>1378</v>
      </c>
      <c r="E12" s="1" t="s">
        <v>1379</v>
      </c>
      <c r="F12" s="1" t="s">
        <v>1380</v>
      </c>
      <c r="G12" s="1" t="s">
        <v>1381</v>
      </c>
      <c r="H12" s="1" t="s">
        <v>1382</v>
      </c>
      <c r="I12" s="1" t="s">
        <v>1383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1384</v>
      </c>
      <c r="B13" s="1" t="s">
        <v>1385</v>
      </c>
      <c r="C13" s="1" t="s">
        <v>1386</v>
      </c>
      <c r="D13" s="1" t="s">
        <v>1387</v>
      </c>
      <c r="E13" s="1" t="s">
        <v>1388</v>
      </c>
      <c r="F13" s="1" t="s">
        <v>1389</v>
      </c>
      <c r="G13" s="1" t="s">
        <v>1390</v>
      </c>
      <c r="H13" s="1" t="s">
        <v>1391</v>
      </c>
      <c r="I13" s="1" t="s">
        <v>1392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1393</v>
      </c>
      <c r="B14" s="1" t="s">
        <v>1394</v>
      </c>
      <c r="C14" s="1" t="s">
        <v>1395</v>
      </c>
      <c r="D14" s="1" t="s">
        <v>1396</v>
      </c>
      <c r="E14" s="1" t="s">
        <v>1397</v>
      </c>
      <c r="F14" s="1" t="s">
        <v>1398</v>
      </c>
      <c r="G14" s="1" t="s">
        <v>1399</v>
      </c>
      <c r="H14" s="1" t="s">
        <v>1400</v>
      </c>
      <c r="I14" s="1" t="s">
        <v>1401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1402</v>
      </c>
      <c r="B15" s="1" t="s">
        <v>221</v>
      </c>
      <c r="C15" s="1" t="s">
        <v>222</v>
      </c>
      <c r="D15" s="1" t="s">
        <v>223</v>
      </c>
      <c r="E15" s="1" t="s">
        <v>224</v>
      </c>
      <c r="F15" s="1" t="s">
        <v>225</v>
      </c>
      <c r="G15" s="1" t="s">
        <v>1403</v>
      </c>
      <c r="H15" s="1" t="s">
        <v>1404</v>
      </c>
      <c r="I15" s="1" t="s">
        <v>1405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1406</v>
      </c>
      <c r="B16" s="1" t="s">
        <v>1407</v>
      </c>
      <c r="C16" s="1" t="s">
        <v>1304</v>
      </c>
      <c r="D16" s="1" t="s">
        <v>1408</v>
      </c>
      <c r="E16" s="1" t="s">
        <v>1409</v>
      </c>
      <c r="F16" s="1" t="s">
        <v>1410</v>
      </c>
      <c r="G16" s="1" t="s">
        <v>1411</v>
      </c>
      <c r="H16" s="1" t="s">
        <v>1412</v>
      </c>
      <c r="I16" s="1" t="s">
        <v>1413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1414</v>
      </c>
      <c r="B17" s="1" t="s">
        <v>189</v>
      </c>
      <c r="C17" s="1" t="s">
        <v>190</v>
      </c>
      <c r="D17" s="1" t="s">
        <v>191</v>
      </c>
      <c r="E17" s="1" t="s">
        <v>192</v>
      </c>
      <c r="F17" s="1" t="s">
        <v>181</v>
      </c>
      <c r="G17" s="1" t="s">
        <v>1415</v>
      </c>
      <c r="H17" s="1" t="s">
        <v>1416</v>
      </c>
      <c r="I17" s="1" t="s">
        <v>1417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1418</v>
      </c>
      <c r="B18" s="1" t="s">
        <v>1419</v>
      </c>
      <c r="C18" s="1" t="s">
        <v>1420</v>
      </c>
      <c r="D18" s="1" t="s">
        <v>1421</v>
      </c>
      <c r="E18" s="1" t="s">
        <v>1422</v>
      </c>
      <c r="F18" s="1" t="s">
        <v>1423</v>
      </c>
      <c r="G18" s="1" t="s">
        <v>1424</v>
      </c>
      <c r="H18" s="1" t="s">
        <v>1425</v>
      </c>
      <c r="I18" s="1" t="s">
        <v>1426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1427</v>
      </c>
      <c r="B19" s="1" t="s">
        <v>1428</v>
      </c>
      <c r="C19" s="1" t="s">
        <v>1429</v>
      </c>
      <c r="D19" s="1" t="s">
        <v>1430</v>
      </c>
      <c r="E19" s="1" t="s">
        <v>1431</v>
      </c>
      <c r="F19" s="1" t="s">
        <v>1432</v>
      </c>
      <c r="G19" s="1" t="s">
        <v>1433</v>
      </c>
      <c r="H19" s="1" t="s">
        <v>1434</v>
      </c>
      <c r="I19" s="1" t="s">
        <v>1435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1436</v>
      </c>
      <c r="B20" s="1" t="s">
        <v>1437</v>
      </c>
      <c r="C20" s="1" t="s">
        <v>1438</v>
      </c>
      <c r="D20" s="1" t="s">
        <v>1439</v>
      </c>
      <c r="E20" s="1" t="s">
        <v>1440</v>
      </c>
      <c r="F20" s="1" t="s">
        <v>1441</v>
      </c>
      <c r="G20" s="1" t="s">
        <v>1442</v>
      </c>
      <c r="H20" s="1" t="s">
        <v>1443</v>
      </c>
      <c r="I20" s="1" t="s">
        <v>1444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1445</v>
      </c>
      <c r="B21" s="1" t="s">
        <v>1446</v>
      </c>
      <c r="C21" s="1" t="s">
        <v>1447</v>
      </c>
      <c r="D21" s="1" t="s">
        <v>1448</v>
      </c>
      <c r="E21" s="1" t="s">
        <v>1449</v>
      </c>
      <c r="F21" s="1" t="s">
        <v>1450</v>
      </c>
      <c r="G21" s="1" t="s">
        <v>1451</v>
      </c>
      <c r="H21" s="1" t="s">
        <v>1452</v>
      </c>
      <c r="I21" s="1" t="s">
        <v>1453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1454</v>
      </c>
      <c r="B22" s="1" t="s">
        <v>1455</v>
      </c>
      <c r="C22" s="1" t="s">
        <v>1456</v>
      </c>
      <c r="D22" s="1" t="s">
        <v>1457</v>
      </c>
      <c r="E22" s="1" t="s">
        <v>1458</v>
      </c>
      <c r="F22" s="1" t="s">
        <v>1459</v>
      </c>
      <c r="G22" s="1" t="s">
        <v>1460</v>
      </c>
      <c r="H22" s="1" t="s">
        <v>1461</v>
      </c>
      <c r="I22" s="1" t="s">
        <v>1462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1463</v>
      </c>
      <c r="B23" s="1" t="s">
        <v>1464</v>
      </c>
      <c r="C23" s="1" t="s">
        <v>1465</v>
      </c>
      <c r="D23" s="1" t="s">
        <v>1466</v>
      </c>
      <c r="E23" s="1" t="s">
        <v>1467</v>
      </c>
      <c r="F23" s="1" t="s">
        <v>1468</v>
      </c>
      <c r="G23" s="1" t="s">
        <v>1469</v>
      </c>
      <c r="H23" s="1" t="s">
        <v>1470</v>
      </c>
      <c r="I23" s="1" t="s">
        <v>1471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1472</v>
      </c>
      <c r="B24" s="1" t="s">
        <v>1473</v>
      </c>
      <c r="C24" s="1" t="s">
        <v>1474</v>
      </c>
      <c r="D24" s="1" t="s">
        <v>1475</v>
      </c>
      <c r="E24" s="1" t="s">
        <v>1476</v>
      </c>
      <c r="F24" s="1" t="s">
        <v>1477</v>
      </c>
      <c r="G24" s="1" t="s">
        <v>1478</v>
      </c>
      <c r="H24" s="1" t="s">
        <v>1478</v>
      </c>
      <c r="I24" s="1" t="s">
        <v>1478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1479</v>
      </c>
      <c r="B25" s="1" t="s">
        <v>1480</v>
      </c>
      <c r="C25" s="1" t="s">
        <v>1481</v>
      </c>
      <c r="D25" s="1" t="s">
        <v>1482</v>
      </c>
      <c r="E25" s="1" t="s">
        <v>1483</v>
      </c>
      <c r="F25" s="1" t="s">
        <v>1484</v>
      </c>
      <c r="G25" s="1" t="s">
        <v>1485</v>
      </c>
      <c r="H25" s="1" t="s">
        <v>1485</v>
      </c>
      <c r="I25" s="1" t="s">
        <v>1299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1486</v>
      </c>
      <c r="B26" s="1" t="s">
        <v>1487</v>
      </c>
      <c r="C26" s="1" t="s">
        <v>1488</v>
      </c>
      <c r="D26" s="1" t="s">
        <v>1489</v>
      </c>
      <c r="E26" s="1" t="s">
        <v>1490</v>
      </c>
      <c r="F26" s="1" t="s">
        <v>1491</v>
      </c>
      <c r="G26" s="1" t="s">
        <v>1299</v>
      </c>
      <c r="H26" s="1" t="s">
        <v>1299</v>
      </c>
      <c r="I26" s="1" t="s">
        <v>1299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1492</v>
      </c>
      <c r="B2" s="1" t="s">
        <v>1493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1494</v>
      </c>
      <c r="B3" s="1" t="s">
        <v>1495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1496</v>
      </c>
      <c r="B4" s="1" t="s">
        <v>1497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1498</v>
      </c>
      <c r="B5" s="1" t="s">
        <v>1499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1500</v>
      </c>
      <c r="B6" s="1" t="s">
        <v>1501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1502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1503</v>
      </c>
      <c r="B8" s="1" t="s">
        <v>1504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1505</v>
      </c>
      <c r="B9" s="1" t="s">
        <v>1506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1507</v>
      </c>
      <c r="B10" s="4" t="s">
        <v>1508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1509</v>
      </c>
      <c r="B11" s="1" t="s">
        <v>1510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1511</v>
      </c>
      <c r="B12" s="1" t="s">
        <v>1512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1513</v>
      </c>
      <c r="B13" s="1" t="s">
        <v>1510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1514</v>
      </c>
      <c r="B14" s="1" t="s">
        <v>1515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1516</v>
      </c>
      <c r="B15" s="1" t="s">
        <v>1517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1518</v>
      </c>
      <c r="B16" s="1" t="s">
        <v>1515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1519</v>
      </c>
      <c r="B17" s="1" t="s">
        <v>1520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1521</v>
      </c>
      <c r="B18" s="1">
        <v>5643.0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1522</v>
      </c>
      <c r="B19" s="1" t="s">
        <v>1523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1524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1525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1526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1527</v>
      </c>
      <c r="B23" s="1">
        <v>2.0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1528</v>
      </c>
      <c r="B24" s="1">
        <v>1.0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1529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1530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1531</v>
      </c>
      <c r="B27" s="4" t="s">
        <v>1532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1533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1534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1535</v>
      </c>
      <c r="B30" s="1">
        <v>183.41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1536</v>
      </c>
      <c r="B31" s="1">
        <v>184.09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1537</v>
      </c>
      <c r="B32" s="1">
        <v>180.57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1538</v>
      </c>
      <c r="B33" s="1">
        <v>184.5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1539</v>
      </c>
      <c r="B34" s="1">
        <v>183.41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1540</v>
      </c>
      <c r="B35" s="1">
        <v>184.09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1541</v>
      </c>
      <c r="B36" s="1">
        <v>180.57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1542</v>
      </c>
      <c r="B37" s="1">
        <v>184.5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1543</v>
      </c>
      <c r="B38" s="1">
        <v>6.48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1544</v>
      </c>
      <c r="B39" s="1">
        <v>0.0353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1545</v>
      </c>
      <c r="B40" s="1">
        <v>1.7352576E9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1546</v>
      </c>
      <c r="B41" s="1">
        <v>1.5807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1547</v>
      </c>
      <c r="B42" s="1">
        <v>2.45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1548</v>
      </c>
      <c r="B43" s="1">
        <v>0.842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1549</v>
      </c>
      <c r="B44" s="1">
        <v>43.621685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1550</v>
      </c>
      <c r="B45" s="1">
        <v>26.422993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1551</v>
      </c>
      <c r="B46" s="1">
        <v>2116975.0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1552</v>
      </c>
      <c r="B47" s="1">
        <v>2116975.0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1553</v>
      </c>
      <c r="B48" s="1">
        <v>2416691.0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1554</v>
      </c>
      <c r="B49" s="1">
        <v>2777400.0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1555</v>
      </c>
      <c r="B50" s="1">
        <v>2777400.0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1556</v>
      </c>
      <c r="B51" s="1">
        <v>181.39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1557</v>
      </c>
      <c r="B52" s="1">
        <v>181.36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1558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1559</v>
      </c>
      <c r="B54" s="1">
        <v>800.0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1560</v>
      </c>
      <c r="B55" s="1">
        <v>8.4593328128E10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1561</v>
      </c>
      <c r="B56" s="1">
        <v>170.46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1562</v>
      </c>
      <c r="B57" s="1">
        <v>243.56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1563</v>
      </c>
      <c r="B58" s="1">
        <v>7.574821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1564</v>
      </c>
      <c r="B59" s="1">
        <v>202.195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1565</v>
      </c>
      <c r="B60" s="1">
        <v>204.9295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1566</v>
      </c>
      <c r="B61" s="1">
        <v>6.56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1567</v>
      </c>
      <c r="B62" s="1">
        <v>0.03576686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1568</v>
      </c>
      <c r="B63" s="1" t="s">
        <v>1569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1570</v>
      </c>
      <c r="B64" s="1">
        <v>1.3488775168E11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1571</v>
      </c>
      <c r="B65" s="1">
        <v>0.09942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1572</v>
      </c>
      <c r="B66" s="1">
        <v>4.66023045E8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1573</v>
      </c>
      <c r="B67" s="1">
        <v>4.67288992E8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1574</v>
      </c>
      <c r="B68" s="1">
        <v>4545159.0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1575</v>
      </c>
      <c r="B69" s="1">
        <v>4987554.0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1576</v>
      </c>
      <c r="B70" s="1">
        <v>1.7316288E9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1577</v>
      </c>
      <c r="B71" s="1">
        <v>1.734048E9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1578</v>
      </c>
      <c r="B72" s="1">
        <v>0.0097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1579</v>
      </c>
      <c r="B73" s="1">
        <v>0.0014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1580</v>
      </c>
      <c r="B74" s="1">
        <v>0.9403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1581</v>
      </c>
      <c r="B75" s="1">
        <v>1.95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1582</v>
      </c>
      <c r="B76" s="1">
        <v>0.0112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1583</v>
      </c>
      <c r="B77" s="1">
        <v>4.67288992E8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1584</v>
      </c>
      <c r="B78" s="1">
        <v>7.793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1585</v>
      </c>
      <c r="B79" s="1">
        <v>23.22982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1586</v>
      </c>
      <c r="B80" s="1">
        <v>1.7039808E9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1587</v>
      </c>
      <c r="B81" s="1">
        <v>1.7356032E9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1588</v>
      </c>
      <c r="B82" s="1">
        <v>1.7276544E9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1589</v>
      </c>
      <c r="B83" s="1">
        <v>1.942700032E9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1590</v>
      </c>
      <c r="B84" s="1">
        <v>4.15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1591</v>
      </c>
      <c r="B85" s="1">
        <v>6.79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1592</v>
      </c>
      <c r="B86" s="1">
        <v>12.078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1593</v>
      </c>
      <c r="B87" s="1">
        <v>19.363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1594</v>
      </c>
      <c r="B88" s="1">
        <v>-0.1487515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1595</v>
      </c>
      <c r="B89" s="1">
        <v>0.25443196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1596</v>
      </c>
      <c r="B90" s="1">
        <v>1.62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1597</v>
      </c>
      <c r="B91" s="1">
        <v>1.7352576E9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1598</v>
      </c>
      <c r="B92" s="1" t="s">
        <v>1599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1600</v>
      </c>
      <c r="B93" s="1" t="s">
        <v>1601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1602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1603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1604</v>
      </c>
      <c r="B96" s="1" t="s">
        <v>1605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1606</v>
      </c>
      <c r="B97" s="1" t="s">
        <v>1607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1608</v>
      </c>
      <c r="B98" s="1">
        <v>8.885898E8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1609</v>
      </c>
      <c r="B99" s="1" t="s">
        <v>1610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1611</v>
      </c>
      <c r="B100" s="1" t="s">
        <v>1612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1613</v>
      </c>
      <c r="B101" s="1" t="s">
        <v>1614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1615</v>
      </c>
      <c r="B102" s="1" t="s">
        <v>1616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1617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1618</v>
      </c>
      <c r="B104" s="1">
        <v>181.03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1619</v>
      </c>
      <c r="B105" s="1">
        <v>255.0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1620</v>
      </c>
      <c r="B106" s="1">
        <v>210.0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1621</v>
      </c>
      <c r="B107" s="1">
        <v>235.26315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1622</v>
      </c>
      <c r="B108" s="1">
        <v>236.0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1623</v>
      </c>
      <c r="B109" s="1">
        <v>1.90909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1624</v>
      </c>
      <c r="B110" s="1" t="s">
        <v>1625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1626</v>
      </c>
      <c r="B111" s="1">
        <v>19.0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1627</v>
      </c>
      <c r="B112" s="1">
        <v>2.150299904E9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1628</v>
      </c>
      <c r="B113" s="1">
        <v>4.602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1629</v>
      </c>
      <c r="B114" s="1">
        <v>6.966099968E9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1630</v>
      </c>
      <c r="B115" s="1">
        <v>4.478130176E10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1631</v>
      </c>
      <c r="B116" s="1">
        <v>0.419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1632</v>
      </c>
      <c r="B117" s="1">
        <v>0.481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1633</v>
      </c>
      <c r="B118" s="1">
        <v>1.1167699968E10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1634</v>
      </c>
      <c r="B119" s="1">
        <v>439.338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1635</v>
      </c>
      <c r="B120" s="1">
        <v>23.926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1636</v>
      </c>
      <c r="B121" s="1">
        <v>0.04454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1637</v>
      </c>
      <c r="B122" s="1">
        <v>0.17691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1638</v>
      </c>
      <c r="B123" s="1">
        <v>4.893250048E9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1639</v>
      </c>
      <c r="B124" s="1">
        <v>5.233399808E9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1640</v>
      </c>
      <c r="B125" s="1">
        <v>0.70855004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1641</v>
      </c>
      <c r="B126" s="1">
        <v>0.62377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1642</v>
      </c>
      <c r="B127" s="1">
        <v>0.45165002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1643</v>
      </c>
      <c r="B128" s="1" t="s">
        <v>1569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1644</v>
      </c>
      <c r="B129" s="1">
        <v>1.1368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2270.0</v>
      </c>
      <c r="C3" s="1">
        <v>-2550.0</v>
      </c>
      <c r="D3" s="1">
        <v>2840.0</v>
      </c>
      <c r="E3" s="1">
        <v>3240.0</v>
      </c>
      <c r="F3" s="1">
        <v>3890.0</v>
      </c>
      <c r="G3" s="1">
        <v>3930.0</v>
      </c>
      <c r="H3" s="1">
        <v>4130.0</v>
      </c>
      <c r="I3" s="1">
        <v>5510.0</v>
      </c>
      <c r="J3" s="1">
        <v>4890.0</v>
      </c>
      <c r="K3" s="1">
        <v>5790.0</v>
      </c>
      <c r="L3" s="1">
        <f>IF(K3*FORECAST(L2,B3:K3,B2:K2)&gt;0,FORECAST(L2,B3:K3,B2:K2),K3)*$X$1</f>
        <v>6721.333333</v>
      </c>
      <c r="M3" s="1">
        <f>IF(L3*FORECAST(M2,B3:L3,B2:L2)&gt;0,FORECAST(M2,B3:L3,B2:L2),L3)*$X$1</f>
        <v>7326.30303</v>
      </c>
      <c r="N3" s="1">
        <f>IF(M3*FORECAST(N2,B3:M3,B2:M2)&gt;0,FORECAST(N2,B3:M3,B2:M2),M3)*$X$1</f>
        <v>7931.272727</v>
      </c>
      <c r="O3" s="1">
        <f>IF(N3*FORECAST(O2,B3:N3,B2:N2)&gt;0,FORECAST(O2,B3:N3,B2:N2),N3)*$X$1</f>
        <v>8536.242424</v>
      </c>
      <c r="P3" s="1">
        <f>IF(O3*FORECAST(P2,B3:O3,B2:O2)&gt;0,FORECAST(P2,B3:O3,B2:O2),O3)*$X$1</f>
        <v>9141.212121</v>
      </c>
      <c r="Q3" s="1">
        <f>IF(P3*FORECAST(Q2,B3:P3,B2:P2)&gt;0,FORECAST(Q2,B3:P3,B2:P2),P3)*$X$1</f>
        <v>9746.181818</v>
      </c>
      <c r="R3" s="1">
        <f>IF(Q3*FORECAST(R2,B3:Q3,B2:Q2)&gt;0,FORECAST(R2,B3:Q3,B2:Q2),Q3)*$X$1</f>
        <v>10351.15152</v>
      </c>
      <c r="S3" s="5">
        <f>IF(R3*FORECAST(S2,B3:R3,B2:R2)&gt;0,FORECAST(S2,B3:R3,B2:R2),R3)*$X$1</f>
        <v>10956.12121</v>
      </c>
      <c r="T3" s="5">
        <f>IF(S3*FORECAST(T2,B3:S3,B2:S2)&gt;0,FORECAST(T2,B3:S3,B2:S2),S3)*$X$1</f>
        <v>11561.09091</v>
      </c>
      <c r="U3" s="5">
        <f>IF(T3*FORECAST(U2,B3:T3,B2:T2)&gt;0,FORECAST(U2,B3:T3,B2:T2),T3)*$X$1</f>
        <v>12166.06061</v>
      </c>
      <c r="V3" s="5">
        <f>IF(U3*FORECAST(V2,B3:U3,B2:U2)&gt;0,FORECAST(V2,B3:U3,B2:U2),U3)*$X$1</f>
        <v>12771.0303</v>
      </c>
      <c r="W3" s="5">
        <f>IF(V3*FORECAST(W2,B3:V3,B2:V2)&gt;0,FORECAST(W2,B3:V3,B2:V2),V3)*$X$1</f>
        <v>13376</v>
      </c>
      <c r="X3" s="2"/>
      <c r="Y3" s="2"/>
      <c r="Z3" s="2"/>
    </row>
    <row r="4">
      <c r="A4" s="3" t="s">
        <v>132</v>
      </c>
      <c r="B4" s="1">
        <v>14300.0</v>
      </c>
      <c r="C4" s="1">
        <v>16800.0</v>
      </c>
      <c r="D4" s="1">
        <v>17770.0</v>
      </c>
      <c r="E4" s="1">
        <v>19400.0</v>
      </c>
      <c r="F4" s="1">
        <v>19950.0</v>
      </c>
      <c r="G4" s="1">
        <v>29560.0</v>
      </c>
      <c r="H4" s="1">
        <v>34970.0</v>
      </c>
      <c r="I4" s="1">
        <v>50060.0</v>
      </c>
      <c r="J4" s="1">
        <v>45020.0</v>
      </c>
      <c r="K4" s="1">
        <v>45180.0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1645</v>
      </c>
      <c r="B5" s="1">
        <v>400.0</v>
      </c>
      <c r="C5" s="1">
        <v>423.0</v>
      </c>
      <c r="D5" s="1">
        <v>429.0</v>
      </c>
      <c r="E5" s="1">
        <v>432.0</v>
      </c>
      <c r="F5" s="1">
        <v>443.0</v>
      </c>
      <c r="G5" s="1">
        <v>446.0</v>
      </c>
      <c r="H5" s="1">
        <v>446.0</v>
      </c>
      <c r="I5" s="1">
        <v>453.0</v>
      </c>
      <c r="J5" s="1">
        <v>463.0</v>
      </c>
      <c r="K5" s="1">
        <v>467.0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1646</v>
      </c>
      <c r="L7" s="1">
        <f>IF(W3*FORECAST(W2,B3:W3,B2:W2)&gt;0,FORECAST(W2,B3:W3,B2:W2),V3)*$X$1 * (1+0.02)/(0.0765-0.02)</f>
        <v>241478.2301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1647</v>
      </c>
      <c r="L8" s="6">
        <f t="array" ref="L8">NPV(0.0765,M3:W3)</f>
        <v>71964.67351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1648</v>
      </c>
      <c r="L9" s="6">
        <f t="array" ref="L9">NPV(0.0765,M16:W16)</f>
        <v>107330.6126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1649</v>
      </c>
      <c r="L10" s="6">
        <f>L8 + L9</f>
        <v>179295.2861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45180.0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1650</v>
      </c>
      <c r="L12" s="6">
        <f>L10 - L11</f>
        <v>134115.2861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1651</v>
      </c>
      <c r="L13" s="1">
        <v>467.0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287.1847669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241478.2301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803.0</v>
      </c>
      <c r="C3" s="1">
        <v>672.0</v>
      </c>
      <c r="D3" s="1">
        <v>970.0</v>
      </c>
      <c r="E3" s="1">
        <v>1230.0</v>
      </c>
      <c r="F3" s="1">
        <v>1260.0</v>
      </c>
      <c r="G3" s="1">
        <v>1920.0</v>
      </c>
      <c r="H3" s="1">
        <v>1690.0</v>
      </c>
      <c r="I3" s="1">
        <v>2570.0</v>
      </c>
      <c r="J3" s="1">
        <v>1700.0</v>
      </c>
      <c r="K3" s="1">
        <v>1370.0</v>
      </c>
      <c r="L3" s="1">
        <f>IF(K3*FORECAST(L2,B3:K3,B2:K2)&gt;0,FORECAST(L2,B3:K3,B2:K2),K3)*$X$1</f>
        <v>2163.133333</v>
      </c>
      <c r="M3" s="1">
        <f>IF(L3*FORECAST(M2,B3:L3,B2:L2)&gt;0,FORECAST(M2,B3:L3,B2:L2),L3)*$X$1</f>
        <v>2298.521212</v>
      </c>
      <c r="N3" s="1">
        <f>IF(M3*FORECAST(N2,B3:M3,B2:M2)&gt;0,FORECAST(N2,B3:M3,B2:M2),M3)*$X$1</f>
        <v>2433.909091</v>
      </c>
      <c r="O3" s="1">
        <f>IF(N3*FORECAST(O2,B3:N3,B2:N2)&gt;0,FORECAST(O2,B3:N3,B2:N2),N3)*$X$1</f>
        <v>2569.29697</v>
      </c>
      <c r="P3" s="1">
        <f>IF(O3*FORECAST(P2,B3:O3,B2:O2)&gt;0,FORECAST(P2,B3:O3,B2:O2),O3)*$X$1</f>
        <v>2704.684848</v>
      </c>
      <c r="Q3" s="1">
        <f>IF(P3*FORECAST(Q2,B3:P3,B2:P2)&gt;0,FORECAST(Q2,B3:P3,B2:P2),P3)*$X$1</f>
        <v>2840.072727</v>
      </c>
      <c r="R3" s="1">
        <f>IF(Q3*FORECAST(R2,B3:Q3,B2:Q2)&gt;0,FORECAST(R2,B3:Q3,B2:Q2),Q3)*$X$1</f>
        <v>2975.460606</v>
      </c>
      <c r="S3" s="5">
        <f>IF(R3*FORECAST(S2,B3:R3,B2:R2)&gt;0,FORECAST(S2,B3:R3,B2:R2),R3)*$X$1</f>
        <v>3110.848485</v>
      </c>
      <c r="T3" s="5">
        <f>IF(S3*FORECAST(T2,B3:S3,B2:S2)&gt;0,FORECAST(T2,B3:S3,B2:S2),S3)*$X$1</f>
        <v>3246.236364</v>
      </c>
      <c r="U3" s="5">
        <f>IF(T3*FORECAST(U2,B3:T3,B2:T2)&gt;0,FORECAST(U2,B3:T3,B2:T2),T3)*$X$1</f>
        <v>3381.624242</v>
      </c>
      <c r="V3" s="5">
        <f>IF(U3*FORECAST(V2,B3:U3,B2:U2)&gt;0,FORECAST(V2,B3:U3,B2:U2),U3)*$X$1</f>
        <v>3517.012121</v>
      </c>
      <c r="W3" s="5">
        <f>IF(V3*FORECAST(W2,B3:V3,B2:V2)&gt;0,FORECAST(W2,B3:V3,B2:V2),V3)*$X$1</f>
        <v>3652.4</v>
      </c>
      <c r="X3" s="2"/>
      <c r="Y3" s="2"/>
      <c r="Z3" s="2"/>
    </row>
    <row r="4">
      <c r="A4" s="3" t="s">
        <v>132</v>
      </c>
      <c r="B4" s="1">
        <v>14300.0</v>
      </c>
      <c r="C4" s="1">
        <v>16800.0</v>
      </c>
      <c r="D4" s="1">
        <v>17770.0</v>
      </c>
      <c r="E4" s="1">
        <v>19400.0</v>
      </c>
      <c r="F4" s="1">
        <v>19950.0</v>
      </c>
      <c r="G4" s="1">
        <v>29560.0</v>
      </c>
      <c r="H4" s="1">
        <v>34970.0</v>
      </c>
      <c r="I4" s="1">
        <v>50060.0</v>
      </c>
      <c r="J4" s="1">
        <v>45020.0</v>
      </c>
      <c r="K4" s="1">
        <v>45180.0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1645</v>
      </c>
      <c r="B5" s="1">
        <v>400.0</v>
      </c>
      <c r="C5" s="1">
        <v>423.0</v>
      </c>
      <c r="D5" s="1">
        <v>429.0</v>
      </c>
      <c r="E5" s="1">
        <v>432.0</v>
      </c>
      <c r="F5" s="1">
        <v>443.0</v>
      </c>
      <c r="G5" s="1">
        <v>446.0</v>
      </c>
      <c r="H5" s="1">
        <v>446.0</v>
      </c>
      <c r="I5" s="1">
        <v>453.0</v>
      </c>
      <c r="J5" s="1">
        <v>463.0</v>
      </c>
      <c r="K5" s="1">
        <v>467.0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1646</v>
      </c>
      <c r="L7" s="1">
        <f>IF(W3*FORECAST(W2,B3:W3,B2:W2)&gt;0,FORECAST(W2,B3:W3,B2:W2),V3)*$X$1 * (1+0.02)/(0.0765-0.02)</f>
        <v>65937.13274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1647</v>
      </c>
      <c r="L8" s="6">
        <f t="array" ref="L8">NPV(0.0765,M3:W3)</f>
        <v>20890.31197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1648</v>
      </c>
      <c r="L9" s="6">
        <f t="array" ref="L9">NPV(0.0765,M16:W16)</f>
        <v>29307.29139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1649</v>
      </c>
      <c r="L10" s="6">
        <f>L8 + L9</f>
        <v>50197.60335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45180.0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1650</v>
      </c>
      <c r="L12" s="6">
        <f>L10 - L11</f>
        <v>5017.603353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1651</v>
      </c>
      <c r="L13" s="1">
        <v>467.0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10.74433266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65937.13274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