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<sst xmlns="http://schemas.openxmlformats.org/spreadsheetml/2006/main" count="1806" uniqueCount="1318">
  <si>
    <t>ticker</t>
  </si>
  <si>
    <t>ALX</t>
  </si>
  <si>
    <t>nombre</t>
  </si>
  <si>
    <t>ALEXANDER S INC</t>
  </si>
  <si>
    <t>empresa</t>
  </si>
  <si>
    <t>Commercial REITs</t>
  </si>
  <si>
    <t>Open</t>
  </si>
  <si>
    <t>Target Price</t>
  </si>
  <si>
    <t>Upside</t>
  </si>
  <si>
    <t>125.57%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</si>
  <si>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</si>
  <si>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</si>
  <si>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</si>
  <si>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</si>
  <si>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</si>
  <si>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</si>
  <si>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</si>
  <si>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</si>
  <si>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</si>
  <si>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</si>
  <si>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</si>
  <si>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</si>
  <si>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</si>
  <si>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</si>
  <si>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</si>
  <si>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</si>
  <si>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</si>
  <si>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</si>
  <si>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</si>
  <si>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</si>
  <si>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</si>
  <si>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</si>
  <si>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</si>
  <si>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</si>
  <si>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</si>
  <si>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</si>
  <si>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</si>
  <si>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</si>
  <si>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</si>
  <si>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</si>
  <si>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</si>
  <si>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</si>
  <si>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</si>
  <si>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</si>
  <si>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</si>
  <si>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</si>
  <si>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</si>
  <si>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</si>
  <si>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</si>
  <si>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</si>
  <si>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</si>
  <si>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</si>
  <si>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</si>
  <si>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</si>
  <si>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</si>
  <si>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</si>
  <si>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</si>
  <si>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</si>
  <si>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</si>
  <si>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</si>
  <si>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</si>
  <si>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Notes Receivable (Collected)</t>
  </si>
  <si>
    <t>Restricted Cash</t>
  </si>
  <si>
    <t>Trading Asset Securities,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</si>
  <si>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</si>
  <si>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</si>
  <si>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</si>
  <si>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</si>
  <si>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</si>
  <si>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</si>
  <si>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</si>
  <si>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</si>
  <si>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</si>
  <si>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</si>
  <si>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</si>
  <si>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</si>
  <si>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</si>
  <si>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</si>
  <si>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</si>
  <si>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</si>
  <si>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</si>
  <si>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</si>
  <si>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</si>
  <si>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</si>
  <si>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</si>
  <si>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</si>
  <si>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</si>
  <si>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68.23</t>
  </si>
  <si>
    <t>69.11</t>
  </si>
  <si>
    <t>69.1</t>
  </si>
  <si>
    <t>67.35</t>
  </si>
  <si>
    <t>55.82</t>
  </si>
  <si>
    <t>49.64</t>
  </si>
  <si>
    <t>39.79</t>
  </si>
  <si>
    <t>49.46</t>
  </si>
  <si>
    <t>46.31</t>
  </si>
  <si>
    <t>46.53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</si>
  <si>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</si>
  <si>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</si>
  <si>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</si>
  <si>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</si>
  <si>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</si>
  <si>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</si>
  <si>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</si>
  <si>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</si>
  <si>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</si>
  <si>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</si>
  <si>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</si>
  <si>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Tenant Reimbursements</t>
  </si>
  <si>
    <t>Total Revenues</t>
  </si>
  <si>
    <t>Property Expenses</t>
  </si>
  <si>
    <t>Selling General &amp; Admin Expenses, Total</t>
  </si>
  <si>
    <t>Depreciation &amp; Amortization - (IS) - (Collected)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</si>
  <si>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</si>
  <si>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</si>
  <si>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</si>
  <si>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</si>
  <si>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</si>
  <si>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</si>
  <si>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</si>
  <si>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</si>
  <si>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</si>
  <si>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</si>
  <si>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</si>
  <si>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</si>
  <si>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</si>
  <si>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</si>
  <si>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</si>
  <si>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</si>
  <si>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</si>
  <si>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</si>
  <si>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</si>
  <si>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</si>
  <si>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</si>
  <si>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13.29</t>
  </si>
  <si>
    <t>15.04</t>
  </si>
  <si>
    <t>16.91</t>
  </si>
  <si>
    <t>15.74</t>
  </si>
  <si>
    <t>6.42</t>
  </si>
  <si>
    <t>11.74</t>
  </si>
  <si>
    <t>8.19</t>
  </si>
  <si>
    <t>25.94</t>
  </si>
  <si>
    <t>11.24</t>
  </si>
  <si>
    <t>19.97</t>
  </si>
  <si>
    <t>Basic EPS - Continuing Operations</t>
  </si>
  <si>
    <t>13.19</t>
  </si>
  <si>
    <t>11.07</t>
  </si>
  <si>
    <t>25.49</t>
  </si>
  <si>
    <t>Basic Weighted Average Shares Outstanding</t>
  </si>
  <si>
    <t>Net EPS - Diluted</t>
  </si>
  <si>
    <t>Diluted EPS - Continuing Operations</t>
  </si>
  <si>
    <t>25.48</t>
  </si>
  <si>
    <t>Diluted Weighted Average Shares Outstanding</t>
  </si>
  <si>
    <t>Normalized Basic EPS</t>
  </si>
  <si>
    <t>8.2</t>
  </si>
  <si>
    <t>9.15</t>
  </si>
  <si>
    <t>10.47</t>
  </si>
  <si>
    <t>10.11</t>
  </si>
  <si>
    <t>8.88</t>
  </si>
  <si>
    <t>8.41</t>
  </si>
  <si>
    <t>6.17</t>
  </si>
  <si>
    <t>6.97</t>
  </si>
  <si>
    <t>7.03</t>
  </si>
  <si>
    <t>5.9</t>
  </si>
  <si>
    <t>Normalized Diluted EPS</t>
  </si>
  <si>
    <t>Dividend Per Share</t>
  </si>
  <si>
    <t>Payout Ratio</t>
  </si>
  <si>
    <t>97.81</t>
  </si>
  <si>
    <t>93.06</t>
  </si>
  <si>
    <t>94.62</t>
  </si>
  <si>
    <t>108.01</t>
  </si>
  <si>
    <t>280.42</t>
  </si>
  <si>
    <t>153.35</t>
  </si>
  <si>
    <t>219.77</t>
  </si>
  <si>
    <t>69.37</t>
  </si>
  <si>
    <t>160.09</t>
  </si>
  <si>
    <t>90.14</t>
  </si>
  <si>
    <t>EBITDA</t>
  </si>
  <si>
    <t>EBITA</t>
  </si>
  <si>
    <t>EBIT</t>
  </si>
  <si>
    <t>EBITDAR</t>
  </si>
  <si>
    <t>Total Revenues (As Reported)</t>
  </si>
  <si>
    <t>Effective Tax Rate - (Ratio)</t>
  </si>
  <si>
    <t>-0.51</t>
  </si>
  <si>
    <t>0.01</t>
  </si>
  <si>
    <t>0.06</t>
  </si>
  <si>
    <t>0</t>
  </si>
  <si>
    <t>Normalized Net Income</t>
  </si>
  <si>
    <t>Interest Capitalized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</si>
  <si>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</si>
  <si>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</si>
  <si>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</si>
  <si>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</si>
  <si>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</si>
  <si>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</si>
  <si>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</si>
  <si>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</si>
  <si>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</si>
  <si>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</si>
  <si>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4.2</t>
  </si>
  <si>
    <t>4.15</t>
  </si>
  <si>
    <t>4.55</t>
  </si>
  <si>
    <t>4.27</t>
  </si>
  <si>
    <t>4.04</t>
  </si>
  <si>
    <t>4.87</t>
  </si>
  <si>
    <t>3.37</t>
  </si>
  <si>
    <t>3.41</t>
  </si>
  <si>
    <t>3.56</t>
  </si>
  <si>
    <t>3.77</t>
  </si>
  <si>
    <t>Return on Total Capital</t>
  </si>
  <si>
    <t>4.37</t>
  </si>
  <si>
    <t>4.28</t>
  </si>
  <si>
    <t>4.69</t>
  </si>
  <si>
    <t>4.4</t>
  </si>
  <si>
    <t>5.01</t>
  </si>
  <si>
    <t>3.48</t>
  </si>
  <si>
    <t>3.52</t>
  </si>
  <si>
    <t>3.69</t>
  </si>
  <si>
    <t>3.94</t>
  </si>
  <si>
    <t>Return On Equity %</t>
  </si>
  <si>
    <t>19.76</t>
  </si>
  <si>
    <t>21.93</t>
  </si>
  <si>
    <t>24.51</t>
  </si>
  <si>
    <t>23.11</t>
  </si>
  <si>
    <t>18.01</t>
  </si>
  <si>
    <t>22.31</t>
  </si>
  <si>
    <t>18.36</t>
  </si>
  <si>
    <t>57.3</t>
  </si>
  <si>
    <t>23.57</t>
  </si>
  <si>
    <t>43.2</t>
  </si>
  <si>
    <t>Return on Common Equity</t>
  </si>
  <si>
    <t>Margin Analysis</t>
  </si>
  <si>
    <t>Gross Profit Margin %</t>
  </si>
  <si>
    <t>65.19</t>
  </si>
  <si>
    <t>63.34</t>
  </si>
  <si>
    <t>63.76</t>
  </si>
  <si>
    <t>63.08</t>
  </si>
  <si>
    <t>59.72</t>
  </si>
  <si>
    <t>60.35</t>
  </si>
  <si>
    <t>55.61</t>
  </si>
  <si>
    <t>55.81</t>
  </si>
  <si>
    <t>56.05</t>
  </si>
  <si>
    <t>55.01</t>
  </si>
  <si>
    <t>SG&amp;A Margin</t>
  </si>
  <si>
    <t>2.51</t>
  </si>
  <si>
    <t>2.6</t>
  </si>
  <si>
    <t>2.4</t>
  </si>
  <si>
    <t>2.28</t>
  </si>
  <si>
    <t>2.29</t>
  </si>
  <si>
    <t>2.55</t>
  </si>
  <si>
    <t>3.17</t>
  </si>
  <si>
    <t>2.87</t>
  </si>
  <si>
    <t>2.97</t>
  </si>
  <si>
    <t>2.82</t>
  </si>
  <si>
    <t>EBITDA Margin %</t>
  </si>
  <si>
    <t>62.69</t>
  </si>
  <si>
    <t>60.74</t>
  </si>
  <si>
    <t>61.37</t>
  </si>
  <si>
    <t>59.65</t>
  </si>
  <si>
    <t>56.95</t>
  </si>
  <si>
    <t>57.8</t>
  </si>
  <si>
    <t>52.44</t>
  </si>
  <si>
    <t>52.94</t>
  </si>
  <si>
    <t>51.11</t>
  </si>
  <si>
    <t>52.19</t>
  </si>
  <si>
    <t>EBITA Margin %</t>
  </si>
  <si>
    <t>48.15</t>
  </si>
  <si>
    <t>45.79</t>
  </si>
  <si>
    <t>46.47</t>
  </si>
  <si>
    <t>45.66</t>
  </si>
  <si>
    <t>43.22</t>
  </si>
  <si>
    <t>43.95</t>
  </si>
  <si>
    <t>36.19</t>
  </si>
  <si>
    <t>36.96</t>
  </si>
  <si>
    <t>38.61</t>
  </si>
  <si>
    <t>37.57</t>
  </si>
  <si>
    <t>EBIT Margin %</t>
  </si>
  <si>
    <t>Income From Continuing Operations Margin %</t>
  </si>
  <si>
    <t>33.56</t>
  </si>
  <si>
    <t>36.99</t>
  </si>
  <si>
    <t>38.11</t>
  </si>
  <si>
    <t>34.92</t>
  </si>
  <si>
    <t>24.33</t>
  </si>
  <si>
    <t>26.54</t>
  </si>
  <si>
    <t>21.06</t>
  </si>
  <si>
    <t>45.52</t>
  </si>
  <si>
    <t>Net Income Margin %</t>
  </si>
  <si>
    <t>33.82</t>
  </si>
  <si>
    <t>14.11</t>
  </si>
  <si>
    <t>64.48</t>
  </si>
  <si>
    <t>Net Avail. For Common Margin %</t>
  </si>
  <si>
    <t>Normalized Net Income Margin</t>
  </si>
  <si>
    <t>20.87</t>
  </si>
  <si>
    <t>22.49</t>
  </si>
  <si>
    <t>23.6</t>
  </si>
  <si>
    <t>22.44</t>
  </si>
  <si>
    <t>19.51</t>
  </si>
  <si>
    <t>19.01</t>
  </si>
  <si>
    <t>15.86</t>
  </si>
  <si>
    <t>17.33</t>
  </si>
  <si>
    <t>17.5</t>
  </si>
  <si>
    <t>13.46</t>
  </si>
  <si>
    <t>Levered Free Cash Flow Margin</t>
  </si>
  <si>
    <t>22.21</t>
  </si>
  <si>
    <t>35.76</t>
  </si>
  <si>
    <t>42.34</t>
  </si>
  <si>
    <t>-46.6</t>
  </si>
  <si>
    <t>63.32</t>
  </si>
  <si>
    <t>29.72</t>
  </si>
  <si>
    <t>41.75</t>
  </si>
  <si>
    <t>44.54</t>
  </si>
  <si>
    <t>37.79</t>
  </si>
  <si>
    <t>Unlevered Free Cash Flow Margin</t>
  </si>
  <si>
    <t>30.84</t>
  </si>
  <si>
    <t>41.81</t>
  </si>
  <si>
    <t>47.33</t>
  </si>
  <si>
    <t>-40.41</t>
  </si>
  <si>
    <t>72.25</t>
  </si>
  <si>
    <t>38.18</t>
  </si>
  <si>
    <t>47.96</t>
  </si>
  <si>
    <t>49.7</t>
  </si>
  <si>
    <t>43.7</t>
  </si>
  <si>
    <t>39.44</t>
  </si>
  <si>
    <t>Asset Turnover</t>
  </si>
  <si>
    <t>0.14</t>
  </si>
  <si>
    <t>0.15</t>
  </si>
  <si>
    <t>0.16</t>
  </si>
  <si>
    <t>0.18</t>
  </si>
  <si>
    <t>Fixed Assets Turnover</t>
  </si>
  <si>
    <t>0.26</t>
  </si>
  <si>
    <t>0.29</t>
  </si>
  <si>
    <t>0.3</t>
  </si>
  <si>
    <t>0.31</t>
  </si>
  <si>
    <t>0.28</t>
  </si>
  <si>
    <t>0.33</t>
  </si>
  <si>
    <t>Receivables Turnover (Average Receivables)</t>
  </si>
  <si>
    <t>1.11</t>
  </si>
  <si>
    <t>1.13</t>
  </si>
  <si>
    <t>1.24</t>
  </si>
  <si>
    <t>1.28</t>
  </si>
  <si>
    <t>1.33</t>
  </si>
  <si>
    <t>1.31</t>
  </si>
  <si>
    <t>1.22</t>
  </si>
  <si>
    <t>1.4</t>
  </si>
  <si>
    <t>1.5</t>
  </si>
  <si>
    <t>1.71</t>
  </si>
  <si>
    <t>Short Term Liquidity</t>
  </si>
  <si>
    <t>Current Ratio</t>
  </si>
  <si>
    <t>1.12</t>
  </si>
  <si>
    <t>13.69</t>
  </si>
  <si>
    <t>12.92</t>
  </si>
  <si>
    <t>16.97</t>
  </si>
  <si>
    <t>20.83</t>
  </si>
  <si>
    <t>14.31</t>
  </si>
  <si>
    <t>7.46</t>
  </si>
  <si>
    <t>13.26</t>
  </si>
  <si>
    <t>Quick Ratio</t>
  </si>
  <si>
    <t>0.93</t>
  </si>
  <si>
    <t>11.49</t>
  </si>
  <si>
    <t>10.93</t>
  </si>
  <si>
    <t>10.7</t>
  </si>
  <si>
    <t>14.43</t>
  </si>
  <si>
    <t>13.85</t>
  </si>
  <si>
    <t>15.19</t>
  </si>
  <si>
    <t>13.03</t>
  </si>
  <si>
    <t>7.08</t>
  </si>
  <si>
    <t>12.87</t>
  </si>
  <si>
    <t>Operating Cash Flow to Current Liabilities</t>
  </si>
  <si>
    <t>0.11</t>
  </si>
  <si>
    <t>2.74</t>
  </si>
  <si>
    <t>3.04</t>
  </si>
  <si>
    <t>2.72</t>
  </si>
  <si>
    <t>2.33</t>
  </si>
  <si>
    <t>3.71</t>
  </si>
  <si>
    <t>2.04</t>
  </si>
  <si>
    <t>2.52</t>
  </si>
  <si>
    <t>2.05</t>
  </si>
  <si>
    <t>Days Sales Outstanding (Average Receivables)</t>
  </si>
  <si>
    <t>329.42</t>
  </si>
  <si>
    <t>322.6</t>
  </si>
  <si>
    <t>296.3</t>
  </si>
  <si>
    <t>284.52</t>
  </si>
  <si>
    <t>274.56</t>
  </si>
  <si>
    <t>278.43</t>
  </si>
  <si>
    <t>299.44</t>
  </si>
  <si>
    <t>261.36</t>
  </si>
  <si>
    <t>213.47</t>
  </si>
  <si>
    <t>Average Days Payable Outstanding</t>
  </si>
  <si>
    <t>163.39</t>
  </si>
  <si>
    <t>156.32</t>
  </si>
  <si>
    <t>161.03</t>
  </si>
  <si>
    <t>182.29</t>
  </si>
  <si>
    <t>143.46</t>
  </si>
  <si>
    <t>127.4</t>
  </si>
  <si>
    <t>138.9</t>
  </si>
  <si>
    <t>160.33</t>
  </si>
  <si>
    <t>188.59</t>
  </si>
  <si>
    <t>181.28</t>
  </si>
  <si>
    <t>Long Term Solvency</t>
  </si>
  <si>
    <t>Total Debt/Equity</t>
  </si>
  <si>
    <t>296.44</t>
  </si>
  <si>
    <t>298.48</t>
  </si>
  <si>
    <t>298.25</t>
  </si>
  <si>
    <t>360.58</t>
  </si>
  <si>
    <t>407.42</t>
  </si>
  <si>
    <t>384.91</t>
  </si>
  <si>
    <t>571.32</t>
  </si>
  <si>
    <t>433.04</t>
  </si>
  <si>
    <t>469.82</t>
  </si>
  <si>
    <t>468.32</t>
  </si>
  <si>
    <t>Total Debt / Total Capital</t>
  </si>
  <si>
    <t>74.78</t>
  </si>
  <si>
    <t>74.9</t>
  </si>
  <si>
    <t>74.89</t>
  </si>
  <si>
    <t>78.29</t>
  </si>
  <si>
    <t>80.29</t>
  </si>
  <si>
    <t>79.38</t>
  </si>
  <si>
    <t>85.1</t>
  </si>
  <si>
    <t>81.24</t>
  </si>
  <si>
    <t>82.45</t>
  </si>
  <si>
    <t>82.4</t>
  </si>
  <si>
    <t>LT Debt/Equity</t>
  </si>
  <si>
    <t>181.21</t>
  </si>
  <si>
    <t>384.59</t>
  </si>
  <si>
    <t>570.59</t>
  </si>
  <si>
    <t>432.46</t>
  </si>
  <si>
    <t>469.48</t>
  </si>
  <si>
    <t>467.99</t>
  </si>
  <si>
    <t>Long-Term Debt / Total Capital</t>
  </si>
  <si>
    <t>45.71</t>
  </si>
  <si>
    <t>79.31</t>
  </si>
  <si>
    <t>81.13</t>
  </si>
  <si>
    <t>82.39</t>
  </si>
  <si>
    <t>82.35</t>
  </si>
  <si>
    <t>Total Liabilities / Total Assets</t>
  </si>
  <si>
    <t>75.52</t>
  </si>
  <si>
    <t>75.63</t>
  </si>
  <si>
    <t>75.69</t>
  </si>
  <si>
    <t>78.93</t>
  </si>
  <si>
    <t>80.75</t>
  </si>
  <si>
    <t>79.97</t>
  </si>
  <si>
    <t>85.53</t>
  </si>
  <si>
    <t>81.85</t>
  </si>
  <si>
    <t>83.08</t>
  </si>
  <si>
    <t>83.07</t>
  </si>
  <si>
    <t>EBIT / Interest Expense</t>
  </si>
  <si>
    <t>3.02</t>
  </si>
  <si>
    <t>3.93</t>
  </si>
  <si>
    <t>4.74</t>
  </si>
  <si>
    <t>3.65</t>
  </si>
  <si>
    <t>2.56</t>
  </si>
  <si>
    <t>2.98</t>
  </si>
  <si>
    <t>3.87</t>
  </si>
  <si>
    <t>2.78</t>
  </si>
  <si>
    <t>1.45</t>
  </si>
  <si>
    <t>EBITDA / Interest Expense</t>
  </si>
  <si>
    <t>5.21</t>
  </si>
  <si>
    <t>6.26</t>
  </si>
  <si>
    <t>4.77</t>
  </si>
  <si>
    <t>3.16</t>
  </si>
  <si>
    <t>3.38</t>
  </si>
  <si>
    <t>4.35</t>
  </si>
  <si>
    <t>5.58</t>
  </si>
  <si>
    <t>3.75</t>
  </si>
  <si>
    <t>(EBITDA - Capex) / Interest Expense</t>
  </si>
  <si>
    <t>Total Debt / EBITDA</t>
  </si>
  <si>
    <t>8.34</t>
  </si>
  <si>
    <t>7.56</t>
  </si>
  <si>
    <t>9.02</t>
  </si>
  <si>
    <t>8.76</t>
  </si>
  <si>
    <t>7.42</t>
  </si>
  <si>
    <t>11.04</t>
  </si>
  <si>
    <t>9.95</t>
  </si>
  <si>
    <t>10.35</t>
  </si>
  <si>
    <t>9.31</t>
  </si>
  <si>
    <t>Net Debt / EBITDA</t>
  </si>
  <si>
    <t>6.39</t>
  </si>
  <si>
    <t>6.29</t>
  </si>
  <si>
    <t>5.48</t>
  </si>
  <si>
    <t>6.78</t>
  </si>
  <si>
    <t>6.63</t>
  </si>
  <si>
    <t>5.15</t>
  </si>
  <si>
    <t>6.96</t>
  </si>
  <si>
    <t>5.67</t>
  </si>
  <si>
    <t>8.26</t>
  </si>
  <si>
    <t>4.67</t>
  </si>
  <si>
    <t>Total Debt / (EBITDA - Capex)</t>
  </si>
  <si>
    <t>Net Debt / (EBITDA - Capex)</t>
  </si>
  <si>
    <t>Growth Over Prior Year</t>
  </si>
  <si>
    <t>Total Revenues, 1 Yr. Growth %</t>
  </si>
  <si>
    <t>2.22</t>
  </si>
  <si>
    <t>3.54</t>
  </si>
  <si>
    <t>1.6</t>
  </si>
  <si>
    <t>0.98</t>
  </si>
  <si>
    <t>-2.78</t>
  </si>
  <si>
    <t>-12.02</t>
  </si>
  <si>
    <t>-0.16</t>
  </si>
  <si>
    <t>9.3</t>
  </si>
  <si>
    <t>Gross Profit, 1 Yr. Growth %</t>
  </si>
  <si>
    <t>-0.47</t>
  </si>
  <si>
    <t>0.6</t>
  </si>
  <si>
    <t>9.88</t>
  </si>
  <si>
    <t>0.51</t>
  </si>
  <si>
    <t>-4.4</t>
  </si>
  <si>
    <t>-1.75</t>
  </si>
  <si>
    <t>-18.94</t>
  </si>
  <si>
    <t>3.9</t>
  </si>
  <si>
    <t>0.27</t>
  </si>
  <si>
    <t>7.27</t>
  </si>
  <si>
    <t>EBITDA, 1 Yr. Growth %</t>
  </si>
  <si>
    <t>-0.49</t>
  </si>
  <si>
    <t>0.32</t>
  </si>
  <si>
    <t>10.28</t>
  </si>
  <si>
    <t>-1.24</t>
  </si>
  <si>
    <t>-5.42</t>
  </si>
  <si>
    <t>-2.14</t>
  </si>
  <si>
    <t>-20.18</t>
  </si>
  <si>
    <t>4.5</t>
  </si>
  <si>
    <t>EBITA, 1 Yr. Growth %</t>
  </si>
  <si>
    <t>-0.85</t>
  </si>
  <si>
    <t>-1.53</t>
  </si>
  <si>
    <t>10.77</t>
  </si>
  <si>
    <t>-0.18</t>
  </si>
  <si>
    <t>-4.42</t>
  </si>
  <si>
    <t>-1.12</t>
  </si>
  <si>
    <t>-27.55</t>
  </si>
  <si>
    <t>5.72</t>
  </si>
  <si>
    <t>4.29</t>
  </si>
  <si>
    <t>6.35</t>
  </si>
  <si>
    <t>EBIT, 1 Yr. Growth %</t>
  </si>
  <si>
    <t>Earnings From Cont. Operations, 1 Yr. Growth %</t>
  </si>
  <si>
    <t>23.29</t>
  </si>
  <si>
    <t>12.44</t>
  </si>
  <si>
    <t>-6.9</t>
  </si>
  <si>
    <t>-29.65</t>
  </si>
  <si>
    <t>6.06</t>
  </si>
  <si>
    <t>-30.19</t>
  </si>
  <si>
    <t>211.36</t>
  </si>
  <si>
    <t>-55.87</t>
  </si>
  <si>
    <t>77.7</t>
  </si>
  <si>
    <t>Net Income, 1 Yr. Growth %</t>
  </si>
  <si>
    <t>19.34</t>
  </si>
  <si>
    <t>13.22</t>
  </si>
  <si>
    <t>-59.2</t>
  </si>
  <si>
    <t>82.91</t>
  </si>
  <si>
    <t>216.96</t>
  </si>
  <si>
    <t>-56.64</t>
  </si>
  <si>
    <t>Diluted EPS Before Extra, 1 Yr. Growth %</t>
  </si>
  <si>
    <t>23.26</t>
  </si>
  <si>
    <t>14.05</t>
  </si>
  <si>
    <t>12.43</t>
  </si>
  <si>
    <t>-6.93</t>
  </si>
  <si>
    <t>-29.66</t>
  </si>
  <si>
    <t>6.03</t>
  </si>
  <si>
    <t>-30.23</t>
  </si>
  <si>
    <t>211.12</t>
  </si>
  <si>
    <t>-55.89</t>
  </si>
  <si>
    <t>77.63</t>
  </si>
  <si>
    <t>Normalized Net Income, 1 Yr. Growth %</t>
  </si>
  <si>
    <t>23.03</t>
  </si>
  <si>
    <t>11.57</t>
  </si>
  <si>
    <t>14.55</t>
  </si>
  <si>
    <t>-3.41</t>
  </si>
  <si>
    <t>-12.18</t>
  </si>
  <si>
    <t>-5.52</t>
  </si>
  <si>
    <t>-26.58</t>
  </si>
  <si>
    <t>13.08</t>
  </si>
  <si>
    <t>0.84</t>
  </si>
  <si>
    <t>-15.91</t>
  </si>
  <si>
    <t>Net Property, Plant and Equip., 1 Yr. Growth %</t>
  </si>
  <si>
    <t>6.77</t>
  </si>
  <si>
    <t>-2.88</t>
  </si>
  <si>
    <t>-3.39</t>
  </si>
  <si>
    <t>-3.19</t>
  </si>
  <si>
    <t>-1.22</t>
  </si>
  <si>
    <t>-2.59</t>
  </si>
  <si>
    <t>1.14</t>
  </si>
  <si>
    <t>-2.92</t>
  </si>
  <si>
    <t>Accounts Receivable, 1 Yr. Growth %</t>
  </si>
  <si>
    <t>1.01</t>
  </si>
  <si>
    <t>1.77</t>
  </si>
  <si>
    <t>-1.78</t>
  </si>
  <si>
    <t>-2.56</t>
  </si>
  <si>
    <t>-0.23</t>
  </si>
  <si>
    <t>-11.06</t>
  </si>
  <si>
    <t>-7.53</t>
  </si>
  <si>
    <t>-6.8</t>
  </si>
  <si>
    <t>-0.95</t>
  </si>
  <si>
    <t>Total Assets, 1 Yr. Growth %</t>
  </si>
  <si>
    <t>-2.37</t>
  </si>
  <si>
    <t>2.07</t>
  </si>
  <si>
    <t>0.24</t>
  </si>
  <si>
    <t>12.48</t>
  </si>
  <si>
    <t>-9.26</t>
  </si>
  <si>
    <t>-1.56</t>
  </si>
  <si>
    <t>10.95</t>
  </si>
  <si>
    <t>-0.87</t>
  </si>
  <si>
    <t>0.42</t>
  </si>
  <si>
    <t>Common Equity, 1 Yr. Growth %</t>
  </si>
  <si>
    <t>4.44</t>
  </si>
  <si>
    <t>1.29</t>
  </si>
  <si>
    <t>-0.01</t>
  </si>
  <si>
    <t>-2.52</t>
  </si>
  <si>
    <t>-17.11</t>
  </si>
  <si>
    <t>-11.08</t>
  </si>
  <si>
    <t>-19.84</t>
  </si>
  <si>
    <t>24.29</t>
  </si>
  <si>
    <t>-6.37</t>
  </si>
  <si>
    <t>0.49</t>
  </si>
  <si>
    <t>Tangible Book Value, 1 Yr. Growth %</t>
  </si>
  <si>
    <t>Cash From Operations, 1 Yr. Growth %</t>
  </si>
  <si>
    <t>-33.02</t>
  </si>
  <si>
    <t>114.6</t>
  </si>
  <si>
    <t>23.18</t>
  </si>
  <si>
    <t>-5.65</t>
  </si>
  <si>
    <t>-40.42</t>
  </si>
  <si>
    <t>71.44</t>
  </si>
  <si>
    <t>-38.08</t>
  </si>
  <si>
    <t>51.75</t>
  </si>
  <si>
    <t>-13.44</t>
  </si>
  <si>
    <t>6.4</t>
  </si>
  <si>
    <t>Levered Free Cash Flow, 1 Yr. Growth %</t>
  </si>
  <si>
    <t>-12.98</t>
  </si>
  <si>
    <t>66.69</t>
  </si>
  <si>
    <t>29.21</t>
  </si>
  <si>
    <t>-211.82</t>
  </si>
  <si>
    <t>-240.69</t>
  </si>
  <si>
    <t>-80.46</t>
  </si>
  <si>
    <t>10.43</t>
  </si>
  <si>
    <t>-15.28</t>
  </si>
  <si>
    <t>-30.57</t>
  </si>
  <si>
    <t>Unlevered Free Cash Flow, 1 Yr. Growth %</t>
  </si>
  <si>
    <t>-19.25</t>
  </si>
  <si>
    <t>40.36</t>
  </si>
  <si>
    <t>23.58</t>
  </si>
  <si>
    <t>-186.75</t>
  </si>
  <si>
    <t>-285.8</t>
  </si>
  <si>
    <t>-76.32</t>
  </si>
  <si>
    <t>10.5</t>
  </si>
  <si>
    <t>7.28</t>
  </si>
  <si>
    <t>-5.91</t>
  </si>
  <si>
    <t>-5.61</t>
  </si>
  <si>
    <t>Dividend Per Share, 1 Yr. Growth %</t>
  </si>
  <si>
    <t>18.18</t>
  </si>
  <si>
    <t>7.69</t>
  </si>
  <si>
    <t>14.29</t>
  </si>
  <si>
    <t>6.25</t>
  </si>
  <si>
    <t>5.88</t>
  </si>
  <si>
    <t>Compound Annual Growth Rate Over Two Years</t>
  </si>
  <si>
    <t>Total Revenues, 2 Yr. CAGR %</t>
  </si>
  <si>
    <t>2.45</t>
  </si>
  <si>
    <t>6.31</t>
  </si>
  <si>
    <t>5.31</t>
  </si>
  <si>
    <t>-0.92</t>
  </si>
  <si>
    <t>-7.52</t>
  </si>
  <si>
    <t>-4.57</t>
  </si>
  <si>
    <t>1.66</t>
  </si>
  <si>
    <t>4.46</t>
  </si>
  <si>
    <t>Gross Profit, 2 Yr. CAGR %</t>
  </si>
  <si>
    <t>0.52</t>
  </si>
  <si>
    <t>5.13</t>
  </si>
  <si>
    <t>5.09</t>
  </si>
  <si>
    <t>-1.97</t>
  </si>
  <si>
    <t>-3.08</t>
  </si>
  <si>
    <t>-10.76</t>
  </si>
  <si>
    <t>-8.23</t>
  </si>
  <si>
    <t>EBITDA, 2 Yr. CAGR %</t>
  </si>
  <si>
    <t>-0.08</t>
  </si>
  <si>
    <t>5.18</t>
  </si>
  <si>
    <t>4.36</t>
  </si>
  <si>
    <t>-2.42</t>
  </si>
  <si>
    <t>-11.62</t>
  </si>
  <si>
    <t>-10.42</t>
  </si>
  <si>
    <t>3.31</t>
  </si>
  <si>
    <t>3.72</t>
  </si>
  <si>
    <t>EBITA, 2 Yr. CAGR %</t>
  </si>
  <si>
    <t>0.58</t>
  </si>
  <si>
    <t>-1.19</t>
  </si>
  <si>
    <t>-2.32</t>
  </si>
  <si>
    <t>-15.36</t>
  </si>
  <si>
    <t>-12.49</t>
  </si>
  <si>
    <t>5.32</t>
  </si>
  <si>
    <t>EBIT, 2 Yr. CAGR %</t>
  </si>
  <si>
    <t>Earnings From Cont. Operations, 2 Yr. CAGR %</t>
  </si>
  <si>
    <t>16.05</t>
  </si>
  <si>
    <t>18.61</t>
  </si>
  <si>
    <t>13.27</t>
  </si>
  <si>
    <t>2.32</t>
  </si>
  <si>
    <t>-19.07</t>
  </si>
  <si>
    <t>-13.62</t>
  </si>
  <si>
    <t>-13.95</t>
  </si>
  <si>
    <t>47.43</t>
  </si>
  <si>
    <t>17.23</t>
  </si>
  <si>
    <t>-11.44</t>
  </si>
  <si>
    <t>Net Income, 2 Yr. CAGR %</t>
  </si>
  <si>
    <t>-68.26</t>
  </si>
  <si>
    <t>16.24</t>
  </si>
  <si>
    <t>12.83</t>
  </si>
  <si>
    <t>-38.37</t>
  </si>
  <si>
    <t>48.75</t>
  </si>
  <si>
    <t>-12.23</t>
  </si>
  <si>
    <t>Diluted EPS Before Extra, 2 Yr. CAGR %</t>
  </si>
  <si>
    <t>16.73</t>
  </si>
  <si>
    <t>18.56</t>
  </si>
  <si>
    <t>13.24</t>
  </si>
  <si>
    <t>-19.09</t>
  </si>
  <si>
    <t>-13.64</t>
  </si>
  <si>
    <t>-13.99</t>
  </si>
  <si>
    <t>47.34</t>
  </si>
  <si>
    <t>17.17</t>
  </si>
  <si>
    <t>-11.49</t>
  </si>
  <si>
    <t>Normalized Net Income, 2 Yr. CAGR %</t>
  </si>
  <si>
    <t>16.82</t>
  </si>
  <si>
    <t>17.16</t>
  </si>
  <si>
    <t>13.05</t>
  </si>
  <si>
    <t>-7.9</t>
  </si>
  <si>
    <t>-7.54</t>
  </si>
  <si>
    <t>-15.17</t>
  </si>
  <si>
    <t>-8.88</t>
  </si>
  <si>
    <t>6.79</t>
  </si>
  <si>
    <t>-7.92</t>
  </si>
  <si>
    <t>Net Property, Plant and Equip., 2 Yr. CAGR %</t>
  </si>
  <si>
    <t>2.17</t>
  </si>
  <si>
    <t>4.64</t>
  </si>
  <si>
    <t>-0.2</t>
  </si>
  <si>
    <t>-3.13</t>
  </si>
  <si>
    <t>-3.29</t>
  </si>
  <si>
    <t>-2.21</t>
  </si>
  <si>
    <t>-0.37</t>
  </si>
  <si>
    <t>-1.02</t>
  </si>
  <si>
    <t>-0.98</t>
  </si>
  <si>
    <t>-2.22</t>
  </si>
  <si>
    <t>Accounts Receivable, 2 Yr. CAGR %</t>
  </si>
  <si>
    <t>1.83</t>
  </si>
  <si>
    <t>1.39</t>
  </si>
  <si>
    <t>-0.02</t>
  </si>
  <si>
    <t>-2.17</t>
  </si>
  <si>
    <t>-1.4</t>
  </si>
  <si>
    <t>-5.8</t>
  </si>
  <si>
    <t>-9.31</t>
  </si>
  <si>
    <t>-7.16</t>
  </si>
  <si>
    <t>-3.92</t>
  </si>
  <si>
    <t>Total Assets, 2 Yr. CAGR %</t>
  </si>
  <si>
    <t>-0.34</t>
  </si>
  <si>
    <t>1.15</t>
  </si>
  <si>
    <t>6.18</t>
  </si>
  <si>
    <t>1.03</t>
  </si>
  <si>
    <t>-11.95</t>
  </si>
  <si>
    <t>4.51</t>
  </si>
  <si>
    <t>4.88</t>
  </si>
  <si>
    <t>Common Equity, 2 Yr. CAGR %</t>
  </si>
  <si>
    <t>2.42</t>
  </si>
  <si>
    <t>2.85</t>
  </si>
  <si>
    <t>0.64</t>
  </si>
  <si>
    <t>-1.27</t>
  </si>
  <si>
    <t>-10.11</t>
  </si>
  <si>
    <t>-14.15</t>
  </si>
  <si>
    <t>-15.57</t>
  </si>
  <si>
    <t>7.88</t>
  </si>
  <si>
    <t>Tangible Book Value, 2 Yr. CAGR %</t>
  </si>
  <si>
    <t>Cash From Operations, 2 Yr. CAGR %</t>
  </si>
  <si>
    <t>-32.84</t>
  </si>
  <si>
    <t>19.89</t>
  </si>
  <si>
    <t>62.59</t>
  </si>
  <si>
    <t>7.8</t>
  </si>
  <si>
    <t>-25.02</t>
  </si>
  <si>
    <t>1.07</t>
  </si>
  <si>
    <t>3.03</t>
  </si>
  <si>
    <t>-3.06</t>
  </si>
  <si>
    <t>14.61</t>
  </si>
  <si>
    <t>-4.03</t>
  </si>
  <si>
    <t>Levered Free Cash Flow, 2 Yr. CAGR %</t>
  </si>
  <si>
    <t>-1.25</t>
  </si>
  <si>
    <t>20.44</t>
  </si>
  <si>
    <t>46.76</t>
  </si>
  <si>
    <t>20.2</t>
  </si>
  <si>
    <t>23.87</t>
  </si>
  <si>
    <t>-20.5</t>
  </si>
  <si>
    <t>-50.74</t>
  </si>
  <si>
    <t>-3.28</t>
  </si>
  <si>
    <t>-23.31</t>
  </si>
  <si>
    <t>Unlevered Free Cash Flow, 2 Yr. CAGR %</t>
  </si>
  <si>
    <t>58.13</t>
  </si>
  <si>
    <t>6.46</t>
  </si>
  <si>
    <t>31.7</t>
  </si>
  <si>
    <t>25.14</t>
  </si>
  <si>
    <t>-2.29</t>
  </si>
  <si>
    <t>-48.85</t>
  </si>
  <si>
    <t>5.77</t>
  </si>
  <si>
    <t>-6.94</t>
  </si>
  <si>
    <t>Dividend Per Share, 2 Yr. CAGR %</t>
  </si>
  <si>
    <t>-6.91</t>
  </si>
  <si>
    <t>12.82</t>
  </si>
  <si>
    <t>10.94</t>
  </si>
  <si>
    <t>10.19</t>
  </si>
  <si>
    <t>6.07</t>
  </si>
  <si>
    <t>2.9</t>
  </si>
  <si>
    <t>Compound Annual Growth Rate Over Three Years</t>
  </si>
  <si>
    <t>Total Revenues, 3 Yr. CAGR %</t>
  </si>
  <si>
    <t>2.73</t>
  </si>
  <si>
    <t>2.81</t>
  </si>
  <si>
    <t>4.92</t>
  </si>
  <si>
    <t>4.71</t>
  </si>
  <si>
    <t>3.84</t>
  </si>
  <si>
    <t>-0.09</t>
  </si>
  <si>
    <t>-4.77</t>
  </si>
  <si>
    <t>-3.98</t>
  </si>
  <si>
    <t>-3.12</t>
  </si>
  <si>
    <t>Gross Profit, 3 Yr. CAGR %</t>
  </si>
  <si>
    <t>0.55</t>
  </si>
  <si>
    <t>3.23</t>
  </si>
  <si>
    <t>3.57</t>
  </si>
  <si>
    <t>-1.9</t>
  </si>
  <si>
    <t>-8.69</t>
  </si>
  <si>
    <t>-6.12</t>
  </si>
  <si>
    <t>-5.48</t>
  </si>
  <si>
    <t>EBITDA, 3 Yr. CAGR %</t>
  </si>
  <si>
    <t>0.25</t>
  </si>
  <si>
    <t>3.26</t>
  </si>
  <si>
    <t>1.64</t>
  </si>
  <si>
    <t>-2.06</t>
  </si>
  <si>
    <t>-9.35</t>
  </si>
  <si>
    <t>-6.54</t>
  </si>
  <si>
    <t>-8.2</t>
  </si>
  <si>
    <t>EBITA, 3 Yr. CAGR %</t>
  </si>
  <si>
    <t>-0.07</t>
  </si>
  <si>
    <t>-0.13</t>
  </si>
  <si>
    <t>2.65</t>
  </si>
  <si>
    <t>1.86</t>
  </si>
  <si>
    <t>-1.92</t>
  </si>
  <si>
    <t>-11.86</t>
  </si>
  <si>
    <t>-8.85</t>
  </si>
  <si>
    <t>-7.22</t>
  </si>
  <si>
    <t>5.45</t>
  </si>
  <si>
    <t>EBIT, 3 Yr. CAGR %</t>
  </si>
  <si>
    <t>Earnings From Cont. Operations, 3 Yr. CAGR %</t>
  </si>
  <si>
    <t>7.12</t>
  </si>
  <si>
    <t>15.4</t>
  </si>
  <si>
    <t>16.52</t>
  </si>
  <si>
    <t>6.11</t>
  </si>
  <si>
    <t>-9.69</t>
  </si>
  <si>
    <t>-11.43</t>
  </si>
  <si>
    <t>-19.54</t>
  </si>
  <si>
    <t>32.1</t>
  </si>
  <si>
    <t>-1.37</t>
  </si>
  <si>
    <t>34.66</t>
  </si>
  <si>
    <t>Net Income, 3 Yr. CAGR %</t>
  </si>
  <si>
    <t>-5.08</t>
  </si>
  <si>
    <t>-51.51</t>
  </si>
  <si>
    <t>14.96</t>
  </si>
  <si>
    <t>5.83</t>
  </si>
  <si>
    <t>-24.69</t>
  </si>
  <si>
    <t>59.36</t>
  </si>
  <si>
    <t>Diluted EPS Before Extra, 3 Yr. CAGR %</t>
  </si>
  <si>
    <t>8.18</t>
  </si>
  <si>
    <t>15.83</t>
  </si>
  <si>
    <t>16.48</t>
  </si>
  <si>
    <t>-9.71</t>
  </si>
  <si>
    <t>-11.46</t>
  </si>
  <si>
    <t>-19.57</t>
  </si>
  <si>
    <t>32.04</t>
  </si>
  <si>
    <t>-1.42</t>
  </si>
  <si>
    <t>34.59</t>
  </si>
  <si>
    <t>Normalized Net Income, 3 Yr. CAGR %</t>
  </si>
  <si>
    <t>9.28</t>
  </si>
  <si>
    <t>16.28</t>
  </si>
  <si>
    <t>-0.96</t>
  </si>
  <si>
    <t>-7.05</t>
  </si>
  <si>
    <t>-14.38</t>
  </si>
  <si>
    <t>-6.64</t>
  </si>
  <si>
    <t>-5.75</t>
  </si>
  <si>
    <t>-1.39</t>
  </si>
  <si>
    <t>Net Property, Plant and Equip., 3 Yr. CAGR %</t>
  </si>
  <si>
    <t>2.3</t>
  </si>
  <si>
    <t>-3.15</t>
  </si>
  <si>
    <t>-2.6</t>
  </si>
  <si>
    <t>-1.32</t>
  </si>
  <si>
    <t>-1.3</t>
  </si>
  <si>
    <t>-2.5</t>
  </si>
  <si>
    <t>Accounts Receivable, 3 Yr. CAGR %</t>
  </si>
  <si>
    <t>1.91</t>
  </si>
  <si>
    <t>1.81</t>
  </si>
  <si>
    <t>-0.88</t>
  </si>
  <si>
    <t>-2.3</t>
  </si>
  <si>
    <t>-1.79</t>
  </si>
  <si>
    <t>-4.73</t>
  </si>
  <si>
    <t>-6.38</t>
  </si>
  <si>
    <t>-8.48</t>
  </si>
  <si>
    <t>-5.14</t>
  </si>
  <si>
    <t>Total Assets, 3 Yr. CAGR %</t>
  </si>
  <si>
    <t>-7.03</t>
  </si>
  <si>
    <t>-0.77</t>
  </si>
  <si>
    <t>-0.15</t>
  </si>
  <si>
    <t>4.8</t>
  </si>
  <si>
    <t>0.76</t>
  </si>
  <si>
    <t>-4.46</t>
  </si>
  <si>
    <t>-4.9</t>
  </si>
  <si>
    <t>2.69</t>
  </si>
  <si>
    <t>Common Equity, 3 Yr. CAGR %</t>
  </si>
  <si>
    <t>1.89</t>
  </si>
  <si>
    <t>-0.43</t>
  </si>
  <si>
    <t>-6.86</t>
  </si>
  <si>
    <t>-10.43</t>
  </si>
  <si>
    <t>-16.09</t>
  </si>
  <si>
    <t>-3.95</t>
  </si>
  <si>
    <t>5.36</t>
  </si>
  <si>
    <t>Tangible Book Value, 3 Yr. CAGR %</t>
  </si>
  <si>
    <t>Cash From Operations, 3 Yr. CAGR %</t>
  </si>
  <si>
    <t>-18.82</t>
  </si>
  <si>
    <t>-1.08</t>
  </si>
  <si>
    <t>20.98</t>
  </si>
  <si>
    <t>35.61</t>
  </si>
  <si>
    <t>-11.53</t>
  </si>
  <si>
    <t>-1.23</t>
  </si>
  <si>
    <t>-14.16</t>
  </si>
  <si>
    <t>-6.65</t>
  </si>
  <si>
    <t>11.81</t>
  </si>
  <si>
    <t>Levered Free Cash Flow, 3 Yr. CAGR %</t>
  </si>
  <si>
    <t>-36.62</t>
  </si>
  <si>
    <t>17.58</t>
  </si>
  <si>
    <t>23.3</t>
  </si>
  <si>
    <t>34.04</t>
  </si>
  <si>
    <t>25.63</t>
  </si>
  <si>
    <t>-11.2</t>
  </si>
  <si>
    <t>-7.91</t>
  </si>
  <si>
    <t>-35.53</t>
  </si>
  <si>
    <t>4.95</t>
  </si>
  <si>
    <t>-13.4</t>
  </si>
  <si>
    <t>Unlevered Free Cash Flow, 3 Yr. CAGR %</t>
  </si>
  <si>
    <t>-31.61</t>
  </si>
  <si>
    <t>51.97</t>
  </si>
  <si>
    <t>11.89</t>
  </si>
  <si>
    <t>14.59</t>
  </si>
  <si>
    <t>24.62</t>
  </si>
  <si>
    <t>-6.99</t>
  </si>
  <si>
    <t>1.8</t>
  </si>
  <si>
    <t>-34.52</t>
  </si>
  <si>
    <t>-0.61</t>
  </si>
  <si>
    <t>Dividend Per Share, 3 Yr. CAGR %</t>
  </si>
  <si>
    <t>2.7</t>
  </si>
  <si>
    <t>-2.27</t>
  </si>
  <si>
    <t>13.3</t>
  </si>
  <si>
    <t>9.35</t>
  </si>
  <si>
    <t>8.74</t>
  </si>
  <si>
    <t>1.92</t>
  </si>
  <si>
    <t>Compound Annual Growth Rate Over Five Years</t>
  </si>
  <si>
    <t>Total Revenues, 5 Yr. CAGR %</t>
  </si>
  <si>
    <t>-2.12</t>
  </si>
  <si>
    <t>3.6</t>
  </si>
  <si>
    <t>4.14</t>
  </si>
  <si>
    <t>3.8</t>
  </si>
  <si>
    <t>3.46</t>
  </si>
  <si>
    <t>-0.86</t>
  </si>
  <si>
    <t>-2.25</t>
  </si>
  <si>
    <t>-0.68</t>
  </si>
  <si>
    <t>Gross Profit, 5 Yr. CAGR %</t>
  </si>
  <si>
    <t>-2.71</t>
  </si>
  <si>
    <t>1.2</t>
  </si>
  <si>
    <t>2.2</t>
  </si>
  <si>
    <t>2.34</t>
  </si>
  <si>
    <t>0.86</t>
  </si>
  <si>
    <t>-4.48</t>
  </si>
  <si>
    <t>-4.53</t>
  </si>
  <si>
    <t>EBITDA, 5 Yr. CAGR %</t>
  </si>
  <si>
    <t>-6.89</t>
  </si>
  <si>
    <t>1.06</t>
  </si>
  <si>
    <t>2.19</t>
  </si>
  <si>
    <t>2.03</t>
  </si>
  <si>
    <t>0.95</t>
  </si>
  <si>
    <t>0.78</t>
  </si>
  <si>
    <t>-3.73</t>
  </si>
  <si>
    <t>-4.76</t>
  </si>
  <si>
    <t>-5.58</t>
  </si>
  <si>
    <t>-2.57</t>
  </si>
  <si>
    <t>EBITA, 5 Yr. CAGR %</t>
  </si>
  <si>
    <t>-8.72</t>
  </si>
  <si>
    <t>0.23</t>
  </si>
  <si>
    <t>1.95</t>
  </si>
  <si>
    <t>0.63</t>
  </si>
  <si>
    <t>0.57</t>
  </si>
  <si>
    <t>-5.41</t>
  </si>
  <si>
    <t>-6.29</t>
  </si>
  <si>
    <t>-5.47</t>
  </si>
  <si>
    <t>-3.43</t>
  </si>
  <si>
    <t>EBIT, 5 Yr. CAGR %</t>
  </si>
  <si>
    <t>Earnings From Cont. Operations, 5 Yr. CAGR %</t>
  </si>
  <si>
    <t>-12.7</t>
  </si>
  <si>
    <t>9.36</t>
  </si>
  <si>
    <t>9.54</t>
  </si>
  <si>
    <t>9.98</t>
  </si>
  <si>
    <t>0.71</t>
  </si>
  <si>
    <t>-11.42</t>
  </si>
  <si>
    <t>8.59</t>
  </si>
  <si>
    <t>-6.47</t>
  </si>
  <si>
    <t>12.58</t>
  </si>
  <si>
    <t>Net Income, 5 Yr. CAGR %</t>
  </si>
  <si>
    <t>-12.47</t>
  </si>
  <si>
    <t>1.72</t>
  </si>
  <si>
    <t>-34.63</t>
  </si>
  <si>
    <t>-10.41</t>
  </si>
  <si>
    <t>-2.43</t>
  </si>
  <si>
    <t>8.98</t>
  </si>
  <si>
    <t>25.54</t>
  </si>
  <si>
    <t>Diluted EPS Before Extra, 5 Yr. CAGR %</t>
  </si>
  <si>
    <t>-12.62</t>
  </si>
  <si>
    <t>9.79</t>
  </si>
  <si>
    <t>10.17</t>
  </si>
  <si>
    <t>10.21</t>
  </si>
  <si>
    <t>0.68</t>
  </si>
  <si>
    <t>-11.45</t>
  </si>
  <si>
    <t>8.55</t>
  </si>
  <si>
    <t>-6.51</t>
  </si>
  <si>
    <t>12.52</t>
  </si>
  <si>
    <t>Normalized Net Income, 5 Yr. CAGR %</t>
  </si>
  <si>
    <t>-7.07</t>
  </si>
  <si>
    <t>10.99</t>
  </si>
  <si>
    <t>5.93</t>
  </si>
  <si>
    <t>-7.55</t>
  </si>
  <si>
    <t>-7.78</t>
  </si>
  <si>
    <t>-7.15</t>
  </si>
  <si>
    <t>Net Property, Plant and Equip., 5 Yr. CAGR %</t>
  </si>
  <si>
    <t>-2.08</t>
  </si>
  <si>
    <t>0.09</t>
  </si>
  <si>
    <t>-0.11</t>
  </si>
  <si>
    <t>-1.65</t>
  </si>
  <si>
    <t>-2.05</t>
  </si>
  <si>
    <t>-2.1</t>
  </si>
  <si>
    <t>-1.29</t>
  </si>
  <si>
    <t>-1.76</t>
  </si>
  <si>
    <t>Accounts Receivable, 5 Yr. CAGR %</t>
  </si>
  <si>
    <t>0.2</t>
  </si>
  <si>
    <t>-0.84</t>
  </si>
  <si>
    <t>-1.09</t>
  </si>
  <si>
    <t>-3.72</t>
  </si>
  <si>
    <t>-4.87</t>
  </si>
  <si>
    <t>-5.71</t>
  </si>
  <si>
    <t>-5.4</t>
  </si>
  <si>
    <t>Total Assets, 5 Yr. CAGR %</t>
  </si>
  <si>
    <t>-3.53</t>
  </si>
  <si>
    <t>-3.91</t>
  </si>
  <si>
    <t>-2.26</t>
  </si>
  <si>
    <t>-0.83</t>
  </si>
  <si>
    <t>Common Equity, 5 Yr. CAGR %</t>
  </si>
  <si>
    <t>0.73</t>
  </si>
  <si>
    <t>-0.33</t>
  </si>
  <si>
    <t>0.7</t>
  </si>
  <si>
    <t>-3.09</t>
  </si>
  <si>
    <t>-6.16</t>
  </si>
  <si>
    <t>-10.45</t>
  </si>
  <si>
    <t>-3.57</t>
  </si>
  <si>
    <t>Tangible Book Value, 5 Yr. CAGR %</t>
  </si>
  <si>
    <t>Cash From Operations, 5 Yr. CAGR %</t>
  </si>
  <si>
    <t>4.57</t>
  </si>
  <si>
    <t>6.91</t>
  </si>
  <si>
    <t>7.18</t>
  </si>
  <si>
    <t>2.38</t>
  </si>
  <si>
    <t>20.57</t>
  </si>
  <si>
    <t>-5.97</t>
  </si>
  <si>
    <t>-1.96</t>
  </si>
  <si>
    <t>-3.64</t>
  </si>
  <si>
    <t>8.21</t>
  </si>
  <si>
    <t>Levered Free Cash Flow, 5 Yr. CAGR %</t>
  </si>
  <si>
    <t>17.61</t>
  </si>
  <si>
    <t>-11.32</t>
  </si>
  <si>
    <t>18.62</t>
  </si>
  <si>
    <t>23.53</t>
  </si>
  <si>
    <t>8.57</t>
  </si>
  <si>
    <t>2.26</t>
  </si>
  <si>
    <t>-0.91</t>
  </si>
  <si>
    <t>-6.08</t>
  </si>
  <si>
    <t>-30.89</t>
  </si>
  <si>
    <t>Unlevered Free Cash Flow, 5 Yr. CAGR %</t>
  </si>
  <si>
    <t>34.96</t>
  </si>
  <si>
    <t>-11.11</t>
  </si>
  <si>
    <t>30.35</t>
  </si>
  <si>
    <t>17.01</t>
  </si>
  <si>
    <t>6.89</t>
  </si>
  <si>
    <t>1.9</t>
  </si>
  <si>
    <t>-0.94</t>
  </si>
  <si>
    <t>-24.64</t>
  </si>
  <si>
    <t>Dividend Per Share, 5 Yr. CAGR %</t>
  </si>
  <si>
    <t>5.92</t>
  </si>
  <si>
    <t>2.53</t>
  </si>
  <si>
    <t>6.72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</si>
  <si>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</si>
  <si>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</si>
  <si>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</si>
  <si>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</si>
  <si>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</si>
  <si>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</si>
  <si>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</si>
  <si>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</si>
  <si>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1,417</t>
  </si>
  <si>
    <t>1,329</t>
  </si>
  <si>
    <t>1,124</t>
  </si>
  <si>
    <t>1,091</t>
  </si>
  <si>
    <t>1,022</t>
  </si>
  <si>
    <t>-</t>
  </si>
  <si>
    <t>Change</t>
  </si>
  <si>
    <t>-6.15%</t>
  </si>
  <si>
    <t>-15.46%</t>
  </si>
  <si>
    <t>-2.95%</t>
  </si>
  <si>
    <t>-6.33%</t>
  </si>
  <si>
    <t>0%</t>
  </si>
  <si>
    <t>Enterprise Value (EV)</t>
  </si>
  <si>
    <t>P/E ratio</t>
  </si>
  <si>
    <t>PBR</t>
  </si>
  <si>
    <t>PEG</t>
  </si>
  <si>
    <t>Capitalization / Revenue</t>
  </si>
  <si>
    <t>7.11x</t>
  </si>
  <si>
    <t>6.45x</t>
  </si>
  <si>
    <t>5.46x</t>
  </si>
  <si>
    <t>4.85x</t>
  </si>
  <si>
    <t>4.53x</t>
  </si>
  <si>
    <t>4.57x</t>
  </si>
  <si>
    <t>4.48x</t>
  </si>
  <si>
    <t>EV / Revenue</t>
  </si>
  <si>
    <t>0x</t>
  </si>
  <si>
    <t>EV / EBITDA</t>
  </si>
  <si>
    <t>EV / EBIT</t>
  </si>
  <si>
    <t>36.1x</t>
  </si>
  <si>
    <t>17.4x</t>
  </si>
  <si>
    <t>14.1x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</si>
  <si>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</si>
  <si>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</si>
  <si>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</si>
  <si>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</si>
  <si>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</si>
  <si>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</si>
  <si>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</si>
  <si>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199.1</t>
  </si>
  <si>
    <t>206.1</t>
  </si>
  <si>
    <t>205.8</t>
  </si>
  <si>
    <t>225</t>
  </si>
  <si>
    <t>225.6</t>
  </si>
  <si>
    <t>223.5</t>
  </si>
  <si>
    <t>228</t>
  </si>
  <si>
    <t>39.27</t>
  </si>
  <si>
    <t>76.2</t>
  </si>
  <si>
    <t>79.46</t>
  </si>
  <si>
    <t>Net income
                                    1</t>
  </si>
  <si>
    <t>41.94</t>
  </si>
  <si>
    <t>132.9</t>
  </si>
  <si>
    <t>57.63</t>
  </si>
  <si>
    <t>102.4</t>
  </si>
  <si>
    <t>42.3</t>
  </si>
  <si>
    <t>23.1</t>
  </si>
  <si>
    <t>13.8</t>
  </si>
  <si>
    <t>Reference price
                                    2</t>
  </si>
  <si>
    <t>277.35</t>
  </si>
  <si>
    <t>260.30</t>
  </si>
  <si>
    <t>220.06</t>
  </si>
  <si>
    <t>213.57</t>
  </si>
  <si>
    <t>200.06</t>
  </si>
  <si>
    <t>Nbr of stocks (in thousands)</t>
  </si>
  <si>
    <t>5,107</t>
  </si>
  <si>
    <t>Announcement Date</t>
  </si>
  <si>
    <t>2/16/21</t>
  </si>
  <si>
    <t>2/14/22</t>
  </si>
  <si>
    <t>2/13/23</t>
  </si>
  <si>
    <t>2/12/24</t>
  </si>
  <si>
    <t>address1</t>
  </si>
  <si>
    <t>210 Route 4 East</t>
  </si>
  <si>
    <t>city</t>
  </si>
  <si>
    <t>Paramus</t>
  </si>
  <si>
    <t>state</t>
  </si>
  <si>
    <t>NJ</t>
  </si>
  <si>
    <t>zip</t>
  </si>
  <si>
    <t>07652-5108</t>
  </si>
  <si>
    <t>country</t>
  </si>
  <si>
    <t>phone</t>
  </si>
  <si>
    <t>201 587 8541</t>
  </si>
  <si>
    <t>fax</t>
  </si>
  <si>
    <t>201 708 6214</t>
  </si>
  <si>
    <t>website</t>
  </si>
  <si>
    <t>https://www.alx-inc.com</t>
  </si>
  <si>
    <t>industry</t>
  </si>
  <si>
    <t>REIT - Retail</t>
  </si>
  <si>
    <t>industryKey</t>
  </si>
  <si>
    <t>reit-retail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</si>
  <si>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</si>
  <si>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</si>
  <si>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</si>
  <si>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</si>
  <si>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</si>
  <si>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</si>
  <si>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</si>
  <si>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Alexander's, Inc. (NYSE: ALX) is a real estate investment trust (_x0093_REIT_x0094_), incorporated in Delaware, engaged in leasing, managing, developing and redeveloping its properties. All references to _x0093_we,_x0094_ _x0093_us,_x0094_ _x0093_our,_x0094_ _x0093_Company_x0094_ and _x0093_Alexander's_x0094_ refer to Alexander's, Inc. and its consolidated subsidiaries. We are managed by, and our properties are leased and developed by, Vornado Realty Trust (_x0093_Vornado_x0094_) (NYSE: VNO). We have five properties in New York City.</t>
  </si>
  <si>
    <t>fullTimeEmployees</t>
  </si>
  <si>
    <t>companyOfficers</t>
  </si>
  <si>
    <t>[{'maxAge': 1, 'name': 'Mr. Steven  Roth', 'age': 82, 'title': 'Chairman of the Board &amp; CEO', 'yearBorn': 1942, 'fiscalYear': 2023, 'totalPay': 125913, 'exercisedValue': 0, 'unexercisedValue': 0}, {'maxAge': 1, 'name': 'Mr. Gary W. Hansen', 'age': 46, 'title': 'Chief Financial Officer', 'yearBorn': 1978, 'fiscalYear': 2023, 'exercisedValue': 0, 'unexercisedValue': 0}, {'maxAge': 1, 'name': 'Mr. Steven J. Borenstein', 'title': 'Secretary',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</si>
  <si>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</si>
  <si>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</si>
  <si>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</si>
  <si>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</si>
  <si>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</si>
  <si>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</si>
  <si>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</si>
  <si>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</si>
  <si>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</si>
  <si>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</si>
  <si>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</si>
  <si>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</si>
  <si>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</si>
  <si>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</si>
  <si>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</si>
  <si>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</si>
  <si>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</si>
  <si>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</si>
  <si>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</si>
  <si>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</si>
  <si>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</si>
  <si>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</si>
  <si>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</si>
  <si>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</si>
  <si>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</si>
  <si>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</si>
  <si>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</si>
  <si>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</si>
  <si>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</si>
  <si>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</si>
  <si>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</si>
  <si>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</si>
  <si>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</si>
  <si>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</si>
  <si>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</si>
  <si>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</si>
  <si>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</si>
  <si>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</si>
  <si>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</si>
  <si>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</si>
  <si>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</si>
  <si>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</si>
  <si>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</si>
  <si>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</si>
  <si>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</si>
  <si>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</si>
  <si>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</si>
  <si>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</si>
  <si>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</si>
  <si>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</si>
  <si>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</si>
  <si>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</si>
  <si>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</si>
  <si>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</si>
  <si>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</si>
  <si>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</si>
  <si>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</si>
  <si>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</si>
  <si>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</si>
  <si>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</si>
  <si>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</si>
  <si>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</si>
  <si>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</si>
  <si>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</si>
  <si>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</si>
  <si>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</si>
  <si>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</si>
  <si>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</si>
  <si>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</si>
  <si>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</si>
  <si>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</si>
  <si>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</si>
  <si>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</si>
  <si>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</si>
  <si>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</si>
  <si>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</si>
  <si>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</si>
  <si>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</si>
  <si>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</si>
  <si>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</si>
  <si>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Alexander's,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</si>
  <si>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</si>
  <si>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</si>
  <si>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</si>
  <si>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</si>
  <si>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</si>
  <si>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</si>
  <si>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</si>
  <si>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8a202b7a-633a-38a0-aae7-9a3f3b708ab4</t>
  </si>
  <si>
    <t>messageBoardId</t>
  </si>
  <si>
    <t>finmb_248975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</si>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</sst>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lx-in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201.57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454.6797049986897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1.010860416E9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37.337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15.213298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18.0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67.0</v>
      </c>
      <c r="C2" s="1">
        <v>76.0</v>
      </c>
      <c r="D2" s="1">
        <v>86.0</v>
      </c>
      <c r="E2" s="1">
        <v>80.0</v>
      </c>
      <c r="F2" s="1">
        <v>32.0</v>
      </c>
      <c r="G2" s="1">
        <v>60.0</v>
      </c>
      <c r="H2" s="1">
        <v>41.0</v>
      </c>
      <c r="I2" s="1">
        <v>133.0</v>
      </c>
      <c r="J2" s="1">
        <v>57.0</v>
      </c>
      <c r="K2" s="1">
        <v>102.0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29.0</v>
      </c>
      <c r="C3" s="1">
        <v>31.0</v>
      </c>
      <c r="D3" s="1">
        <v>33.0</v>
      </c>
      <c r="E3" s="1">
        <v>32.0</v>
      </c>
      <c r="F3" s="1">
        <v>31.0</v>
      </c>
      <c r="G3" s="1">
        <v>31.0</v>
      </c>
      <c r="H3" s="1">
        <v>32.0</v>
      </c>
      <c r="I3" s="1">
        <v>32.0</v>
      </c>
      <c r="J3" s="1">
        <v>25.0</v>
      </c>
      <c r="K3" s="1">
        <v>32.0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29.0</v>
      </c>
      <c r="C4" s="1">
        <v>31.0</v>
      </c>
      <c r="D4" s="1">
        <v>33.0</v>
      </c>
      <c r="E4" s="1">
        <v>32.0</v>
      </c>
      <c r="F4" s="1">
        <v>31.0</v>
      </c>
      <c r="G4" s="1">
        <v>31.0</v>
      </c>
      <c r="H4" s="1">
        <v>32.0</v>
      </c>
      <c r="I4" s="1">
        <v>32.0</v>
      </c>
      <c r="J4" s="1">
        <v>25.0</v>
      </c>
      <c r="K4" s="1">
        <v>32.0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2.0</v>
      </c>
      <c r="C5" s="1">
        <v>2.0</v>
      </c>
      <c r="D5" s="1">
        <v>2.0</v>
      </c>
      <c r="E5" s="1">
        <v>3.0</v>
      </c>
      <c r="F5" s="1">
        <v>5.0</v>
      </c>
      <c r="G5" s="1">
        <v>5.0</v>
      </c>
      <c r="H5" s="1">
        <v>2.0</v>
      </c>
      <c r="I5" s="1">
        <v>1.0</v>
      </c>
      <c r="J5" s="1">
        <v>5.0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-72.0</v>
      </c>
      <c r="J6" s="1">
        <v>0.0</v>
      </c>
      <c r="K6" s="1">
        <v>-53.0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11.0</v>
      </c>
      <c r="G7" s="1">
        <v>8.0</v>
      </c>
      <c r="H7" s="1">
        <v>8.0</v>
      </c>
      <c r="I7" s="1">
        <v>-3.0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2.0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39.0</v>
      </c>
      <c r="C9" s="1">
        <v>60.0</v>
      </c>
      <c r="D9" s="1">
        <v>45.0</v>
      </c>
      <c r="E9" s="1">
        <v>39.0</v>
      </c>
      <c r="F9" s="1">
        <v>39.0</v>
      </c>
      <c r="G9" s="1">
        <v>39.0</v>
      </c>
      <c r="H9" s="1">
        <v>60.0</v>
      </c>
      <c r="I9" s="1">
        <v>45.0</v>
      </c>
      <c r="J9" s="1">
        <v>45.0</v>
      </c>
      <c r="K9" s="1">
        <v>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4.0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71.0</v>
      </c>
      <c r="C11" s="1">
        <v>-1.0</v>
      </c>
      <c r="D11" s="1">
        <v>95.0</v>
      </c>
      <c r="E11" s="1">
        <v>36.0</v>
      </c>
      <c r="F11" s="1">
        <v>-1.0</v>
      </c>
      <c r="G11" s="1">
        <v>-2.0</v>
      </c>
      <c r="H11" s="1">
        <v>-6.0</v>
      </c>
      <c r="I11" s="1">
        <v>1.0</v>
      </c>
      <c r="J11" s="1">
        <v>1.0</v>
      </c>
      <c r="K11" s="1">
        <v>-57.0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-1.0</v>
      </c>
      <c r="C12" s="1">
        <v>82.0</v>
      </c>
      <c r="D12" s="1">
        <v>16.0</v>
      </c>
      <c r="E12" s="1">
        <v>21.0</v>
      </c>
      <c r="F12" s="1">
        <v>-11.0</v>
      </c>
      <c r="G12" s="1">
        <v>-1.0</v>
      </c>
      <c r="H12" s="1">
        <v>2.0</v>
      </c>
      <c r="I12" s="1">
        <v>12.0</v>
      </c>
      <c r="J12" s="1">
        <v>3.0</v>
      </c>
      <c r="K12" s="1">
        <v>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-47.0</v>
      </c>
      <c r="C13" s="1">
        <v>-2.0</v>
      </c>
      <c r="D13" s="1">
        <v>-11.0</v>
      </c>
      <c r="E13" s="1">
        <v>-1.0</v>
      </c>
      <c r="F13" s="1">
        <v>-2.0</v>
      </c>
      <c r="G13" s="1">
        <v>21.0</v>
      </c>
      <c r="H13" s="1">
        <v>-29.0</v>
      </c>
      <c r="I13" s="1">
        <v>2.0</v>
      </c>
      <c r="J13" s="1">
        <v>3.0</v>
      </c>
      <c r="K13" s="1">
        <v>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-2.0</v>
      </c>
      <c r="C14" s="1">
        <v>-1.0</v>
      </c>
      <c r="D14" s="1">
        <v>2.0</v>
      </c>
      <c r="E14" s="1">
        <v>4.0</v>
      </c>
      <c r="F14" s="1">
        <v>7.0</v>
      </c>
      <c r="G14" s="1">
        <v>2.0</v>
      </c>
      <c r="H14" s="1">
        <v>20.0</v>
      </c>
      <c r="I14" s="1">
        <v>9.0</v>
      </c>
      <c r="J14" s="1">
        <v>5.0</v>
      </c>
      <c r="K14" s="1">
        <v>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49.0</v>
      </c>
      <c r="C15" s="1">
        <v>106.0</v>
      </c>
      <c r="D15" s="1">
        <v>131.0</v>
      </c>
      <c r="E15" s="1">
        <v>123.0</v>
      </c>
      <c r="F15" s="1">
        <v>73.0</v>
      </c>
      <c r="G15" s="1">
        <v>126.0</v>
      </c>
      <c r="H15" s="1">
        <v>78.0</v>
      </c>
      <c r="I15" s="1">
        <v>118.0</v>
      </c>
      <c r="J15" s="1">
        <v>103.0</v>
      </c>
      <c r="K15" s="1">
        <v>109.0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-61.0</v>
      </c>
      <c r="C16" s="1">
        <v>-50.0</v>
      </c>
      <c r="D16" s="1">
        <v>-15.0</v>
      </c>
      <c r="E16" s="1">
        <v>-3.0</v>
      </c>
      <c r="F16" s="1">
        <v>-3.0</v>
      </c>
      <c r="G16" s="1">
        <v>-9.0</v>
      </c>
      <c r="H16" s="1">
        <v>-32.0</v>
      </c>
      <c r="I16" s="1">
        <v>-19.0</v>
      </c>
      <c r="J16" s="1">
        <v>-14.0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81.0</v>
      </c>
      <c r="J17" s="1">
        <v>0.0</v>
      </c>
      <c r="K17" s="1">
        <v>67.0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-61.0</v>
      </c>
      <c r="C18" s="1">
        <v>-50.0</v>
      </c>
      <c r="D18" s="1">
        <v>-15.0</v>
      </c>
      <c r="E18" s="1">
        <v>-3.0</v>
      </c>
      <c r="F18" s="1">
        <v>-3.0</v>
      </c>
      <c r="G18" s="1">
        <v>-9.0</v>
      </c>
      <c r="H18" s="1">
        <v>-32.0</v>
      </c>
      <c r="I18" s="1">
        <v>62.0</v>
      </c>
      <c r="J18" s="1">
        <v>-14.0</v>
      </c>
      <c r="K18" s="1">
        <v>63.0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-25.0</v>
      </c>
      <c r="C19" s="1">
        <v>25.0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13.0</v>
      </c>
      <c r="J19" s="1">
        <v>-265.0</v>
      </c>
      <c r="K19" s="1">
        <v>265.0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0.0</v>
      </c>
      <c r="D20" s="1">
        <v>0.0</v>
      </c>
      <c r="E20" s="1">
        <v>-199.0</v>
      </c>
      <c r="F20" s="1">
        <v>2.0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5.0</v>
      </c>
      <c r="C21" s="1">
        <v>-70.0</v>
      </c>
      <c r="D21" s="1">
        <v>-44.0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-81.0</v>
      </c>
      <c r="C22" s="1">
        <v>-25.0</v>
      </c>
      <c r="D22" s="1">
        <v>-15.0</v>
      </c>
      <c r="E22" s="1">
        <v>-202.0</v>
      </c>
      <c r="F22" s="1">
        <v>-1.0</v>
      </c>
      <c r="G22" s="1">
        <v>-9.0</v>
      </c>
      <c r="H22" s="1">
        <v>-32.0</v>
      </c>
      <c r="I22" s="1">
        <v>75.0</v>
      </c>
      <c r="J22" s="1">
        <v>-279.0</v>
      </c>
      <c r="K22" s="1">
        <v>322.0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300.0</v>
      </c>
      <c r="C23" s="1">
        <v>350.0</v>
      </c>
      <c r="D23" s="1">
        <v>0.0</v>
      </c>
      <c r="E23" s="1">
        <v>500.0</v>
      </c>
      <c r="F23" s="1">
        <v>78.0</v>
      </c>
      <c r="G23" s="1">
        <v>0.0</v>
      </c>
      <c r="H23" s="1">
        <v>240.0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300.0</v>
      </c>
      <c r="C24" s="1">
        <v>350.0</v>
      </c>
      <c r="D24" s="1">
        <v>0.0</v>
      </c>
      <c r="E24" s="1">
        <v>500.0</v>
      </c>
      <c r="F24" s="1">
        <v>78.0</v>
      </c>
      <c r="G24" s="1">
        <v>0.0</v>
      </c>
      <c r="H24" s="1">
        <v>240.0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-317.0</v>
      </c>
      <c r="C25" s="1">
        <v>-323.0</v>
      </c>
      <c r="D25" s="1">
        <v>-3.0</v>
      </c>
      <c r="E25" s="1">
        <v>-304.0</v>
      </c>
      <c r="F25" s="1">
        <v>-160.0</v>
      </c>
      <c r="G25" s="1">
        <v>0.0</v>
      </c>
      <c r="H25" s="1">
        <v>-50.0</v>
      </c>
      <c r="I25" s="1">
        <v>-68.0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-317.0</v>
      </c>
      <c r="C26" s="1">
        <v>-323.0</v>
      </c>
      <c r="D26" s="1">
        <v>-3.0</v>
      </c>
      <c r="E26" s="1">
        <v>-304.0</v>
      </c>
      <c r="F26" s="1">
        <v>-160.0</v>
      </c>
      <c r="G26" s="1">
        <v>0.0</v>
      </c>
      <c r="H26" s="1">
        <v>-50.0</v>
      </c>
      <c r="I26" s="1">
        <v>-68.0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-66.0</v>
      </c>
      <c r="C27" s="1">
        <v>-71.0</v>
      </c>
      <c r="D27" s="1">
        <v>-81.0</v>
      </c>
      <c r="E27" s="1">
        <v>-86.0</v>
      </c>
      <c r="F27" s="1">
        <v>-92.0</v>
      </c>
      <c r="G27" s="1">
        <v>-92.0</v>
      </c>
      <c r="H27" s="1">
        <v>-92.0</v>
      </c>
      <c r="I27" s="1">
        <v>-92.0</v>
      </c>
      <c r="J27" s="1">
        <v>-92.0</v>
      </c>
      <c r="K27" s="1">
        <v>-92.0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-66.0</v>
      </c>
      <c r="C28" s="1">
        <v>-71.0</v>
      </c>
      <c r="D28" s="1">
        <v>-81.0</v>
      </c>
      <c r="E28" s="1">
        <v>-86.0</v>
      </c>
      <c r="F28" s="1">
        <v>-92.0</v>
      </c>
      <c r="G28" s="1">
        <v>-92.0</v>
      </c>
      <c r="H28" s="1">
        <v>-92.0</v>
      </c>
      <c r="I28" s="1">
        <v>-92.0</v>
      </c>
      <c r="J28" s="1">
        <v>-92.0</v>
      </c>
      <c r="K28" s="1">
        <v>-92.0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-4.0</v>
      </c>
      <c r="C29" s="1">
        <v>-4.0</v>
      </c>
      <c r="D29" s="1">
        <v>-3.0</v>
      </c>
      <c r="E29" s="1">
        <v>-12.0</v>
      </c>
      <c r="F29" s="1">
        <v>-2.0</v>
      </c>
      <c r="G29" s="1">
        <v>-1.0</v>
      </c>
      <c r="H29" s="1">
        <v>-7.0</v>
      </c>
      <c r="I29" s="1">
        <v>-7.0</v>
      </c>
      <c r="J29" s="1">
        <v>-4.0</v>
      </c>
      <c r="K29" s="1">
        <v>-10.0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-87.0</v>
      </c>
      <c r="C30" s="1">
        <v>-48.0</v>
      </c>
      <c r="D30" s="1">
        <v>-85.0</v>
      </c>
      <c r="E30" s="1">
        <v>97.0</v>
      </c>
      <c r="F30" s="1">
        <v>-176.0</v>
      </c>
      <c r="G30" s="1">
        <v>-92.0</v>
      </c>
      <c r="H30" s="1">
        <v>90.0</v>
      </c>
      <c r="I30" s="1">
        <v>-160.0</v>
      </c>
      <c r="J30" s="1">
        <v>-92.0</v>
      </c>
      <c r="K30" s="1">
        <v>-92.0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-120.0</v>
      </c>
      <c r="C31" s="1">
        <v>31.0</v>
      </c>
      <c r="D31" s="1">
        <v>29.0</v>
      </c>
      <c r="E31" s="1">
        <v>18.0</v>
      </c>
      <c r="F31" s="1">
        <v>-104.0</v>
      </c>
      <c r="G31" s="1">
        <v>24.0</v>
      </c>
      <c r="H31" s="1">
        <v>136.0</v>
      </c>
      <c r="I31" s="1">
        <v>33.0</v>
      </c>
      <c r="J31" s="1">
        <v>-269.0</v>
      </c>
      <c r="K31" s="1">
        <v>338.0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30.0</v>
      </c>
      <c r="C33" s="1">
        <v>22.0</v>
      </c>
      <c r="D33" s="1">
        <v>19.0</v>
      </c>
      <c r="E33" s="1">
        <v>26.0</v>
      </c>
      <c r="F33" s="1">
        <v>38.0</v>
      </c>
      <c r="G33" s="1">
        <v>34.0</v>
      </c>
      <c r="H33" s="1">
        <v>22.0</v>
      </c>
      <c r="I33" s="1">
        <v>18.0</v>
      </c>
      <c r="J33" s="1">
        <v>25.0</v>
      </c>
      <c r="K33" s="1">
        <v>53.0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-17.0</v>
      </c>
      <c r="C34" s="1">
        <v>26.0</v>
      </c>
      <c r="D34" s="1">
        <v>-3.0</v>
      </c>
      <c r="E34" s="1">
        <v>196.0</v>
      </c>
      <c r="F34" s="1">
        <v>-81.0</v>
      </c>
      <c r="G34" s="1">
        <v>0.0</v>
      </c>
      <c r="H34" s="1">
        <v>190.0</v>
      </c>
      <c r="I34" s="1">
        <v>-68.0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44.0</v>
      </c>
      <c r="C35" s="1">
        <v>74.0</v>
      </c>
      <c r="D35" s="1">
        <v>96.0</v>
      </c>
      <c r="E35" s="1">
        <v>-107.0</v>
      </c>
      <c r="F35" s="1">
        <v>147.0</v>
      </c>
      <c r="G35" s="1">
        <v>67.0</v>
      </c>
      <c r="H35" s="1">
        <v>83.0</v>
      </c>
      <c r="I35" s="1">
        <v>91.0</v>
      </c>
      <c r="J35" s="1">
        <v>77.0</v>
      </c>
      <c r="K35" s="1">
        <v>54.0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61.0</v>
      </c>
      <c r="C36" s="1">
        <v>86.0</v>
      </c>
      <c r="D36" s="1">
        <v>107.0</v>
      </c>
      <c r="E36" s="1">
        <v>-93.0</v>
      </c>
      <c r="F36" s="1">
        <v>168.0</v>
      </c>
      <c r="G36" s="1">
        <v>86.0</v>
      </c>
      <c r="H36" s="1">
        <v>95.0</v>
      </c>
      <c r="I36" s="1">
        <v>102.0</v>
      </c>
      <c r="J36" s="1">
        <v>89.0</v>
      </c>
      <c r="K36" s="1">
        <v>88.0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28.0</v>
      </c>
      <c r="C37" s="1">
        <v>4.0</v>
      </c>
      <c r="D37" s="1">
        <v>-7.0</v>
      </c>
      <c r="E37" s="1">
        <v>192.0</v>
      </c>
      <c r="F37" s="1">
        <v>-72.0</v>
      </c>
      <c r="G37" s="1">
        <v>7.0</v>
      </c>
      <c r="H37" s="1">
        <v>-17.0</v>
      </c>
      <c r="I37" s="1">
        <v>-21.0</v>
      </c>
      <c r="J37" s="1">
        <v>-14.0</v>
      </c>
      <c r="K37" s="1">
        <v>-2.0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54</v>
      </c>
      <c r="B3" s="1">
        <v>994.0</v>
      </c>
      <c r="C3" s="1">
        <v>1030.0</v>
      </c>
      <c r="D3" s="1">
        <v>1030.0</v>
      </c>
      <c r="E3" s="1">
        <v>1040.0</v>
      </c>
      <c r="F3" s="1">
        <v>1030.0</v>
      </c>
      <c r="G3" s="1">
        <v>1050.0</v>
      </c>
      <c r="H3" s="1">
        <v>1080.0</v>
      </c>
      <c r="I3" s="1">
        <v>1070.0</v>
      </c>
      <c r="J3" s="1">
        <v>1100.0</v>
      </c>
      <c r="K3" s="1">
        <v>1080.0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55</v>
      </c>
      <c r="B4" s="1">
        <v>-210.0</v>
      </c>
      <c r="C4" s="1">
        <v>-226.0</v>
      </c>
      <c r="D4" s="1">
        <v>-253.0</v>
      </c>
      <c r="E4" s="1">
        <v>-283.0</v>
      </c>
      <c r="F4" s="1">
        <v>-297.0</v>
      </c>
      <c r="G4" s="1">
        <v>-324.0</v>
      </c>
      <c r="H4" s="1">
        <v>-350.0</v>
      </c>
      <c r="I4" s="1">
        <v>-371.0</v>
      </c>
      <c r="J4" s="1">
        <v>-396.0</v>
      </c>
      <c r="K4" s="1">
        <v>-416.0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56</v>
      </c>
      <c r="B5" s="1">
        <v>784.0</v>
      </c>
      <c r="C5" s="1">
        <v>804.0</v>
      </c>
      <c r="D5" s="1">
        <v>781.0</v>
      </c>
      <c r="E5" s="1">
        <v>754.0</v>
      </c>
      <c r="F5" s="1">
        <v>730.0</v>
      </c>
      <c r="G5" s="1">
        <v>721.0</v>
      </c>
      <c r="H5" s="1">
        <v>725.0</v>
      </c>
      <c r="I5" s="1">
        <v>702.0</v>
      </c>
      <c r="J5" s="1">
        <v>707.0</v>
      </c>
      <c r="K5" s="1">
        <v>668.0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</v>
      </c>
      <c r="B6" s="1">
        <v>784.0</v>
      </c>
      <c r="C6" s="1">
        <v>804.0</v>
      </c>
      <c r="D6" s="1">
        <v>781.0</v>
      </c>
      <c r="E6" s="1">
        <v>754.0</v>
      </c>
      <c r="F6" s="1">
        <v>730.0</v>
      </c>
      <c r="G6" s="1">
        <v>721.0</v>
      </c>
      <c r="H6" s="1">
        <v>725.0</v>
      </c>
      <c r="I6" s="1">
        <v>702.0</v>
      </c>
      <c r="J6" s="1">
        <v>707.0</v>
      </c>
      <c r="K6" s="1">
        <v>668.0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</v>
      </c>
      <c r="B7" s="1">
        <v>228.0</v>
      </c>
      <c r="C7" s="1">
        <v>259.0</v>
      </c>
      <c r="D7" s="1">
        <v>289.0</v>
      </c>
      <c r="E7" s="1">
        <v>308.0</v>
      </c>
      <c r="F7" s="1">
        <v>283.0</v>
      </c>
      <c r="G7" s="1">
        <v>298.0</v>
      </c>
      <c r="H7" s="1">
        <v>429.0</v>
      </c>
      <c r="I7" s="1">
        <v>464.0</v>
      </c>
      <c r="J7" s="1">
        <v>195.0</v>
      </c>
      <c r="K7" s="1">
        <v>532.0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59</v>
      </c>
      <c r="B8" s="1">
        <v>182.0</v>
      </c>
      <c r="C8" s="1">
        <v>185.0</v>
      </c>
      <c r="D8" s="1">
        <v>182.0</v>
      </c>
      <c r="E8" s="1">
        <v>177.0</v>
      </c>
      <c r="F8" s="1">
        <v>173.0</v>
      </c>
      <c r="G8" s="1">
        <v>172.0</v>
      </c>
      <c r="H8" s="1">
        <v>153.0</v>
      </c>
      <c r="I8" s="1">
        <v>142.0</v>
      </c>
      <c r="J8" s="1">
        <v>132.0</v>
      </c>
      <c r="K8" s="1">
        <v>131.0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</v>
      </c>
      <c r="B9" s="1">
        <v>69.0</v>
      </c>
      <c r="C9" s="1">
        <v>43.0</v>
      </c>
      <c r="D9" s="1">
        <v>37.0</v>
      </c>
      <c r="E9" s="1">
        <v>35.0</v>
      </c>
      <c r="F9" s="1">
        <v>23.0</v>
      </c>
      <c r="G9" s="1">
        <v>14.0</v>
      </c>
      <c r="H9" s="1">
        <v>6.0</v>
      </c>
      <c r="I9" s="1">
        <v>0.0</v>
      </c>
      <c r="J9" s="1">
        <v>267.0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</v>
      </c>
      <c r="B10" s="1">
        <v>0.0</v>
      </c>
      <c r="C10" s="1">
        <v>0.0</v>
      </c>
      <c r="D10" s="1">
        <v>0.0</v>
      </c>
      <c r="E10" s="1">
        <v>199.0</v>
      </c>
      <c r="F10" s="1">
        <v>196.0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62</v>
      </c>
      <c r="B11" s="1">
        <v>84.0</v>
      </c>
      <c r="C11" s="1">
        <v>85.0</v>
      </c>
      <c r="D11" s="1">
        <v>85.0</v>
      </c>
      <c r="E11" s="1">
        <v>85.0</v>
      </c>
      <c r="F11" s="1">
        <v>6.0</v>
      </c>
      <c r="G11" s="1">
        <v>15.0</v>
      </c>
      <c r="H11" s="1">
        <v>21.0</v>
      </c>
      <c r="I11" s="1">
        <v>19.0</v>
      </c>
      <c r="J11" s="1">
        <v>19.0</v>
      </c>
      <c r="K11" s="1">
        <v>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63</v>
      </c>
      <c r="B12" s="1">
        <v>1.0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7.0</v>
      </c>
      <c r="J12" s="1">
        <v>29.0</v>
      </c>
      <c r="K12" s="1">
        <v>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64</v>
      </c>
      <c r="B13" s="1">
        <v>51.0</v>
      </c>
      <c r="C13" s="1">
        <v>45.0</v>
      </c>
      <c r="D13" s="1">
        <v>48.0</v>
      </c>
      <c r="E13" s="1">
        <v>45.0</v>
      </c>
      <c r="F13" s="1">
        <v>40.0</v>
      </c>
      <c r="G13" s="1">
        <v>41.0</v>
      </c>
      <c r="H13" s="1">
        <v>36.0</v>
      </c>
      <c r="I13" s="1">
        <v>31.0</v>
      </c>
      <c r="J13" s="1">
        <v>28.0</v>
      </c>
      <c r="K13" s="1">
        <v>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65</v>
      </c>
      <c r="B14" s="1">
        <v>23.0</v>
      </c>
      <c r="C14" s="1">
        <v>24.0</v>
      </c>
      <c r="D14" s="1">
        <v>27.0</v>
      </c>
      <c r="E14" s="1">
        <v>27.0</v>
      </c>
      <c r="F14" s="1">
        <v>29.0</v>
      </c>
      <c r="G14" s="1">
        <v>2.0</v>
      </c>
      <c r="H14" s="1">
        <v>33.0</v>
      </c>
      <c r="I14" s="1">
        <v>25.0</v>
      </c>
      <c r="J14" s="1">
        <v>19.0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66</v>
      </c>
      <c r="B15" s="1">
        <v>1420.0</v>
      </c>
      <c r="C15" s="1">
        <v>1450.0</v>
      </c>
      <c r="D15" s="1">
        <v>1450.0</v>
      </c>
      <c r="E15" s="1">
        <v>1630.0</v>
      </c>
      <c r="F15" s="1">
        <v>1480.0</v>
      </c>
      <c r="G15" s="1">
        <v>1270.0</v>
      </c>
      <c r="H15" s="1">
        <v>1400.0</v>
      </c>
      <c r="I15" s="1">
        <v>1390.0</v>
      </c>
      <c r="J15" s="1">
        <v>1400.0</v>
      </c>
      <c r="K15" s="1">
        <v>1400.0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</v>
      </c>
      <c r="B17" s="1">
        <v>401.0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66.0</v>
      </c>
      <c r="I17" s="1">
        <v>66.0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80.0</v>
      </c>
      <c r="H18" s="1">
        <v>80.0</v>
      </c>
      <c r="I18" s="1">
        <v>80.0</v>
      </c>
      <c r="J18" s="1">
        <v>80.0</v>
      </c>
      <c r="K18" s="1">
        <v>80.0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70</v>
      </c>
      <c r="B19" s="1">
        <v>631.0</v>
      </c>
      <c r="C19" s="1">
        <v>1050.0</v>
      </c>
      <c r="D19" s="1">
        <v>1050.0</v>
      </c>
      <c r="E19" s="1">
        <v>1240.0</v>
      </c>
      <c r="F19" s="1">
        <v>1160.0</v>
      </c>
      <c r="G19" s="1">
        <v>971.0</v>
      </c>
      <c r="H19" s="1">
        <v>1160.0</v>
      </c>
      <c r="I19" s="1">
        <v>1090.0</v>
      </c>
      <c r="J19" s="1">
        <v>1090.0</v>
      </c>
      <c r="K19" s="1">
        <v>1090.0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71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4.0</v>
      </c>
      <c r="H20" s="1">
        <v>3.0</v>
      </c>
      <c r="I20" s="1">
        <v>2.0</v>
      </c>
      <c r="J20" s="1">
        <v>19.0</v>
      </c>
      <c r="K20" s="1">
        <v>19.0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72</v>
      </c>
      <c r="B21" s="1">
        <v>35.0</v>
      </c>
      <c r="C21" s="1">
        <v>30.0</v>
      </c>
      <c r="D21" s="1">
        <v>42.0</v>
      </c>
      <c r="E21" s="1">
        <v>42.0</v>
      </c>
      <c r="F21" s="1">
        <v>30.0</v>
      </c>
      <c r="G21" s="1">
        <v>31.0</v>
      </c>
      <c r="H21" s="1">
        <v>35.0</v>
      </c>
      <c r="I21" s="1">
        <v>44.0</v>
      </c>
      <c r="J21" s="1">
        <v>48.0</v>
      </c>
      <c r="K21" s="1">
        <v>51.0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73</v>
      </c>
      <c r="B22" s="1">
        <v>3.0</v>
      </c>
      <c r="C22" s="1">
        <v>8.0</v>
      </c>
      <c r="D22" s="1">
        <v>89.0</v>
      </c>
      <c r="E22" s="1">
        <v>2.0</v>
      </c>
      <c r="F22" s="1">
        <v>70.0</v>
      </c>
      <c r="G22" s="1">
        <v>1.0</v>
      </c>
      <c r="H22" s="1">
        <v>1.0</v>
      </c>
      <c r="I22" s="1">
        <v>87.0</v>
      </c>
      <c r="J22" s="1">
        <v>80.0</v>
      </c>
      <c r="K22" s="1">
        <v>71.0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74</v>
      </c>
      <c r="B23" s="1">
        <v>2.0</v>
      </c>
      <c r="C23" s="1">
        <v>2.0</v>
      </c>
      <c r="D23" s="1">
        <v>2.0</v>
      </c>
      <c r="E23" s="1">
        <v>2.0</v>
      </c>
      <c r="F23" s="1">
        <v>3.0</v>
      </c>
      <c r="G23" s="1">
        <v>3.0</v>
      </c>
      <c r="H23" s="1">
        <v>2.0</v>
      </c>
      <c r="I23" s="1">
        <v>0.0</v>
      </c>
      <c r="J23" s="1">
        <v>57.0</v>
      </c>
      <c r="K23" s="1">
        <v>55.0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75</v>
      </c>
      <c r="B24" s="1">
        <v>1070.0</v>
      </c>
      <c r="C24" s="1">
        <v>1090.0</v>
      </c>
      <c r="D24" s="1">
        <v>1100.0</v>
      </c>
      <c r="E24" s="1">
        <v>1290.0</v>
      </c>
      <c r="F24" s="1">
        <v>1200.0</v>
      </c>
      <c r="G24" s="1">
        <v>1010.0</v>
      </c>
      <c r="H24" s="1">
        <v>1200.0</v>
      </c>
      <c r="I24" s="1">
        <v>1140.0</v>
      </c>
      <c r="J24" s="1">
        <v>1160.0</v>
      </c>
      <c r="K24" s="1">
        <v>1170.0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76</v>
      </c>
      <c r="B25" s="1">
        <v>5.0</v>
      </c>
      <c r="C25" s="1">
        <v>5.0</v>
      </c>
      <c r="D25" s="1">
        <v>5.0</v>
      </c>
      <c r="E25" s="1">
        <v>5.0</v>
      </c>
      <c r="F25" s="1">
        <v>5.0</v>
      </c>
      <c r="G25" s="1">
        <v>5.0</v>
      </c>
      <c r="H25" s="1">
        <v>5.0</v>
      </c>
      <c r="I25" s="1">
        <v>5.0</v>
      </c>
      <c r="J25" s="1">
        <v>5.0</v>
      </c>
      <c r="K25" s="1">
        <v>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77</v>
      </c>
      <c r="B26" s="1">
        <v>30.0</v>
      </c>
      <c r="C26" s="1">
        <v>30.0</v>
      </c>
      <c r="D26" s="1">
        <v>31.0</v>
      </c>
      <c r="E26" s="1">
        <v>31.0</v>
      </c>
      <c r="F26" s="1">
        <v>31.0</v>
      </c>
      <c r="G26" s="1">
        <v>32.0</v>
      </c>
      <c r="H26" s="1">
        <v>32.0</v>
      </c>
      <c r="I26" s="1">
        <v>33.0</v>
      </c>
      <c r="J26" s="1">
        <v>33.0</v>
      </c>
      <c r="K26" s="1">
        <v>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78</v>
      </c>
      <c r="B27" s="1">
        <v>299.0</v>
      </c>
      <c r="C27" s="1">
        <v>304.0</v>
      </c>
      <c r="D27" s="1">
        <v>309.0</v>
      </c>
      <c r="E27" s="1">
        <v>303.0</v>
      </c>
      <c r="F27" s="1">
        <v>248.0</v>
      </c>
      <c r="G27" s="1">
        <v>216.0</v>
      </c>
      <c r="H27" s="1">
        <v>166.0</v>
      </c>
      <c r="I27" s="1">
        <v>207.0</v>
      </c>
      <c r="J27" s="1">
        <v>172.0</v>
      </c>
      <c r="K27" s="1">
        <v>182.0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79</v>
      </c>
      <c r="B28" s="1">
        <v>-37.0</v>
      </c>
      <c r="C28" s="1">
        <v>-37.0</v>
      </c>
      <c r="D28" s="1">
        <v>-37.0</v>
      </c>
      <c r="E28" s="1">
        <v>-36.0</v>
      </c>
      <c r="F28" s="1">
        <v>-36.0</v>
      </c>
      <c r="G28" s="1">
        <v>-36.0</v>
      </c>
      <c r="H28" s="1">
        <v>-36.0</v>
      </c>
      <c r="I28" s="1">
        <v>-36.0</v>
      </c>
      <c r="J28" s="1">
        <v>-36.0</v>
      </c>
      <c r="K28" s="1">
        <v>-36.0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80</v>
      </c>
      <c r="B29" s="1">
        <v>14.0</v>
      </c>
      <c r="C29" s="1">
        <v>13.0</v>
      </c>
      <c r="D29" s="1">
        <v>7.0</v>
      </c>
      <c r="E29" s="1">
        <v>5.0</v>
      </c>
      <c r="F29" s="1">
        <v>-12.0</v>
      </c>
      <c r="G29" s="1">
        <v>-4.0</v>
      </c>
      <c r="H29" s="1">
        <v>-70.0</v>
      </c>
      <c r="I29" s="1">
        <v>7.0</v>
      </c>
      <c r="J29" s="1">
        <v>25.0</v>
      </c>
      <c r="K29" s="1">
        <v>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348.0</v>
      </c>
      <c r="C30" s="1">
        <v>353.0</v>
      </c>
      <c r="D30" s="1">
        <v>353.0</v>
      </c>
      <c r="E30" s="1">
        <v>344.0</v>
      </c>
      <c r="F30" s="1">
        <v>285.0</v>
      </c>
      <c r="G30" s="1">
        <v>254.0</v>
      </c>
      <c r="H30" s="1">
        <v>203.0</v>
      </c>
      <c r="I30" s="1">
        <v>253.0</v>
      </c>
      <c r="J30" s="1">
        <v>236.0</v>
      </c>
      <c r="K30" s="1">
        <v>238.0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348.0</v>
      </c>
      <c r="C31" s="1">
        <v>353.0</v>
      </c>
      <c r="D31" s="1">
        <v>353.0</v>
      </c>
      <c r="E31" s="1">
        <v>344.0</v>
      </c>
      <c r="F31" s="1">
        <v>285.0</v>
      </c>
      <c r="G31" s="1">
        <v>254.0</v>
      </c>
      <c r="H31" s="1">
        <v>203.0</v>
      </c>
      <c r="I31" s="1">
        <v>253.0</v>
      </c>
      <c r="J31" s="1">
        <v>236.0</v>
      </c>
      <c r="K31" s="1">
        <v>238.0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>
        <v>1420.0</v>
      </c>
      <c r="C32" s="1">
        <v>1450.0</v>
      </c>
      <c r="D32" s="1">
        <v>1450.0</v>
      </c>
      <c r="E32" s="1">
        <v>1630.0</v>
      </c>
      <c r="F32" s="1">
        <v>1480.0</v>
      </c>
      <c r="G32" s="1">
        <v>1270.0</v>
      </c>
      <c r="H32" s="1">
        <v>1400.0</v>
      </c>
      <c r="I32" s="1">
        <v>1390.0</v>
      </c>
      <c r="J32" s="1">
        <v>1400.0</v>
      </c>
      <c r="K32" s="1">
        <v>1400.0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84</v>
      </c>
      <c r="B34" s="1">
        <v>5.0</v>
      </c>
      <c r="C34" s="1">
        <v>5.0</v>
      </c>
      <c r="D34" s="1">
        <v>5.0</v>
      </c>
      <c r="E34" s="1">
        <v>5.0</v>
      </c>
      <c r="F34" s="1">
        <v>5.0</v>
      </c>
      <c r="G34" s="1">
        <v>5.0</v>
      </c>
      <c r="H34" s="1">
        <v>5.0</v>
      </c>
      <c r="I34" s="1">
        <v>5.0</v>
      </c>
      <c r="J34" s="1">
        <v>5.0</v>
      </c>
      <c r="K34" s="1">
        <v>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85</v>
      </c>
      <c r="B35" s="1">
        <v>5.0</v>
      </c>
      <c r="C35" s="1">
        <v>5.0</v>
      </c>
      <c r="D35" s="1">
        <v>5.0</v>
      </c>
      <c r="E35" s="1">
        <v>5.0</v>
      </c>
      <c r="F35" s="1">
        <v>5.0</v>
      </c>
      <c r="G35" s="1">
        <v>5.0</v>
      </c>
      <c r="H35" s="1">
        <v>5.0</v>
      </c>
      <c r="I35" s="1">
        <v>5.0</v>
      </c>
      <c r="J35" s="1">
        <v>5.0</v>
      </c>
      <c r="K35" s="1">
        <v>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86</v>
      </c>
      <c r="B36" s="1" t="s">
        <v>87</v>
      </c>
      <c r="C36" s="1" t="s">
        <v>88</v>
      </c>
      <c r="D36" s="1" t="s">
        <v>89</v>
      </c>
      <c r="E36" s="1" t="s">
        <v>90</v>
      </c>
      <c r="F36" s="1" t="s">
        <v>91</v>
      </c>
      <c r="G36" s="1" t="s">
        <v>92</v>
      </c>
      <c r="H36" s="1" t="s">
        <v>93</v>
      </c>
      <c r="I36" s="1" t="s">
        <v>94</v>
      </c>
      <c r="J36" s="1" t="s">
        <v>95</v>
      </c>
      <c r="K36" s="1" t="s">
        <v>96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348.0</v>
      </c>
      <c r="C37" s="1">
        <v>353.0</v>
      </c>
      <c r="D37" s="1">
        <v>353.0</v>
      </c>
      <c r="E37" s="1">
        <v>344.0</v>
      </c>
      <c r="F37" s="1">
        <v>285.0</v>
      </c>
      <c r="G37" s="1">
        <v>254.0</v>
      </c>
      <c r="H37" s="1">
        <v>203.0</v>
      </c>
      <c r="I37" s="1">
        <v>253.0</v>
      </c>
      <c r="J37" s="1">
        <v>236.0</v>
      </c>
      <c r="K37" s="1">
        <v>238.0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 t="s">
        <v>87</v>
      </c>
      <c r="C38" s="1" t="s">
        <v>88</v>
      </c>
      <c r="D38" s="1" t="s">
        <v>89</v>
      </c>
      <c r="E38" s="1" t="s">
        <v>90</v>
      </c>
      <c r="F38" s="1" t="s">
        <v>91</v>
      </c>
      <c r="G38" s="1" t="s">
        <v>92</v>
      </c>
      <c r="H38" s="1" t="s">
        <v>93</v>
      </c>
      <c r="I38" s="1" t="s">
        <v>94</v>
      </c>
      <c r="J38" s="1" t="s">
        <v>95</v>
      </c>
      <c r="K38" s="1" t="s">
        <v>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1030.0</v>
      </c>
      <c r="C39" s="1">
        <v>1050.0</v>
      </c>
      <c r="D39" s="1">
        <v>1050.0</v>
      </c>
      <c r="E39" s="1">
        <v>1240.0</v>
      </c>
      <c r="F39" s="1">
        <v>1160.0</v>
      </c>
      <c r="G39" s="1">
        <v>976.0</v>
      </c>
      <c r="H39" s="1">
        <v>1160.0</v>
      </c>
      <c r="I39" s="1">
        <v>1090.0</v>
      </c>
      <c r="J39" s="1">
        <v>1110.0</v>
      </c>
      <c r="K39" s="1">
        <v>1110.0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805.0</v>
      </c>
      <c r="C40" s="1">
        <v>794.0</v>
      </c>
      <c r="D40" s="1">
        <v>763.0</v>
      </c>
      <c r="E40" s="1">
        <v>933.0</v>
      </c>
      <c r="F40" s="1">
        <v>878.0</v>
      </c>
      <c r="G40" s="1">
        <v>678.0</v>
      </c>
      <c r="H40" s="1">
        <v>732.0</v>
      </c>
      <c r="I40" s="1">
        <v>623.0</v>
      </c>
      <c r="J40" s="1">
        <v>887.0</v>
      </c>
      <c r="K40" s="1">
        <v>559.0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5.0</v>
      </c>
      <c r="C41" s="1">
        <v>5.0</v>
      </c>
      <c r="D41" s="1">
        <v>5.0</v>
      </c>
      <c r="E41" s="1">
        <v>5.0</v>
      </c>
      <c r="F41" s="1">
        <v>5.0</v>
      </c>
      <c r="G41" s="1">
        <v>5.0</v>
      </c>
      <c r="H41" s="1">
        <v>5.0</v>
      </c>
      <c r="I41" s="1">
        <v>5.0</v>
      </c>
      <c r="J41" s="1">
        <v>17.0</v>
      </c>
      <c r="K41" s="1">
        <v>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3.0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1">
        <v>3.0</v>
      </c>
      <c r="J42" s="1">
        <v>3.0</v>
      </c>
      <c r="K42" s="1">
        <v>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44.0</v>
      </c>
      <c r="C43" s="1">
        <v>44.0</v>
      </c>
      <c r="D43" s="1">
        <v>44.0</v>
      </c>
      <c r="E43" s="1">
        <v>44.0</v>
      </c>
      <c r="F43" s="1">
        <v>44.0</v>
      </c>
      <c r="G43" s="1">
        <v>44.0</v>
      </c>
      <c r="H43" s="1">
        <v>44.0</v>
      </c>
      <c r="I43" s="1">
        <v>33.0</v>
      </c>
      <c r="J43" s="1">
        <v>33.0</v>
      </c>
      <c r="K43" s="1">
        <v>32.0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874.0</v>
      </c>
      <c r="C44" s="1">
        <v>975.0</v>
      </c>
      <c r="D44" s="1">
        <v>986.0</v>
      </c>
      <c r="E44" s="1">
        <v>989.0</v>
      </c>
      <c r="F44" s="1">
        <v>978.0</v>
      </c>
      <c r="G44" s="1">
        <v>984.0</v>
      </c>
      <c r="H44" s="1">
        <v>1010.0</v>
      </c>
      <c r="I44" s="1">
        <v>1010.0</v>
      </c>
      <c r="J44" s="1">
        <v>1030.0</v>
      </c>
      <c r="K44" s="1">
        <v>1030.0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68.0</v>
      </c>
      <c r="C45" s="1">
        <v>73.0</v>
      </c>
      <c r="D45" s="1">
        <v>71.0</v>
      </c>
      <c r="E45" s="1">
        <v>77.0</v>
      </c>
      <c r="F45" s="1">
        <v>70.0</v>
      </c>
      <c r="G45" s="1">
        <v>69.0</v>
      </c>
      <c r="H45" s="1">
        <v>70.0</v>
      </c>
      <c r="I45" s="1">
        <v>70.0</v>
      </c>
      <c r="J45" s="1">
        <v>69.0</v>
      </c>
      <c r="K45" s="1">
        <v>92.0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1.0</v>
      </c>
      <c r="C46" s="1">
        <v>91.0</v>
      </c>
      <c r="D46" s="1">
        <v>1.0</v>
      </c>
      <c r="E46" s="1">
        <v>1.0</v>
      </c>
      <c r="F46" s="1">
        <v>67.0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107</v>
      </c>
      <c r="B2" s="1">
        <v>137.0</v>
      </c>
      <c r="C2" s="1">
        <v>139.0</v>
      </c>
      <c r="D2" s="1">
        <v>151.0</v>
      </c>
      <c r="E2" s="1">
        <v>153.0</v>
      </c>
      <c r="F2" s="1">
        <v>153.0</v>
      </c>
      <c r="G2" s="1">
        <v>226.0</v>
      </c>
      <c r="H2" s="1">
        <v>199.0</v>
      </c>
      <c r="I2" s="1">
        <v>206.0</v>
      </c>
      <c r="J2" s="1">
        <v>206.0</v>
      </c>
      <c r="K2" s="1">
        <v>225.0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108</v>
      </c>
      <c r="B3" s="1">
        <v>64.0</v>
      </c>
      <c r="C3" s="1">
        <v>69.0</v>
      </c>
      <c r="D3" s="1">
        <v>75.0</v>
      </c>
      <c r="E3" s="1">
        <v>77.0</v>
      </c>
      <c r="F3" s="1">
        <v>80.0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109</v>
      </c>
      <c r="B4" s="1">
        <v>201.0</v>
      </c>
      <c r="C4" s="1">
        <v>208.0</v>
      </c>
      <c r="D4" s="1">
        <v>227.0</v>
      </c>
      <c r="E4" s="1">
        <v>231.0</v>
      </c>
      <c r="F4" s="1">
        <v>233.0</v>
      </c>
      <c r="G4" s="1">
        <v>226.0</v>
      </c>
      <c r="H4" s="1">
        <v>199.0</v>
      </c>
      <c r="I4" s="1">
        <v>206.0</v>
      </c>
      <c r="J4" s="1">
        <v>206.0</v>
      </c>
      <c r="K4" s="1">
        <v>225.0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110</v>
      </c>
      <c r="B5" s="1">
        <v>69.0</v>
      </c>
      <c r="C5" s="1">
        <v>76.0</v>
      </c>
      <c r="D5" s="1">
        <v>82.0</v>
      </c>
      <c r="E5" s="1">
        <v>85.0</v>
      </c>
      <c r="F5" s="1">
        <v>93.0</v>
      </c>
      <c r="G5" s="1">
        <v>89.0</v>
      </c>
      <c r="H5" s="1">
        <v>88.0</v>
      </c>
      <c r="I5" s="1">
        <v>91.0</v>
      </c>
      <c r="J5" s="1">
        <v>90.0</v>
      </c>
      <c r="K5" s="1">
        <v>101.0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111</v>
      </c>
      <c r="B6" s="1">
        <v>5.0</v>
      </c>
      <c r="C6" s="1">
        <v>5.0</v>
      </c>
      <c r="D6" s="1">
        <v>5.0</v>
      </c>
      <c r="E6" s="1">
        <v>5.0</v>
      </c>
      <c r="F6" s="1">
        <v>5.0</v>
      </c>
      <c r="G6" s="1">
        <v>5.0</v>
      </c>
      <c r="H6" s="1">
        <v>6.0</v>
      </c>
      <c r="I6" s="1">
        <v>5.0</v>
      </c>
      <c r="J6" s="1">
        <v>6.0</v>
      </c>
      <c r="K6" s="1">
        <v>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112</v>
      </c>
      <c r="B7" s="1">
        <v>29.0</v>
      </c>
      <c r="C7" s="1">
        <v>31.0</v>
      </c>
      <c r="D7" s="1">
        <v>33.0</v>
      </c>
      <c r="E7" s="1">
        <v>34.0</v>
      </c>
      <c r="F7" s="1">
        <v>33.0</v>
      </c>
      <c r="G7" s="1">
        <v>31.0</v>
      </c>
      <c r="H7" s="1">
        <v>32.0</v>
      </c>
      <c r="I7" s="1">
        <v>32.0</v>
      </c>
      <c r="J7" s="1">
        <v>29.0</v>
      </c>
      <c r="K7" s="1">
        <v>32.0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113</v>
      </c>
      <c r="B8" s="1">
        <v>104.0</v>
      </c>
      <c r="C8" s="1">
        <v>113.0</v>
      </c>
      <c r="D8" s="1">
        <v>121.0</v>
      </c>
      <c r="E8" s="1">
        <v>125.0</v>
      </c>
      <c r="F8" s="1">
        <v>132.0</v>
      </c>
      <c r="G8" s="1">
        <v>127.0</v>
      </c>
      <c r="H8" s="1">
        <v>127.0</v>
      </c>
      <c r="I8" s="1">
        <v>130.0</v>
      </c>
      <c r="J8" s="1">
        <v>126.0</v>
      </c>
      <c r="K8" s="1">
        <v>140.0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114</v>
      </c>
      <c r="B9" s="1">
        <v>96.0</v>
      </c>
      <c r="C9" s="1">
        <v>95.0</v>
      </c>
      <c r="D9" s="1">
        <v>105.0</v>
      </c>
      <c r="E9" s="1">
        <v>105.0</v>
      </c>
      <c r="F9" s="1">
        <v>101.0</v>
      </c>
      <c r="G9" s="1">
        <v>99.0</v>
      </c>
      <c r="H9" s="1">
        <v>72.0</v>
      </c>
      <c r="I9" s="1">
        <v>76.0</v>
      </c>
      <c r="J9" s="1">
        <v>79.0</v>
      </c>
      <c r="K9" s="1">
        <v>84.0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115</v>
      </c>
      <c r="B10" s="1">
        <v>-32.0</v>
      </c>
      <c r="C10" s="1">
        <v>-24.0</v>
      </c>
      <c r="D10" s="1">
        <v>-22.0</v>
      </c>
      <c r="E10" s="1">
        <v>-28.0</v>
      </c>
      <c r="F10" s="1">
        <v>-41.0</v>
      </c>
      <c r="G10" s="1">
        <v>-38.0</v>
      </c>
      <c r="H10" s="1">
        <v>-24.0</v>
      </c>
      <c r="I10" s="1">
        <v>-19.0</v>
      </c>
      <c r="J10" s="1">
        <v>-28.0</v>
      </c>
      <c r="K10" s="1">
        <v>-58.0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116</v>
      </c>
      <c r="B11" s="1">
        <v>1.0</v>
      </c>
      <c r="C11" s="1">
        <v>3.0</v>
      </c>
      <c r="D11" s="1">
        <v>2.0</v>
      </c>
      <c r="E11" s="1">
        <v>6.0</v>
      </c>
      <c r="F11" s="1">
        <v>13.0</v>
      </c>
      <c r="G11" s="1">
        <v>8.0</v>
      </c>
      <c r="H11" s="1">
        <v>2.0</v>
      </c>
      <c r="I11" s="1">
        <v>63.0</v>
      </c>
      <c r="J11" s="1">
        <v>6.0</v>
      </c>
      <c r="K11" s="1">
        <v>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117</v>
      </c>
      <c r="B12" s="1">
        <v>-30.0</v>
      </c>
      <c r="C12" s="1">
        <v>-20.0</v>
      </c>
      <c r="D12" s="1">
        <v>-19.0</v>
      </c>
      <c r="E12" s="1">
        <v>-22.0</v>
      </c>
      <c r="F12" s="1">
        <v>-27.0</v>
      </c>
      <c r="G12" s="1">
        <v>-30.0</v>
      </c>
      <c r="H12" s="1">
        <v>-21.0</v>
      </c>
      <c r="I12" s="1">
        <v>-19.0</v>
      </c>
      <c r="J12" s="1">
        <v>-21.0</v>
      </c>
      <c r="K12" s="1">
        <v>-36.0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118</v>
      </c>
      <c r="B13" s="1">
        <v>80.0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119</v>
      </c>
      <c r="B14" s="1">
        <v>67.0</v>
      </c>
      <c r="C14" s="1">
        <v>74.0</v>
      </c>
      <c r="D14" s="1">
        <v>85.0</v>
      </c>
      <c r="E14" s="1">
        <v>82.0</v>
      </c>
      <c r="F14" s="1">
        <v>72.0</v>
      </c>
      <c r="G14" s="1">
        <v>68.0</v>
      </c>
      <c r="H14" s="1">
        <v>50.0</v>
      </c>
      <c r="I14" s="1">
        <v>57.0</v>
      </c>
      <c r="J14" s="1">
        <v>57.0</v>
      </c>
      <c r="K14" s="1">
        <v>48.0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</v>
      </c>
      <c r="B15" s="1">
        <v>0.0</v>
      </c>
      <c r="C15" s="1">
        <v>0.0</v>
      </c>
      <c r="D15" s="1">
        <v>0.0</v>
      </c>
      <c r="E15" s="1">
        <v>0.0</v>
      </c>
      <c r="F15" s="1">
        <v>-11.0</v>
      </c>
      <c r="G15" s="1">
        <v>-8.0</v>
      </c>
      <c r="H15" s="1">
        <v>-8.0</v>
      </c>
      <c r="I15" s="1">
        <v>3.0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69.0</v>
      </c>
      <c r="J16" s="1">
        <v>0.0</v>
      </c>
      <c r="K16" s="1">
        <v>53.0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</v>
      </c>
      <c r="B17" s="1">
        <v>0.0</v>
      </c>
      <c r="C17" s="1">
        <v>0.0</v>
      </c>
      <c r="D17" s="1">
        <v>0.0</v>
      </c>
      <c r="E17" s="1">
        <v>0.0</v>
      </c>
      <c r="F17" s="1">
        <v>-1.0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</v>
      </c>
      <c r="B18" s="1">
        <v>0.0</v>
      </c>
      <c r="C18" s="1">
        <v>2.0</v>
      </c>
      <c r="D18" s="1">
        <v>82.0</v>
      </c>
      <c r="E18" s="1">
        <v>-2.0</v>
      </c>
      <c r="F18" s="1">
        <v>-2.0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</v>
      </c>
      <c r="B19" s="1">
        <v>67.0</v>
      </c>
      <c r="C19" s="1">
        <v>76.0</v>
      </c>
      <c r="D19" s="1">
        <v>86.0</v>
      </c>
      <c r="E19" s="1">
        <v>80.0</v>
      </c>
      <c r="F19" s="1">
        <v>56.0</v>
      </c>
      <c r="G19" s="1">
        <v>60.0</v>
      </c>
      <c r="H19" s="1">
        <v>41.0</v>
      </c>
      <c r="I19" s="1">
        <v>131.0</v>
      </c>
      <c r="J19" s="1">
        <v>57.0</v>
      </c>
      <c r="K19" s="1">
        <v>102.0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>
        <v>-34.0</v>
      </c>
      <c r="C20" s="1">
        <v>0.0</v>
      </c>
      <c r="D20" s="1">
        <v>4.0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67.0</v>
      </c>
      <c r="C21" s="1">
        <v>76.0</v>
      </c>
      <c r="D21" s="1">
        <v>86.0</v>
      </c>
      <c r="E21" s="1">
        <v>80.0</v>
      </c>
      <c r="F21" s="1">
        <v>56.0</v>
      </c>
      <c r="G21" s="1">
        <v>60.0</v>
      </c>
      <c r="H21" s="1">
        <v>41.0</v>
      </c>
      <c r="I21" s="1">
        <v>131.0</v>
      </c>
      <c r="J21" s="1">
        <v>57.0</v>
      </c>
      <c r="K21" s="1">
        <v>102.0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52.0</v>
      </c>
      <c r="C22" s="1">
        <v>0.0</v>
      </c>
      <c r="D22" s="1">
        <v>0.0</v>
      </c>
      <c r="E22" s="1">
        <v>0.0</v>
      </c>
      <c r="F22" s="1">
        <v>-23.0</v>
      </c>
      <c r="G22" s="1">
        <v>0.0</v>
      </c>
      <c r="H22" s="1">
        <v>0.0</v>
      </c>
      <c r="I22" s="1">
        <v>2.0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67.0</v>
      </c>
      <c r="C23" s="1">
        <v>76.0</v>
      </c>
      <c r="D23" s="1">
        <v>86.0</v>
      </c>
      <c r="E23" s="1">
        <v>80.0</v>
      </c>
      <c r="F23" s="1">
        <v>32.0</v>
      </c>
      <c r="G23" s="1">
        <v>60.0</v>
      </c>
      <c r="H23" s="1">
        <v>41.0</v>
      </c>
      <c r="I23" s="1">
        <v>133.0</v>
      </c>
      <c r="J23" s="1">
        <v>57.0</v>
      </c>
      <c r="K23" s="1">
        <v>102.0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>
        <v>67.0</v>
      </c>
      <c r="C24" s="1">
        <v>76.0</v>
      </c>
      <c r="D24" s="1">
        <v>86.0</v>
      </c>
      <c r="E24" s="1">
        <v>80.0</v>
      </c>
      <c r="F24" s="1">
        <v>32.0</v>
      </c>
      <c r="G24" s="1">
        <v>60.0</v>
      </c>
      <c r="H24" s="1">
        <v>41.0</v>
      </c>
      <c r="I24" s="1">
        <v>133.0</v>
      </c>
      <c r="J24" s="1">
        <v>57.0</v>
      </c>
      <c r="K24" s="1">
        <v>102.0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>
        <v>67.0</v>
      </c>
      <c r="C25" s="1">
        <v>76.0</v>
      </c>
      <c r="D25" s="1">
        <v>86.0</v>
      </c>
      <c r="E25" s="1">
        <v>80.0</v>
      </c>
      <c r="F25" s="1">
        <v>32.0</v>
      </c>
      <c r="G25" s="1">
        <v>60.0</v>
      </c>
      <c r="H25" s="1">
        <v>41.0</v>
      </c>
      <c r="I25" s="1">
        <v>133.0</v>
      </c>
      <c r="J25" s="1">
        <v>57.0</v>
      </c>
      <c r="K25" s="1">
        <v>102.0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67.0</v>
      </c>
      <c r="C26" s="1">
        <v>76.0</v>
      </c>
      <c r="D26" s="1">
        <v>86.0</v>
      </c>
      <c r="E26" s="1">
        <v>80.0</v>
      </c>
      <c r="F26" s="1">
        <v>56.0</v>
      </c>
      <c r="G26" s="1">
        <v>60.0</v>
      </c>
      <c r="H26" s="1">
        <v>41.0</v>
      </c>
      <c r="I26" s="1">
        <v>131.0</v>
      </c>
      <c r="J26" s="1">
        <v>57.0</v>
      </c>
      <c r="K26" s="1">
        <v>102.0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132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133</v>
      </c>
      <c r="B28" s="1" t="s">
        <v>134</v>
      </c>
      <c r="C28" s="1" t="s">
        <v>135</v>
      </c>
      <c r="D28" s="1" t="s">
        <v>136</v>
      </c>
      <c r="E28" s="1" t="s">
        <v>137</v>
      </c>
      <c r="F28" s="1" t="s">
        <v>138</v>
      </c>
      <c r="G28" s="1" t="s">
        <v>139</v>
      </c>
      <c r="H28" s="1" t="s">
        <v>140</v>
      </c>
      <c r="I28" s="1" t="s">
        <v>141</v>
      </c>
      <c r="J28" s="1" t="s">
        <v>142</v>
      </c>
      <c r="K28" s="1" t="s">
        <v>143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144</v>
      </c>
      <c r="B29" s="1" t="s">
        <v>145</v>
      </c>
      <c r="C29" s="1" t="s">
        <v>135</v>
      </c>
      <c r="D29" s="1" t="s">
        <v>136</v>
      </c>
      <c r="E29" s="1" t="s">
        <v>137</v>
      </c>
      <c r="F29" s="1" t="s">
        <v>146</v>
      </c>
      <c r="G29" s="1" t="s">
        <v>139</v>
      </c>
      <c r="H29" s="1" t="s">
        <v>140</v>
      </c>
      <c r="I29" s="1" t="s">
        <v>147</v>
      </c>
      <c r="J29" s="1" t="s">
        <v>142</v>
      </c>
      <c r="K29" s="1" t="s">
        <v>143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>
        <v>5.0</v>
      </c>
      <c r="C30" s="1">
        <v>5.0</v>
      </c>
      <c r="D30" s="1">
        <v>5.0</v>
      </c>
      <c r="E30" s="1">
        <v>5.0</v>
      </c>
      <c r="F30" s="1">
        <v>5.0</v>
      </c>
      <c r="G30" s="1">
        <v>5.0</v>
      </c>
      <c r="H30" s="1">
        <v>5.0</v>
      </c>
      <c r="I30" s="1">
        <v>5.0</v>
      </c>
      <c r="J30" s="1">
        <v>5.0</v>
      </c>
      <c r="K30" s="1">
        <v>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 t="s">
        <v>134</v>
      </c>
      <c r="C31" s="1" t="s">
        <v>135</v>
      </c>
      <c r="D31" s="1" t="s">
        <v>136</v>
      </c>
      <c r="E31" s="1" t="s">
        <v>137</v>
      </c>
      <c r="F31" s="1" t="s">
        <v>138</v>
      </c>
      <c r="G31" s="1" t="s">
        <v>139</v>
      </c>
      <c r="H31" s="1" t="s">
        <v>140</v>
      </c>
      <c r="I31" s="1" t="s">
        <v>141</v>
      </c>
      <c r="J31" s="1" t="s">
        <v>142</v>
      </c>
      <c r="K31" s="1" t="s">
        <v>143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 t="s">
        <v>145</v>
      </c>
      <c r="C32" s="1" t="s">
        <v>135</v>
      </c>
      <c r="D32" s="1" t="s">
        <v>136</v>
      </c>
      <c r="E32" s="1" t="s">
        <v>137</v>
      </c>
      <c r="F32" s="1" t="s">
        <v>146</v>
      </c>
      <c r="G32" s="1" t="s">
        <v>139</v>
      </c>
      <c r="H32" s="1" t="s">
        <v>140</v>
      </c>
      <c r="I32" s="1" t="s">
        <v>151</v>
      </c>
      <c r="J32" s="1" t="s">
        <v>142</v>
      </c>
      <c r="K32" s="1" t="s">
        <v>143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>
        <v>5.0</v>
      </c>
      <c r="C33" s="1">
        <v>5.0</v>
      </c>
      <c r="D33" s="1">
        <v>5.0</v>
      </c>
      <c r="E33" s="1">
        <v>5.0</v>
      </c>
      <c r="F33" s="1">
        <v>5.0</v>
      </c>
      <c r="G33" s="1">
        <v>5.0</v>
      </c>
      <c r="H33" s="1">
        <v>5.0</v>
      </c>
      <c r="I33" s="1">
        <v>5.0</v>
      </c>
      <c r="J33" s="1">
        <v>5.0</v>
      </c>
      <c r="K33" s="1">
        <v>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 t="s">
        <v>154</v>
      </c>
      <c r="C34" s="1" t="s">
        <v>155</v>
      </c>
      <c r="D34" s="1" t="s">
        <v>156</v>
      </c>
      <c r="E34" s="1" t="s">
        <v>157</v>
      </c>
      <c r="F34" s="1" t="s">
        <v>158</v>
      </c>
      <c r="G34" s="1" t="s">
        <v>159</v>
      </c>
      <c r="H34" s="1" t="s">
        <v>160</v>
      </c>
      <c r="I34" s="1" t="s">
        <v>161</v>
      </c>
      <c r="J34" s="1" t="s">
        <v>162</v>
      </c>
      <c r="K34" s="1" t="s">
        <v>163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164</v>
      </c>
      <c r="B35" s="1" t="s">
        <v>154</v>
      </c>
      <c r="C35" s="1" t="s">
        <v>155</v>
      </c>
      <c r="D35" s="1" t="s">
        <v>156</v>
      </c>
      <c r="E35" s="1" t="s">
        <v>157</v>
      </c>
      <c r="F35" s="1" t="s">
        <v>158</v>
      </c>
      <c r="G35" s="1" t="s">
        <v>159</v>
      </c>
      <c r="H35" s="1" t="s">
        <v>160</v>
      </c>
      <c r="I35" s="1" t="s">
        <v>161</v>
      </c>
      <c r="J35" s="1" t="s">
        <v>162</v>
      </c>
      <c r="K35" s="1" t="s">
        <v>163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165</v>
      </c>
      <c r="B36" s="1">
        <v>13.0</v>
      </c>
      <c r="C36" s="1">
        <v>14.0</v>
      </c>
      <c r="D36" s="1">
        <v>16.0</v>
      </c>
      <c r="E36" s="1">
        <v>17.0</v>
      </c>
      <c r="F36" s="1">
        <v>18.0</v>
      </c>
      <c r="G36" s="1">
        <v>18.0</v>
      </c>
      <c r="H36" s="1">
        <v>18.0</v>
      </c>
      <c r="I36" s="1">
        <v>18.0</v>
      </c>
      <c r="J36" s="1">
        <v>18.0</v>
      </c>
      <c r="K36" s="1">
        <v>18.0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166</v>
      </c>
      <c r="B37" s="1" t="s">
        <v>167</v>
      </c>
      <c r="C37" s="1" t="s">
        <v>168</v>
      </c>
      <c r="D37" s="1" t="s">
        <v>169</v>
      </c>
      <c r="E37" s="1" t="s">
        <v>170</v>
      </c>
      <c r="F37" s="1" t="s">
        <v>171</v>
      </c>
      <c r="G37" s="1" t="s">
        <v>172</v>
      </c>
      <c r="H37" s="1" t="s">
        <v>173</v>
      </c>
      <c r="I37" s="1" t="s">
        <v>174</v>
      </c>
      <c r="J37" s="1" t="s">
        <v>175</v>
      </c>
      <c r="K37" s="1" t="s">
        <v>176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47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177</v>
      </c>
      <c r="B39" s="1">
        <v>126.0</v>
      </c>
      <c r="C39" s="1">
        <v>126.0</v>
      </c>
      <c r="D39" s="1">
        <v>139.0</v>
      </c>
      <c r="E39" s="1">
        <v>138.0</v>
      </c>
      <c r="F39" s="1">
        <v>133.0</v>
      </c>
      <c r="G39" s="1">
        <v>131.0</v>
      </c>
      <c r="H39" s="1">
        <v>104.0</v>
      </c>
      <c r="I39" s="1">
        <v>109.0</v>
      </c>
      <c r="J39" s="1">
        <v>105.0</v>
      </c>
      <c r="K39" s="1">
        <v>117.0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96.0</v>
      </c>
      <c r="C40" s="1">
        <v>95.0</v>
      </c>
      <c r="D40" s="1">
        <v>105.0</v>
      </c>
      <c r="E40" s="1">
        <v>105.0</v>
      </c>
      <c r="F40" s="1">
        <v>101.0</v>
      </c>
      <c r="G40" s="1">
        <v>99.0</v>
      </c>
      <c r="H40" s="1">
        <v>72.0</v>
      </c>
      <c r="I40" s="1">
        <v>76.0</v>
      </c>
      <c r="J40" s="1">
        <v>79.0</v>
      </c>
      <c r="K40" s="1">
        <v>84.0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179</v>
      </c>
      <c r="B41" s="1">
        <v>96.0</v>
      </c>
      <c r="C41" s="1">
        <v>95.0</v>
      </c>
      <c r="D41" s="1">
        <v>105.0</v>
      </c>
      <c r="E41" s="1">
        <v>105.0</v>
      </c>
      <c r="F41" s="1">
        <v>101.0</v>
      </c>
      <c r="G41" s="1">
        <v>99.0</v>
      </c>
      <c r="H41" s="1">
        <v>72.0</v>
      </c>
      <c r="I41" s="1">
        <v>76.0</v>
      </c>
      <c r="J41" s="1">
        <v>79.0</v>
      </c>
      <c r="K41" s="1">
        <v>84.0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180</v>
      </c>
      <c r="B42" s="1">
        <v>127.0</v>
      </c>
      <c r="C42" s="1">
        <v>127.0</v>
      </c>
      <c r="D42" s="1">
        <v>140.0</v>
      </c>
      <c r="E42" s="1">
        <v>138.0</v>
      </c>
      <c r="F42" s="1">
        <v>133.0</v>
      </c>
      <c r="G42" s="1">
        <v>132.0</v>
      </c>
      <c r="H42" s="1">
        <v>105.0</v>
      </c>
      <c r="I42" s="1">
        <v>110.0</v>
      </c>
      <c r="J42" s="1">
        <v>107.0</v>
      </c>
      <c r="K42" s="1">
        <v>120.0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181</v>
      </c>
      <c r="B43" s="1">
        <v>201.0</v>
      </c>
      <c r="C43" s="1">
        <v>208.0</v>
      </c>
      <c r="D43" s="1">
        <v>227.0</v>
      </c>
      <c r="E43" s="1">
        <v>231.0</v>
      </c>
      <c r="F43" s="1">
        <v>233.0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182</v>
      </c>
      <c r="B44" s="1" t="s">
        <v>183</v>
      </c>
      <c r="C44" s="1" t="s">
        <v>184</v>
      </c>
      <c r="D44" s="1" t="s">
        <v>185</v>
      </c>
      <c r="E44" s="1" t="s">
        <v>186</v>
      </c>
      <c r="F44" s="1" t="s">
        <v>184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187</v>
      </c>
      <c r="B45" s="1">
        <v>41.0</v>
      </c>
      <c r="C45" s="1">
        <v>46.0</v>
      </c>
      <c r="D45" s="1">
        <v>53.0</v>
      </c>
      <c r="E45" s="1">
        <v>51.0</v>
      </c>
      <c r="F45" s="1">
        <v>45.0</v>
      </c>
      <c r="G45" s="1">
        <v>43.0</v>
      </c>
      <c r="H45" s="1">
        <v>31.0</v>
      </c>
      <c r="I45" s="1">
        <v>35.0</v>
      </c>
      <c r="J45" s="1">
        <v>36.0</v>
      </c>
      <c r="K45" s="1">
        <v>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188</v>
      </c>
      <c r="B46" s="1">
        <v>60.0</v>
      </c>
      <c r="C46" s="1">
        <v>1.0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189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190</v>
      </c>
      <c r="B48" s="1">
        <v>5.0</v>
      </c>
      <c r="C48" s="1">
        <v>5.0</v>
      </c>
      <c r="D48" s="1">
        <v>5.0</v>
      </c>
      <c r="E48" s="1">
        <v>5.0</v>
      </c>
      <c r="F48" s="1">
        <v>5.0</v>
      </c>
      <c r="G48" s="1">
        <v>5.0</v>
      </c>
      <c r="H48" s="1">
        <v>6.0</v>
      </c>
      <c r="I48" s="1">
        <v>5.0</v>
      </c>
      <c r="J48" s="1">
        <v>6.0</v>
      </c>
      <c r="K48" s="1">
        <v>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191</v>
      </c>
      <c r="B49" s="1">
        <v>74.0</v>
      </c>
      <c r="C49" s="1">
        <v>74.0</v>
      </c>
      <c r="D49" s="1">
        <v>74.0</v>
      </c>
      <c r="E49" s="1">
        <v>74.0</v>
      </c>
      <c r="F49" s="1">
        <v>74.0</v>
      </c>
      <c r="G49" s="1">
        <v>74.0</v>
      </c>
      <c r="H49" s="1">
        <v>74.0</v>
      </c>
      <c r="I49" s="1">
        <v>74.0</v>
      </c>
      <c r="J49" s="1">
        <v>2.0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192</v>
      </c>
      <c r="B50" s="1">
        <v>18.0</v>
      </c>
      <c r="C50" s="1">
        <v>14.0</v>
      </c>
      <c r="D50" s="1">
        <v>12.0</v>
      </c>
      <c r="E50" s="1">
        <v>15.0</v>
      </c>
      <c r="F50" s="1">
        <v>20.0</v>
      </c>
      <c r="G50" s="1">
        <v>23.0</v>
      </c>
      <c r="H50" s="1">
        <v>13.0</v>
      </c>
      <c r="I50" s="1">
        <v>10.0</v>
      </c>
      <c r="J50" s="1">
        <v>44.0</v>
      </c>
      <c r="K50" s="1">
        <v>91.0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193</v>
      </c>
      <c r="B51" s="1">
        <v>55.0</v>
      </c>
      <c r="C51" s="1">
        <v>59.0</v>
      </c>
      <c r="D51" s="1">
        <v>62.0</v>
      </c>
      <c r="E51" s="1">
        <v>59.0</v>
      </c>
      <c r="F51" s="1">
        <v>53.0</v>
      </c>
      <c r="G51" s="1">
        <v>50.0</v>
      </c>
      <c r="H51" s="1">
        <v>61.0</v>
      </c>
      <c r="I51" s="1">
        <v>64.0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194</v>
      </c>
      <c r="B52" s="1">
        <v>0.0</v>
      </c>
      <c r="C52" s="1">
        <v>20.0</v>
      </c>
      <c r="D52" s="1">
        <v>0.0</v>
      </c>
      <c r="E52" s="1">
        <v>39.0</v>
      </c>
      <c r="F52" s="1">
        <v>39.0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195</v>
      </c>
      <c r="B53" s="1">
        <v>39.0</v>
      </c>
      <c r="C53" s="1">
        <v>39.0</v>
      </c>
      <c r="D53" s="1">
        <v>45.0</v>
      </c>
      <c r="E53" s="1">
        <v>0.0</v>
      </c>
      <c r="F53" s="1">
        <v>0.0</v>
      </c>
      <c r="G53" s="1">
        <v>39.0</v>
      </c>
      <c r="H53" s="1">
        <v>60.0</v>
      </c>
      <c r="I53" s="1">
        <v>45.0</v>
      </c>
      <c r="J53" s="1">
        <v>45.0</v>
      </c>
      <c r="K53" s="1">
        <v>45.0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196</v>
      </c>
      <c r="B54" s="1">
        <v>39.0</v>
      </c>
      <c r="C54" s="1">
        <v>60.0</v>
      </c>
      <c r="D54" s="1">
        <v>45.0</v>
      </c>
      <c r="E54" s="1">
        <v>39.0</v>
      </c>
      <c r="F54" s="1">
        <v>39.0</v>
      </c>
      <c r="G54" s="1">
        <v>39.0</v>
      </c>
      <c r="H54" s="1">
        <v>60.0</v>
      </c>
      <c r="I54" s="1">
        <v>45.0</v>
      </c>
      <c r="J54" s="1">
        <v>45.0</v>
      </c>
      <c r="K54" s="1">
        <v>45.0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198</v>
      </c>
      <c r="B3" s="1" t="s">
        <v>199</v>
      </c>
      <c r="C3" s="1" t="s">
        <v>200</v>
      </c>
      <c r="D3" s="1" t="s">
        <v>201</v>
      </c>
      <c r="E3" s="1" t="s">
        <v>202</v>
      </c>
      <c r="F3" s="1" t="s">
        <v>203</v>
      </c>
      <c r="G3" s="1" t="s">
        <v>204</v>
      </c>
      <c r="H3" s="1" t="s">
        <v>205</v>
      </c>
      <c r="I3" s="1" t="s">
        <v>206</v>
      </c>
      <c r="J3" s="1" t="s">
        <v>207</v>
      </c>
      <c r="K3" s="1" t="s">
        <v>208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209</v>
      </c>
      <c r="B4" s="1" t="s">
        <v>210</v>
      </c>
      <c r="C4" s="1" t="s">
        <v>211</v>
      </c>
      <c r="D4" s="1" t="s">
        <v>212</v>
      </c>
      <c r="E4" s="1" t="s">
        <v>213</v>
      </c>
      <c r="F4" s="1" t="s">
        <v>200</v>
      </c>
      <c r="G4" s="1" t="s">
        <v>214</v>
      </c>
      <c r="H4" s="1" t="s">
        <v>215</v>
      </c>
      <c r="I4" s="1" t="s">
        <v>216</v>
      </c>
      <c r="J4" s="1" t="s">
        <v>217</v>
      </c>
      <c r="K4" s="1" t="s">
        <v>218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219</v>
      </c>
      <c r="B5" s="1" t="s">
        <v>220</v>
      </c>
      <c r="C5" s="1" t="s">
        <v>221</v>
      </c>
      <c r="D5" s="1" t="s">
        <v>222</v>
      </c>
      <c r="E5" s="1" t="s">
        <v>223</v>
      </c>
      <c r="F5" s="1" t="s">
        <v>224</v>
      </c>
      <c r="G5" s="1" t="s">
        <v>225</v>
      </c>
      <c r="H5" s="1" t="s">
        <v>226</v>
      </c>
      <c r="I5" s="1" t="s">
        <v>227</v>
      </c>
      <c r="J5" s="1" t="s">
        <v>228</v>
      </c>
      <c r="K5" s="1" t="s">
        <v>229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230</v>
      </c>
      <c r="B6" s="1" t="s">
        <v>220</v>
      </c>
      <c r="C6" s="1" t="s">
        <v>221</v>
      </c>
      <c r="D6" s="1" t="s">
        <v>222</v>
      </c>
      <c r="E6" s="1" t="s">
        <v>223</v>
      </c>
      <c r="F6" s="1" t="s">
        <v>224</v>
      </c>
      <c r="G6" s="1" t="s">
        <v>225</v>
      </c>
      <c r="H6" s="1" t="s">
        <v>226</v>
      </c>
      <c r="I6" s="1" t="s">
        <v>227</v>
      </c>
      <c r="J6" s="1" t="s">
        <v>228</v>
      </c>
      <c r="K6" s="1" t="s">
        <v>229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232</v>
      </c>
      <c r="B8" s="1" t="s">
        <v>233</v>
      </c>
      <c r="C8" s="1" t="s">
        <v>234</v>
      </c>
      <c r="D8" s="1" t="s">
        <v>235</v>
      </c>
      <c r="E8" s="1" t="s">
        <v>236</v>
      </c>
      <c r="F8" s="1" t="s">
        <v>237</v>
      </c>
      <c r="G8" s="1" t="s">
        <v>238</v>
      </c>
      <c r="H8" s="1" t="s">
        <v>239</v>
      </c>
      <c r="I8" s="1" t="s">
        <v>240</v>
      </c>
      <c r="J8" s="1" t="s">
        <v>241</v>
      </c>
      <c r="K8" s="1" t="s">
        <v>242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243</v>
      </c>
      <c r="B9" s="1" t="s">
        <v>244</v>
      </c>
      <c r="C9" s="1" t="s">
        <v>245</v>
      </c>
      <c r="D9" s="1" t="s">
        <v>246</v>
      </c>
      <c r="E9" s="1" t="s">
        <v>247</v>
      </c>
      <c r="F9" s="1" t="s">
        <v>248</v>
      </c>
      <c r="G9" s="1" t="s">
        <v>249</v>
      </c>
      <c r="H9" s="1" t="s">
        <v>250</v>
      </c>
      <c r="I9" s="1" t="s">
        <v>251</v>
      </c>
      <c r="J9" s="1" t="s">
        <v>252</v>
      </c>
      <c r="K9" s="1" t="s">
        <v>253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254</v>
      </c>
      <c r="B10" s="1" t="s">
        <v>255</v>
      </c>
      <c r="C10" s="1" t="s">
        <v>256</v>
      </c>
      <c r="D10" s="1" t="s">
        <v>257</v>
      </c>
      <c r="E10" s="1" t="s">
        <v>258</v>
      </c>
      <c r="F10" s="1" t="s">
        <v>259</v>
      </c>
      <c r="G10" s="1" t="s">
        <v>260</v>
      </c>
      <c r="H10" s="1" t="s">
        <v>261</v>
      </c>
      <c r="I10" s="1" t="s">
        <v>262</v>
      </c>
      <c r="J10" s="1" t="s">
        <v>263</v>
      </c>
      <c r="K10" s="1" t="s">
        <v>264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265</v>
      </c>
      <c r="B11" s="1" t="s">
        <v>266</v>
      </c>
      <c r="C11" s="1" t="s">
        <v>267</v>
      </c>
      <c r="D11" s="1" t="s">
        <v>268</v>
      </c>
      <c r="E11" s="1" t="s">
        <v>269</v>
      </c>
      <c r="F11" s="1" t="s">
        <v>270</v>
      </c>
      <c r="G11" s="1" t="s">
        <v>271</v>
      </c>
      <c r="H11" s="1" t="s">
        <v>272</v>
      </c>
      <c r="I11" s="1" t="s">
        <v>273</v>
      </c>
      <c r="J11" s="1" t="s">
        <v>274</v>
      </c>
      <c r="K11" s="1" t="s">
        <v>275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276</v>
      </c>
      <c r="B12" s="1" t="s">
        <v>266</v>
      </c>
      <c r="C12" s="1" t="s">
        <v>267</v>
      </c>
      <c r="D12" s="1" t="s">
        <v>268</v>
      </c>
      <c r="E12" s="1" t="s">
        <v>269</v>
      </c>
      <c r="F12" s="1" t="s">
        <v>270</v>
      </c>
      <c r="G12" s="1" t="s">
        <v>271</v>
      </c>
      <c r="H12" s="1" t="s">
        <v>272</v>
      </c>
      <c r="I12" s="1" t="s">
        <v>273</v>
      </c>
      <c r="J12" s="1" t="s">
        <v>274</v>
      </c>
      <c r="K12" s="1" t="s">
        <v>275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277</v>
      </c>
      <c r="B13" s="1" t="s">
        <v>278</v>
      </c>
      <c r="C13" s="1" t="s">
        <v>279</v>
      </c>
      <c r="D13" s="1" t="s">
        <v>280</v>
      </c>
      <c r="E13" s="1" t="s">
        <v>281</v>
      </c>
      <c r="F13" s="1" t="s">
        <v>282</v>
      </c>
      <c r="G13" s="1" t="s">
        <v>283</v>
      </c>
      <c r="H13" s="1" t="s">
        <v>284</v>
      </c>
      <c r="I13" s="1" t="s">
        <v>234</v>
      </c>
      <c r="J13" s="1">
        <v>28.0</v>
      </c>
      <c r="K13" s="1" t="s">
        <v>285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286</v>
      </c>
      <c r="B14" s="1" t="s">
        <v>287</v>
      </c>
      <c r="C14" s="1" t="s">
        <v>279</v>
      </c>
      <c r="D14" s="1" t="s">
        <v>280</v>
      </c>
      <c r="E14" s="1" t="s">
        <v>281</v>
      </c>
      <c r="F14" s="1" t="s">
        <v>288</v>
      </c>
      <c r="G14" s="1" t="s">
        <v>283</v>
      </c>
      <c r="H14" s="1" t="s">
        <v>284</v>
      </c>
      <c r="I14" s="1" t="s">
        <v>289</v>
      </c>
      <c r="J14" s="1">
        <v>28.0</v>
      </c>
      <c r="K14" s="1" t="s">
        <v>285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290</v>
      </c>
      <c r="B15" s="1" t="s">
        <v>278</v>
      </c>
      <c r="C15" s="1" t="s">
        <v>279</v>
      </c>
      <c r="D15" s="1" t="s">
        <v>280</v>
      </c>
      <c r="E15" s="1" t="s">
        <v>281</v>
      </c>
      <c r="F15" s="1" t="s">
        <v>282</v>
      </c>
      <c r="G15" s="1" t="s">
        <v>283</v>
      </c>
      <c r="H15" s="1" t="s">
        <v>284</v>
      </c>
      <c r="I15" s="1" t="s">
        <v>234</v>
      </c>
      <c r="J15" s="1">
        <v>28.0</v>
      </c>
      <c r="K15" s="1" t="s">
        <v>285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291</v>
      </c>
      <c r="B16" s="1" t="s">
        <v>292</v>
      </c>
      <c r="C16" s="1" t="s">
        <v>293</v>
      </c>
      <c r="D16" s="1" t="s">
        <v>294</v>
      </c>
      <c r="E16" s="1" t="s">
        <v>295</v>
      </c>
      <c r="F16" s="1" t="s">
        <v>296</v>
      </c>
      <c r="G16" s="1" t="s">
        <v>297</v>
      </c>
      <c r="H16" s="1" t="s">
        <v>298</v>
      </c>
      <c r="I16" s="1" t="s">
        <v>299</v>
      </c>
      <c r="J16" s="1" t="s">
        <v>300</v>
      </c>
      <c r="K16" s="1" t="s">
        <v>301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302</v>
      </c>
      <c r="B17" s="1" t="s">
        <v>303</v>
      </c>
      <c r="C17" s="1" t="s">
        <v>304</v>
      </c>
      <c r="D17" s="1" t="s">
        <v>305</v>
      </c>
      <c r="E17" s="1" t="s">
        <v>306</v>
      </c>
      <c r="F17" s="1" t="s">
        <v>307</v>
      </c>
      <c r="G17" s="1" t="s">
        <v>308</v>
      </c>
      <c r="H17" s="1" t="s">
        <v>309</v>
      </c>
      <c r="I17" s="1" t="s">
        <v>310</v>
      </c>
      <c r="J17" s="1" t="s">
        <v>311</v>
      </c>
      <c r="K17" s="1">
        <v>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312</v>
      </c>
      <c r="B18" s="1" t="s">
        <v>313</v>
      </c>
      <c r="C18" s="1" t="s">
        <v>314</v>
      </c>
      <c r="D18" s="1" t="s">
        <v>315</v>
      </c>
      <c r="E18" s="1" t="s">
        <v>316</v>
      </c>
      <c r="F18" s="1" t="s">
        <v>317</v>
      </c>
      <c r="G18" s="1" t="s">
        <v>318</v>
      </c>
      <c r="H18" s="1" t="s">
        <v>319</v>
      </c>
      <c r="I18" s="1" t="s">
        <v>320</v>
      </c>
      <c r="J18" s="1" t="s">
        <v>321</v>
      </c>
      <c r="K18" s="1" t="s">
        <v>322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323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323</v>
      </c>
      <c r="B20" s="1" t="s">
        <v>324</v>
      </c>
      <c r="C20" s="1" t="s">
        <v>325</v>
      </c>
      <c r="D20" s="1" t="s">
        <v>326</v>
      </c>
      <c r="E20" s="1" t="s">
        <v>325</v>
      </c>
      <c r="F20" s="1" t="s">
        <v>325</v>
      </c>
      <c r="G20" s="1" t="s">
        <v>327</v>
      </c>
      <c r="H20" s="1" t="s">
        <v>325</v>
      </c>
      <c r="I20" s="1" t="s">
        <v>325</v>
      </c>
      <c r="J20" s="1" t="s">
        <v>325</v>
      </c>
      <c r="K20" s="1" t="s">
        <v>326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328</v>
      </c>
      <c r="B21" s="1" t="s">
        <v>329</v>
      </c>
      <c r="C21" s="1" t="s">
        <v>329</v>
      </c>
      <c r="D21" s="1" t="s">
        <v>330</v>
      </c>
      <c r="E21" s="1" t="s">
        <v>331</v>
      </c>
      <c r="F21" s="1" t="s">
        <v>332</v>
      </c>
      <c r="G21" s="1" t="s">
        <v>332</v>
      </c>
      <c r="H21" s="1" t="s">
        <v>333</v>
      </c>
      <c r="I21" s="1" t="s">
        <v>330</v>
      </c>
      <c r="J21" s="1" t="s">
        <v>330</v>
      </c>
      <c r="K21" s="1" t="s">
        <v>334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335</v>
      </c>
      <c r="B22" s="1" t="s">
        <v>336</v>
      </c>
      <c r="C22" s="1" t="s">
        <v>337</v>
      </c>
      <c r="D22" s="1" t="s">
        <v>338</v>
      </c>
      <c r="E22" s="1" t="s">
        <v>339</v>
      </c>
      <c r="F22" s="1" t="s">
        <v>340</v>
      </c>
      <c r="G22" s="1" t="s">
        <v>341</v>
      </c>
      <c r="H22" s="1" t="s">
        <v>342</v>
      </c>
      <c r="I22" s="1" t="s">
        <v>343</v>
      </c>
      <c r="J22" s="1" t="s">
        <v>344</v>
      </c>
      <c r="K22" s="1" t="s">
        <v>345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347</v>
      </c>
      <c r="B24" s="1" t="s">
        <v>348</v>
      </c>
      <c r="C24" s="1" t="s">
        <v>349</v>
      </c>
      <c r="D24" s="1" t="s">
        <v>350</v>
      </c>
      <c r="E24" s="1" t="s">
        <v>351</v>
      </c>
      <c r="F24" s="1" t="s">
        <v>352</v>
      </c>
      <c r="G24" s="1" t="s">
        <v>353</v>
      </c>
      <c r="H24" s="1" t="s">
        <v>137</v>
      </c>
      <c r="I24" s="1" t="s">
        <v>301</v>
      </c>
      <c r="J24" s="1" t="s">
        <v>354</v>
      </c>
      <c r="K24" s="1" t="s">
        <v>355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356</v>
      </c>
      <c r="B25" s="1" t="s">
        <v>357</v>
      </c>
      <c r="C25" s="1" t="s">
        <v>358</v>
      </c>
      <c r="D25" s="1" t="s">
        <v>359</v>
      </c>
      <c r="E25" s="1" t="s">
        <v>360</v>
      </c>
      <c r="F25" s="1" t="s">
        <v>361</v>
      </c>
      <c r="G25" s="1" t="s">
        <v>362</v>
      </c>
      <c r="H25" s="1" t="s">
        <v>363</v>
      </c>
      <c r="I25" s="1" t="s">
        <v>364</v>
      </c>
      <c r="J25" s="1" t="s">
        <v>365</v>
      </c>
      <c r="K25" s="1" t="s">
        <v>366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367</v>
      </c>
      <c r="B26" s="1" t="s">
        <v>368</v>
      </c>
      <c r="C26" s="1" t="s">
        <v>369</v>
      </c>
      <c r="D26" s="1" t="s">
        <v>370</v>
      </c>
      <c r="E26" s="1" t="s">
        <v>371</v>
      </c>
      <c r="F26" s="1" t="s">
        <v>372</v>
      </c>
      <c r="G26" s="1" t="s">
        <v>373</v>
      </c>
      <c r="H26" s="1" t="s">
        <v>374</v>
      </c>
      <c r="I26" s="1" t="s">
        <v>375</v>
      </c>
      <c r="J26" s="1" t="s">
        <v>374</v>
      </c>
      <c r="K26" s="1" t="s">
        <v>376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377</v>
      </c>
      <c r="B27" s="1" t="s">
        <v>378</v>
      </c>
      <c r="C27" s="1" t="s">
        <v>379</v>
      </c>
      <c r="D27" s="1" t="s">
        <v>380</v>
      </c>
      <c r="E27" s="1" t="s">
        <v>381</v>
      </c>
      <c r="F27" s="1" t="s">
        <v>382</v>
      </c>
      <c r="G27" s="1" t="s">
        <v>383</v>
      </c>
      <c r="H27" s="1" t="s">
        <v>384</v>
      </c>
      <c r="I27" s="1" t="s">
        <v>385</v>
      </c>
      <c r="J27" s="1">
        <v>243.0</v>
      </c>
      <c r="K27" s="1" t="s">
        <v>386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387</v>
      </c>
      <c r="B28" s="1" t="s">
        <v>388</v>
      </c>
      <c r="C28" s="1" t="s">
        <v>389</v>
      </c>
      <c r="D28" s="1" t="s">
        <v>390</v>
      </c>
      <c r="E28" s="1" t="s">
        <v>391</v>
      </c>
      <c r="F28" s="1" t="s">
        <v>392</v>
      </c>
      <c r="G28" s="1" t="s">
        <v>393</v>
      </c>
      <c r="H28" s="1" t="s">
        <v>394</v>
      </c>
      <c r="I28" s="1" t="s">
        <v>395</v>
      </c>
      <c r="J28" s="1" t="s">
        <v>396</v>
      </c>
      <c r="K28" s="1" t="s">
        <v>397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398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399</v>
      </c>
      <c r="B30" s="1" t="s">
        <v>400</v>
      </c>
      <c r="C30" s="1" t="s">
        <v>401</v>
      </c>
      <c r="D30" s="1" t="s">
        <v>402</v>
      </c>
      <c r="E30" s="1" t="s">
        <v>403</v>
      </c>
      <c r="F30" s="1" t="s">
        <v>404</v>
      </c>
      <c r="G30" s="1" t="s">
        <v>405</v>
      </c>
      <c r="H30" s="1" t="s">
        <v>406</v>
      </c>
      <c r="I30" s="1" t="s">
        <v>407</v>
      </c>
      <c r="J30" s="1" t="s">
        <v>408</v>
      </c>
      <c r="K30" s="1" t="s">
        <v>409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410</v>
      </c>
      <c r="B31" s="1" t="s">
        <v>411</v>
      </c>
      <c r="C31" s="1" t="s">
        <v>412</v>
      </c>
      <c r="D31" s="1" t="s">
        <v>413</v>
      </c>
      <c r="E31" s="1" t="s">
        <v>414</v>
      </c>
      <c r="F31" s="1" t="s">
        <v>415</v>
      </c>
      <c r="G31" s="1" t="s">
        <v>416</v>
      </c>
      <c r="H31" s="1" t="s">
        <v>417</v>
      </c>
      <c r="I31" s="1" t="s">
        <v>418</v>
      </c>
      <c r="J31" s="1" t="s">
        <v>419</v>
      </c>
      <c r="K31" s="1" t="s">
        <v>420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421</v>
      </c>
      <c r="B32" s="1" t="s">
        <v>422</v>
      </c>
      <c r="C32" s="1" t="s">
        <v>401</v>
      </c>
      <c r="D32" s="1" t="s">
        <v>402</v>
      </c>
      <c r="E32" s="1" t="s">
        <v>403</v>
      </c>
      <c r="F32" s="1" t="s">
        <v>404</v>
      </c>
      <c r="G32" s="1" t="s">
        <v>423</v>
      </c>
      <c r="H32" s="1" t="s">
        <v>424</v>
      </c>
      <c r="I32" s="1" t="s">
        <v>425</v>
      </c>
      <c r="J32" s="1" t="s">
        <v>426</v>
      </c>
      <c r="K32" s="1" t="s">
        <v>427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428</v>
      </c>
      <c r="B33" s="1" t="s">
        <v>429</v>
      </c>
      <c r="C33" s="1" t="s">
        <v>412</v>
      </c>
      <c r="D33" s="1" t="s">
        <v>413</v>
      </c>
      <c r="E33" s="1" t="s">
        <v>414</v>
      </c>
      <c r="F33" s="1" t="s">
        <v>415</v>
      </c>
      <c r="G33" s="1" t="s">
        <v>430</v>
      </c>
      <c r="H33" s="1">
        <v>85.0</v>
      </c>
      <c r="I33" s="1" t="s">
        <v>431</v>
      </c>
      <c r="J33" s="1" t="s">
        <v>432</v>
      </c>
      <c r="K33" s="1" t="s">
        <v>433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434</v>
      </c>
      <c r="B34" s="1" t="s">
        <v>435</v>
      </c>
      <c r="C34" s="1" t="s">
        <v>436</v>
      </c>
      <c r="D34" s="1" t="s">
        <v>437</v>
      </c>
      <c r="E34" s="1" t="s">
        <v>438</v>
      </c>
      <c r="F34" s="1" t="s">
        <v>439</v>
      </c>
      <c r="G34" s="1" t="s">
        <v>440</v>
      </c>
      <c r="H34" s="1" t="s">
        <v>441</v>
      </c>
      <c r="I34" s="1" t="s">
        <v>442</v>
      </c>
      <c r="J34" s="1" t="s">
        <v>443</v>
      </c>
      <c r="K34" s="1" t="s">
        <v>444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445</v>
      </c>
      <c r="B35" s="1" t="s">
        <v>446</v>
      </c>
      <c r="C35" s="1" t="s">
        <v>447</v>
      </c>
      <c r="D35" s="1" t="s">
        <v>448</v>
      </c>
      <c r="E35" s="1" t="s">
        <v>449</v>
      </c>
      <c r="F35" s="1" t="s">
        <v>246</v>
      </c>
      <c r="G35" s="1" t="s">
        <v>450</v>
      </c>
      <c r="H35" s="1" t="s">
        <v>451</v>
      </c>
      <c r="I35" s="1" t="s">
        <v>452</v>
      </c>
      <c r="J35" s="1" t="s">
        <v>453</v>
      </c>
      <c r="K35" s="1" t="s">
        <v>454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455</v>
      </c>
      <c r="B36" s="1" t="s">
        <v>447</v>
      </c>
      <c r="C36" s="1" t="s">
        <v>456</v>
      </c>
      <c r="D36" s="1" t="s">
        <v>457</v>
      </c>
      <c r="E36" s="1" t="s">
        <v>458</v>
      </c>
      <c r="F36" s="1" t="s">
        <v>459</v>
      </c>
      <c r="G36" s="1" t="s">
        <v>460</v>
      </c>
      <c r="H36" s="1" t="s">
        <v>461</v>
      </c>
      <c r="I36" s="1" t="s">
        <v>462</v>
      </c>
      <c r="J36" s="1" t="s">
        <v>463</v>
      </c>
      <c r="K36" s="1" t="s">
        <v>376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464</v>
      </c>
      <c r="B37" s="1" t="s">
        <v>447</v>
      </c>
      <c r="C37" s="1" t="s">
        <v>456</v>
      </c>
      <c r="D37" s="1" t="s">
        <v>457</v>
      </c>
      <c r="E37" s="1" t="s">
        <v>458</v>
      </c>
      <c r="F37" s="1" t="s">
        <v>459</v>
      </c>
      <c r="G37" s="1" t="s">
        <v>460</v>
      </c>
      <c r="H37" s="1" t="s">
        <v>461</v>
      </c>
      <c r="I37" s="1" t="s">
        <v>462</v>
      </c>
      <c r="J37" s="1" t="s">
        <v>463</v>
      </c>
      <c r="K37" s="1" t="s">
        <v>376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465</v>
      </c>
      <c r="B38" s="1" t="s">
        <v>154</v>
      </c>
      <c r="C38" s="1" t="s">
        <v>466</v>
      </c>
      <c r="D38" s="1" t="s">
        <v>467</v>
      </c>
      <c r="E38" s="1" t="s">
        <v>468</v>
      </c>
      <c r="F38" s="1" t="s">
        <v>469</v>
      </c>
      <c r="G38" s="1" t="s">
        <v>470</v>
      </c>
      <c r="H38" s="1" t="s">
        <v>471</v>
      </c>
      <c r="I38" s="1" t="s">
        <v>472</v>
      </c>
      <c r="J38" s="1" t="s">
        <v>473</v>
      </c>
      <c r="K38" s="1" t="s">
        <v>474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475</v>
      </c>
      <c r="B39" s="1" t="s">
        <v>476</v>
      </c>
      <c r="C39" s="1" t="s">
        <v>477</v>
      </c>
      <c r="D39" s="1" t="s">
        <v>478</v>
      </c>
      <c r="E39" s="1" t="s">
        <v>479</v>
      </c>
      <c r="F39" s="1" t="s">
        <v>480</v>
      </c>
      <c r="G39" s="1" t="s">
        <v>481</v>
      </c>
      <c r="H39" s="1" t="s">
        <v>482</v>
      </c>
      <c r="I39" s="1" t="s">
        <v>483</v>
      </c>
      <c r="J39" s="1" t="s">
        <v>484</v>
      </c>
      <c r="K39" s="1" t="s">
        <v>485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486</v>
      </c>
      <c r="B40" s="1" t="s">
        <v>154</v>
      </c>
      <c r="C40" s="1" t="s">
        <v>466</v>
      </c>
      <c r="D40" s="1" t="s">
        <v>467</v>
      </c>
      <c r="E40" s="1" t="s">
        <v>468</v>
      </c>
      <c r="F40" s="1" t="s">
        <v>469</v>
      </c>
      <c r="G40" s="1" t="s">
        <v>470</v>
      </c>
      <c r="H40" s="1" t="s">
        <v>471</v>
      </c>
      <c r="I40" s="1" t="s">
        <v>472</v>
      </c>
      <c r="J40" s="1" t="s">
        <v>473</v>
      </c>
      <c r="K40" s="1" t="s">
        <v>474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487</v>
      </c>
      <c r="B41" s="1" t="s">
        <v>476</v>
      </c>
      <c r="C41" s="1" t="s">
        <v>477</v>
      </c>
      <c r="D41" s="1" t="s">
        <v>478</v>
      </c>
      <c r="E41" s="1" t="s">
        <v>479</v>
      </c>
      <c r="F41" s="1" t="s">
        <v>480</v>
      </c>
      <c r="G41" s="1" t="s">
        <v>481</v>
      </c>
      <c r="H41" s="1" t="s">
        <v>482</v>
      </c>
      <c r="I41" s="1" t="s">
        <v>483</v>
      </c>
      <c r="J41" s="1" t="s">
        <v>484</v>
      </c>
      <c r="K41" s="1" t="s">
        <v>485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489</v>
      </c>
      <c r="B43" s="1" t="s">
        <v>490</v>
      </c>
      <c r="C43" s="1" t="s">
        <v>491</v>
      </c>
      <c r="D43" s="1" t="s">
        <v>155</v>
      </c>
      <c r="E43" s="1" t="s">
        <v>492</v>
      </c>
      <c r="F43" s="1" t="s">
        <v>493</v>
      </c>
      <c r="G43" s="1" t="s">
        <v>494</v>
      </c>
      <c r="H43" s="1" t="s">
        <v>495</v>
      </c>
      <c r="I43" s="1" t="s">
        <v>216</v>
      </c>
      <c r="J43" s="1" t="s">
        <v>496</v>
      </c>
      <c r="K43" s="1" t="s">
        <v>497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498</v>
      </c>
      <c r="B44" s="1" t="s">
        <v>499</v>
      </c>
      <c r="C44" s="1" t="s">
        <v>500</v>
      </c>
      <c r="D44" s="1" t="s">
        <v>501</v>
      </c>
      <c r="E44" s="1" t="s">
        <v>502</v>
      </c>
      <c r="F44" s="1" t="s">
        <v>503</v>
      </c>
      <c r="G44" s="1" t="s">
        <v>504</v>
      </c>
      <c r="H44" s="1" t="s">
        <v>505</v>
      </c>
      <c r="I44" s="1" t="s">
        <v>506</v>
      </c>
      <c r="J44" s="1" t="s">
        <v>507</v>
      </c>
      <c r="K44" s="1" t="s">
        <v>508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509</v>
      </c>
      <c r="B45" s="1" t="s">
        <v>510</v>
      </c>
      <c r="C45" s="1" t="s">
        <v>511</v>
      </c>
      <c r="D45" s="1" t="s">
        <v>512</v>
      </c>
      <c r="E45" s="1" t="s">
        <v>513</v>
      </c>
      <c r="F45" s="1" t="s">
        <v>514</v>
      </c>
      <c r="G45" s="1" t="s">
        <v>515</v>
      </c>
      <c r="H45" s="1" t="s">
        <v>516</v>
      </c>
      <c r="I45" s="1" t="s">
        <v>517</v>
      </c>
      <c r="J45" s="1" t="s">
        <v>251</v>
      </c>
      <c r="K45" s="1" t="s">
        <v>354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518</v>
      </c>
      <c r="B46" s="1" t="s">
        <v>519</v>
      </c>
      <c r="C46" s="1" t="s">
        <v>520</v>
      </c>
      <c r="D46" s="1" t="s">
        <v>521</v>
      </c>
      <c r="E46" s="1" t="s">
        <v>522</v>
      </c>
      <c r="F46" s="1" t="s">
        <v>523</v>
      </c>
      <c r="G46" s="1" t="s">
        <v>524</v>
      </c>
      <c r="H46" s="1" t="s">
        <v>525</v>
      </c>
      <c r="I46" s="1" t="s">
        <v>526</v>
      </c>
      <c r="J46" s="1" t="s">
        <v>527</v>
      </c>
      <c r="K46" s="1" t="s">
        <v>528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529</v>
      </c>
      <c r="B47" s="1" t="s">
        <v>519</v>
      </c>
      <c r="C47" s="1" t="s">
        <v>520</v>
      </c>
      <c r="D47" s="1" t="s">
        <v>521</v>
      </c>
      <c r="E47" s="1" t="s">
        <v>522</v>
      </c>
      <c r="F47" s="1" t="s">
        <v>523</v>
      </c>
      <c r="G47" s="1" t="s">
        <v>524</v>
      </c>
      <c r="H47" s="1" t="s">
        <v>525</v>
      </c>
      <c r="I47" s="1" t="s">
        <v>526</v>
      </c>
      <c r="J47" s="1" t="s">
        <v>527</v>
      </c>
      <c r="K47" s="1" t="s">
        <v>528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530</v>
      </c>
      <c r="B48" s="1" t="s">
        <v>531</v>
      </c>
      <c r="C48" s="1" t="s">
        <v>288</v>
      </c>
      <c r="D48" s="1" t="s">
        <v>532</v>
      </c>
      <c r="E48" s="1" t="s">
        <v>533</v>
      </c>
      <c r="F48" s="1" t="s">
        <v>534</v>
      </c>
      <c r="G48" s="1" t="s">
        <v>535</v>
      </c>
      <c r="H48" s="1" t="s">
        <v>536</v>
      </c>
      <c r="I48" s="1" t="s">
        <v>537</v>
      </c>
      <c r="J48" s="1" t="s">
        <v>538</v>
      </c>
      <c r="K48" s="1" t="s">
        <v>539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540</v>
      </c>
      <c r="B49" s="1" t="s">
        <v>541</v>
      </c>
      <c r="C49" s="1" t="s">
        <v>542</v>
      </c>
      <c r="D49" s="1" t="s">
        <v>532</v>
      </c>
      <c r="E49" s="1" t="s">
        <v>533</v>
      </c>
      <c r="F49" s="1" t="s">
        <v>543</v>
      </c>
      <c r="G49" s="1" t="s">
        <v>544</v>
      </c>
      <c r="H49" s="1" t="s">
        <v>536</v>
      </c>
      <c r="I49" s="1" t="s">
        <v>545</v>
      </c>
      <c r="J49" s="1" t="s">
        <v>546</v>
      </c>
      <c r="K49" s="1" t="s">
        <v>539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547</v>
      </c>
      <c r="B50" s="1" t="s">
        <v>548</v>
      </c>
      <c r="C50" s="1" t="s">
        <v>549</v>
      </c>
      <c r="D50" s="1" t="s">
        <v>550</v>
      </c>
      <c r="E50" s="1" t="s">
        <v>551</v>
      </c>
      <c r="F50" s="1" t="s">
        <v>552</v>
      </c>
      <c r="G50" s="1" t="s">
        <v>553</v>
      </c>
      <c r="H50" s="1" t="s">
        <v>554</v>
      </c>
      <c r="I50" s="1" t="s">
        <v>555</v>
      </c>
      <c r="J50" s="1" t="s">
        <v>556</v>
      </c>
      <c r="K50" s="1" t="s">
        <v>557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558</v>
      </c>
      <c r="B51" s="1" t="s">
        <v>559</v>
      </c>
      <c r="C51" s="1" t="s">
        <v>560</v>
      </c>
      <c r="D51" s="1" t="s">
        <v>561</v>
      </c>
      <c r="E51" s="1" t="s">
        <v>562</v>
      </c>
      <c r="F51" s="1" t="s">
        <v>563</v>
      </c>
      <c r="G51" s="1" t="s">
        <v>564</v>
      </c>
      <c r="H51" s="1" t="s">
        <v>565</v>
      </c>
      <c r="I51" s="1" t="s">
        <v>566</v>
      </c>
      <c r="J51" s="1" t="s">
        <v>567</v>
      </c>
      <c r="K51" s="1" t="s">
        <v>568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569</v>
      </c>
      <c r="B52" s="1" t="s">
        <v>570</v>
      </c>
      <c r="C52" s="1" t="s">
        <v>450</v>
      </c>
      <c r="D52" s="1" t="s">
        <v>571</v>
      </c>
      <c r="E52" s="1" t="s">
        <v>572</v>
      </c>
      <c r="F52" s="1" t="s">
        <v>573</v>
      </c>
      <c r="G52" s="1" t="s">
        <v>574</v>
      </c>
      <c r="H52" s="1" t="s">
        <v>348</v>
      </c>
      <c r="I52" s="1" t="s">
        <v>575</v>
      </c>
      <c r="J52" s="1" t="s">
        <v>576</v>
      </c>
      <c r="K52" s="1" t="s">
        <v>577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578</v>
      </c>
      <c r="B53" s="1" t="s">
        <v>579</v>
      </c>
      <c r="C53" s="1" t="s">
        <v>580</v>
      </c>
      <c r="D53" s="1" t="s">
        <v>581</v>
      </c>
      <c r="E53" s="1" t="s">
        <v>582</v>
      </c>
      <c r="F53" s="1" t="s">
        <v>582</v>
      </c>
      <c r="G53" s="1" t="s">
        <v>583</v>
      </c>
      <c r="H53" s="1" t="s">
        <v>584</v>
      </c>
      <c r="I53" s="1" t="s">
        <v>585</v>
      </c>
      <c r="J53" s="1" t="s">
        <v>586</v>
      </c>
      <c r="K53" s="1" t="s">
        <v>587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588</v>
      </c>
      <c r="B54" s="1" t="s">
        <v>589</v>
      </c>
      <c r="C54" s="1" t="s">
        <v>590</v>
      </c>
      <c r="D54" s="1" t="s">
        <v>591</v>
      </c>
      <c r="E54" s="1" t="s">
        <v>592</v>
      </c>
      <c r="F54" s="1" t="s">
        <v>593</v>
      </c>
      <c r="G54" s="1" t="s">
        <v>594</v>
      </c>
      <c r="H54" s="1" t="s">
        <v>595</v>
      </c>
      <c r="I54" s="1" t="s">
        <v>596</v>
      </c>
      <c r="J54" s="1" t="s">
        <v>597</v>
      </c>
      <c r="K54" s="1" t="s">
        <v>597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598</v>
      </c>
      <c r="B55" s="1" t="s">
        <v>599</v>
      </c>
      <c r="C55" s="1" t="s">
        <v>600</v>
      </c>
      <c r="D55" s="1" t="s">
        <v>601</v>
      </c>
      <c r="E55" s="1" t="s">
        <v>602</v>
      </c>
      <c r="F55" s="1" t="s">
        <v>603</v>
      </c>
      <c r="G55" s="1" t="s">
        <v>604</v>
      </c>
      <c r="H55" s="1" t="s">
        <v>605</v>
      </c>
      <c r="I55" s="1" t="s">
        <v>606</v>
      </c>
      <c r="J55" s="1" t="s">
        <v>607</v>
      </c>
      <c r="K55" s="1" t="s">
        <v>608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609</v>
      </c>
      <c r="B56" s="1" t="s">
        <v>599</v>
      </c>
      <c r="C56" s="1" t="s">
        <v>600</v>
      </c>
      <c r="D56" s="1" t="s">
        <v>601</v>
      </c>
      <c r="E56" s="1" t="s">
        <v>602</v>
      </c>
      <c r="F56" s="1" t="s">
        <v>603</v>
      </c>
      <c r="G56" s="1" t="s">
        <v>604</v>
      </c>
      <c r="H56" s="1" t="s">
        <v>605</v>
      </c>
      <c r="I56" s="1" t="s">
        <v>606</v>
      </c>
      <c r="J56" s="1" t="s">
        <v>607</v>
      </c>
      <c r="K56" s="1" t="s">
        <v>608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610</v>
      </c>
      <c r="B57" s="1" t="s">
        <v>611</v>
      </c>
      <c r="C57" s="1" t="s">
        <v>612</v>
      </c>
      <c r="D57" s="1" t="s">
        <v>613</v>
      </c>
      <c r="E57" s="1" t="s">
        <v>614</v>
      </c>
      <c r="F57" s="1" t="s">
        <v>615</v>
      </c>
      <c r="G57" s="1" t="s">
        <v>616</v>
      </c>
      <c r="H57" s="1" t="s">
        <v>617</v>
      </c>
      <c r="I57" s="1" t="s">
        <v>618</v>
      </c>
      <c r="J57" s="1" t="s">
        <v>619</v>
      </c>
      <c r="K57" s="1" t="s">
        <v>620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621</v>
      </c>
      <c r="B58" s="1" t="s">
        <v>622</v>
      </c>
      <c r="C58" s="1" t="s">
        <v>623</v>
      </c>
      <c r="D58" s="1" t="s">
        <v>624</v>
      </c>
      <c r="E58" s="1" t="s">
        <v>625</v>
      </c>
      <c r="F58" s="1" t="s">
        <v>626</v>
      </c>
      <c r="G58" s="1" t="s">
        <v>627</v>
      </c>
      <c r="H58" s="1" t="s">
        <v>228</v>
      </c>
      <c r="I58" s="1" t="s">
        <v>628</v>
      </c>
      <c r="J58" s="1" t="s">
        <v>629</v>
      </c>
      <c r="K58" s="1" t="s">
        <v>630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631</v>
      </c>
      <c r="B59" s="1" t="s">
        <v>632</v>
      </c>
      <c r="C59" s="1" t="s">
        <v>633</v>
      </c>
      <c r="D59" s="1" t="s">
        <v>634</v>
      </c>
      <c r="E59" s="1" t="s">
        <v>635</v>
      </c>
      <c r="F59" s="1" t="s">
        <v>636</v>
      </c>
      <c r="G59" s="1" t="s">
        <v>637</v>
      </c>
      <c r="H59" s="1" t="s">
        <v>638</v>
      </c>
      <c r="I59" s="1" t="s">
        <v>639</v>
      </c>
      <c r="J59" s="1" t="s">
        <v>640</v>
      </c>
      <c r="K59" s="1" t="s">
        <v>641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642</v>
      </c>
      <c r="B60" s="1" t="s">
        <v>643</v>
      </c>
      <c r="C60" s="1" t="s">
        <v>644</v>
      </c>
      <c r="D60" s="1" t="s">
        <v>645</v>
      </c>
      <c r="E60" s="1" t="s">
        <v>646</v>
      </c>
      <c r="F60" s="1" t="s">
        <v>647</v>
      </c>
      <c r="G60" s="1" t="s">
        <v>186</v>
      </c>
      <c r="H60" s="1" t="s">
        <v>186</v>
      </c>
      <c r="I60" s="1" t="s">
        <v>186</v>
      </c>
      <c r="J60" s="1" t="s">
        <v>186</v>
      </c>
      <c r="K60" s="1" t="s">
        <v>186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648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649</v>
      </c>
      <c r="B62" s="1" t="s">
        <v>650</v>
      </c>
      <c r="C62" s="1" t="s">
        <v>251</v>
      </c>
      <c r="D62" s="1" t="s">
        <v>651</v>
      </c>
      <c r="E62" s="1" t="s">
        <v>652</v>
      </c>
      <c r="F62" s="1" t="s">
        <v>600</v>
      </c>
      <c r="G62" s="1" t="s">
        <v>653</v>
      </c>
      <c r="H62" s="1" t="s">
        <v>654</v>
      </c>
      <c r="I62" s="1" t="s">
        <v>655</v>
      </c>
      <c r="J62" s="1" t="s">
        <v>656</v>
      </c>
      <c r="K62" s="1" t="s">
        <v>657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658</v>
      </c>
      <c r="B63" s="1" t="s">
        <v>659</v>
      </c>
      <c r="C63" s="1" t="s">
        <v>185</v>
      </c>
      <c r="D63" s="1" t="s">
        <v>660</v>
      </c>
      <c r="E63" s="1" t="s">
        <v>661</v>
      </c>
      <c r="F63" s="1" t="s">
        <v>662</v>
      </c>
      <c r="G63" s="1" t="s">
        <v>663</v>
      </c>
      <c r="H63" s="1" t="s">
        <v>664</v>
      </c>
      <c r="I63" s="1" t="s">
        <v>665</v>
      </c>
      <c r="J63" s="1" t="s">
        <v>590</v>
      </c>
      <c r="K63" s="1" t="s">
        <v>373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666</v>
      </c>
      <c r="B64" s="1" t="s">
        <v>500</v>
      </c>
      <c r="C64" s="1" t="s">
        <v>667</v>
      </c>
      <c r="D64" s="1" t="s">
        <v>668</v>
      </c>
      <c r="E64" s="1" t="s">
        <v>669</v>
      </c>
      <c r="F64" s="1" t="s">
        <v>670</v>
      </c>
      <c r="G64" s="1" t="s">
        <v>572</v>
      </c>
      <c r="H64" s="1" t="s">
        <v>671</v>
      </c>
      <c r="I64" s="1" t="s">
        <v>672</v>
      </c>
      <c r="J64" s="1" t="s">
        <v>673</v>
      </c>
      <c r="K64" s="1" t="s">
        <v>674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675</v>
      </c>
      <c r="B65" s="1" t="s">
        <v>676</v>
      </c>
      <c r="C65" s="1" t="s">
        <v>677</v>
      </c>
      <c r="D65" s="1" t="s">
        <v>599</v>
      </c>
      <c r="E65" s="1" t="s">
        <v>481</v>
      </c>
      <c r="F65" s="1" t="s">
        <v>678</v>
      </c>
      <c r="G65" s="1" t="s">
        <v>494</v>
      </c>
      <c r="H65" s="1" t="s">
        <v>679</v>
      </c>
      <c r="I65" s="1" t="s">
        <v>680</v>
      </c>
      <c r="J65" s="1">
        <v>5.0</v>
      </c>
      <c r="K65" s="1" t="s">
        <v>681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682</v>
      </c>
      <c r="B66" s="1" t="s">
        <v>676</v>
      </c>
      <c r="C66" s="1" t="s">
        <v>677</v>
      </c>
      <c r="D66" s="1" t="s">
        <v>599</v>
      </c>
      <c r="E66" s="1" t="s">
        <v>481</v>
      </c>
      <c r="F66" s="1" t="s">
        <v>678</v>
      </c>
      <c r="G66" s="1" t="s">
        <v>494</v>
      </c>
      <c r="H66" s="1" t="s">
        <v>679</v>
      </c>
      <c r="I66" s="1" t="s">
        <v>680</v>
      </c>
      <c r="J66" s="1">
        <v>5.0</v>
      </c>
      <c r="K66" s="1" t="s">
        <v>681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683</v>
      </c>
      <c r="B67" s="1" t="s">
        <v>684</v>
      </c>
      <c r="C67" s="1" t="s">
        <v>685</v>
      </c>
      <c r="D67" s="1" t="s">
        <v>686</v>
      </c>
      <c r="E67" s="1" t="s">
        <v>687</v>
      </c>
      <c r="F67" s="1" t="s">
        <v>688</v>
      </c>
      <c r="G67" s="1" t="s">
        <v>689</v>
      </c>
      <c r="H67" s="1" t="s">
        <v>690</v>
      </c>
      <c r="I67" s="1" t="s">
        <v>691</v>
      </c>
      <c r="J67" s="1" t="s">
        <v>692</v>
      </c>
      <c r="K67" s="1" t="s">
        <v>693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694</v>
      </c>
      <c r="B68" s="1" t="s">
        <v>695</v>
      </c>
      <c r="C68" s="1" t="s">
        <v>696</v>
      </c>
      <c r="D68" s="1" t="s">
        <v>697</v>
      </c>
      <c r="E68" s="1" t="s">
        <v>687</v>
      </c>
      <c r="F68" s="1" t="s">
        <v>698</v>
      </c>
      <c r="G68" s="1" t="s">
        <v>689</v>
      </c>
      <c r="H68" s="1">
        <v>13.0</v>
      </c>
      <c r="I68" s="1" t="s">
        <v>699</v>
      </c>
      <c r="J68" s="1" t="s">
        <v>692</v>
      </c>
      <c r="K68" s="1" t="s">
        <v>700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701</v>
      </c>
      <c r="B69" s="1" t="s">
        <v>702</v>
      </c>
      <c r="C69" s="1" t="s">
        <v>703</v>
      </c>
      <c r="D69" s="1" t="s">
        <v>704</v>
      </c>
      <c r="E69" s="1" t="s">
        <v>248</v>
      </c>
      <c r="F69" s="1" t="s">
        <v>705</v>
      </c>
      <c r="G69" s="1" t="s">
        <v>706</v>
      </c>
      <c r="H69" s="1" t="s">
        <v>707</v>
      </c>
      <c r="I69" s="1" t="s">
        <v>708</v>
      </c>
      <c r="J69" s="1" t="s">
        <v>709</v>
      </c>
      <c r="K69" s="1" t="s">
        <v>710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711</v>
      </c>
      <c r="B70" s="1" t="s">
        <v>712</v>
      </c>
      <c r="C70" s="1" t="s">
        <v>713</v>
      </c>
      <c r="D70" s="1" t="s">
        <v>714</v>
      </c>
      <c r="E70" s="1" t="s">
        <v>668</v>
      </c>
      <c r="F70" s="1" t="s">
        <v>715</v>
      </c>
      <c r="G70" s="1" t="s">
        <v>716</v>
      </c>
      <c r="H70" s="1" t="s">
        <v>717</v>
      </c>
      <c r="I70" s="1" t="s">
        <v>718</v>
      </c>
      <c r="J70" s="1" t="s">
        <v>719</v>
      </c>
      <c r="K70" s="1" t="s">
        <v>720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721</v>
      </c>
      <c r="B71" s="1" t="s">
        <v>722</v>
      </c>
      <c r="C71" s="1" t="s">
        <v>723</v>
      </c>
      <c r="D71" s="1" t="s">
        <v>724</v>
      </c>
      <c r="E71" s="1" t="s">
        <v>725</v>
      </c>
      <c r="F71" s="1" t="s">
        <v>726</v>
      </c>
      <c r="G71" s="1" t="s">
        <v>727</v>
      </c>
      <c r="H71" s="1" t="s">
        <v>728</v>
      </c>
      <c r="I71" s="1" t="s">
        <v>729</v>
      </c>
      <c r="J71" s="1" t="s">
        <v>730</v>
      </c>
      <c r="K71" s="1" t="s">
        <v>731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732</v>
      </c>
      <c r="B72" s="1" t="s">
        <v>733</v>
      </c>
      <c r="C72" s="1" t="s">
        <v>734</v>
      </c>
      <c r="D72" s="1" t="s">
        <v>735</v>
      </c>
      <c r="E72" s="1" t="s">
        <v>736</v>
      </c>
      <c r="F72" s="1" t="s">
        <v>582</v>
      </c>
      <c r="G72" s="1" t="s">
        <v>737</v>
      </c>
      <c r="H72" s="1" t="s">
        <v>738</v>
      </c>
      <c r="I72" s="1" t="s">
        <v>739</v>
      </c>
      <c r="J72" s="1" t="s">
        <v>740</v>
      </c>
      <c r="K72" s="1" t="s">
        <v>741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742</v>
      </c>
      <c r="B73" s="1">
        <v>-2.0</v>
      </c>
      <c r="C73" s="1" t="s">
        <v>743</v>
      </c>
      <c r="D73" s="1" t="s">
        <v>744</v>
      </c>
      <c r="E73" s="1" t="s">
        <v>745</v>
      </c>
      <c r="F73" s="1" t="s">
        <v>746</v>
      </c>
      <c r="G73" s="1" t="s">
        <v>747</v>
      </c>
      <c r="H73" s="1" t="s">
        <v>748</v>
      </c>
      <c r="I73" s="1" t="s">
        <v>749</v>
      </c>
      <c r="J73" s="1" t="s">
        <v>583</v>
      </c>
      <c r="K73" s="1" t="s">
        <v>597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750</v>
      </c>
      <c r="B74" s="1" t="s">
        <v>751</v>
      </c>
      <c r="C74" s="1" t="s">
        <v>752</v>
      </c>
      <c r="D74" s="1" t="s">
        <v>753</v>
      </c>
      <c r="E74" s="1" t="s">
        <v>754</v>
      </c>
      <c r="F74" s="1" t="s">
        <v>755</v>
      </c>
      <c r="G74" s="1" t="s">
        <v>756</v>
      </c>
      <c r="H74" s="1" t="s">
        <v>757</v>
      </c>
      <c r="I74" s="1" t="s">
        <v>522</v>
      </c>
      <c r="J74" s="1" t="s">
        <v>758</v>
      </c>
      <c r="K74" s="1">
        <v>-3.0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759</v>
      </c>
      <c r="B75" s="1" t="s">
        <v>751</v>
      </c>
      <c r="C75" s="1" t="s">
        <v>752</v>
      </c>
      <c r="D75" s="1" t="s">
        <v>753</v>
      </c>
      <c r="E75" s="1" t="s">
        <v>754</v>
      </c>
      <c r="F75" s="1" t="s">
        <v>755</v>
      </c>
      <c r="G75" s="1" t="s">
        <v>756</v>
      </c>
      <c r="H75" s="1" t="s">
        <v>757</v>
      </c>
      <c r="I75" s="1" t="s">
        <v>522</v>
      </c>
      <c r="J75" s="1" t="s">
        <v>758</v>
      </c>
      <c r="K75" s="1">
        <v>-3.0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760</v>
      </c>
      <c r="B76" s="1" t="s">
        <v>761</v>
      </c>
      <c r="C76" s="1" t="s">
        <v>762</v>
      </c>
      <c r="D76" s="1" t="s">
        <v>763</v>
      </c>
      <c r="E76" s="1" t="s">
        <v>764</v>
      </c>
      <c r="F76" s="1" t="s">
        <v>765</v>
      </c>
      <c r="G76" s="1" t="s">
        <v>766</v>
      </c>
      <c r="H76" s="1" t="s">
        <v>767</v>
      </c>
      <c r="I76" s="1" t="s">
        <v>768</v>
      </c>
      <c r="J76" s="1" t="s">
        <v>769</v>
      </c>
      <c r="K76" s="1" t="s">
        <v>770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771</v>
      </c>
      <c r="B77" s="1" t="s">
        <v>772</v>
      </c>
      <c r="C77" s="1" t="s">
        <v>773</v>
      </c>
      <c r="D77" s="1" t="s">
        <v>774</v>
      </c>
      <c r="E77" s="1" t="s">
        <v>775</v>
      </c>
      <c r="F77" s="1" t="s">
        <v>776</v>
      </c>
      <c r="G77" s="1" t="s">
        <v>777</v>
      </c>
      <c r="H77" s="1" t="s">
        <v>778</v>
      </c>
      <c r="I77" s="1" t="s">
        <v>712</v>
      </c>
      <c r="J77" s="1" t="s">
        <v>779</v>
      </c>
      <c r="K77" s="1" t="s">
        <v>780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781</v>
      </c>
      <c r="B78" s="1" t="s">
        <v>782</v>
      </c>
      <c r="C78" s="1" t="s">
        <v>783</v>
      </c>
      <c r="D78" s="1" t="s">
        <v>784</v>
      </c>
      <c r="E78" s="1" t="s">
        <v>491</v>
      </c>
      <c r="F78" s="1" t="s">
        <v>785</v>
      </c>
      <c r="G78" s="1" t="s">
        <v>786</v>
      </c>
      <c r="H78" s="1" t="s">
        <v>787</v>
      </c>
      <c r="I78" s="1" t="s">
        <v>788</v>
      </c>
      <c r="J78" s="1" t="s">
        <v>326</v>
      </c>
      <c r="K78" s="1" t="s">
        <v>789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790</v>
      </c>
      <c r="B79" s="1" t="s">
        <v>791</v>
      </c>
      <c r="C79" s="1" t="s">
        <v>792</v>
      </c>
      <c r="D79" s="1" t="s">
        <v>793</v>
      </c>
      <c r="E79" s="1" t="s">
        <v>794</v>
      </c>
      <c r="F79" s="1" t="s">
        <v>795</v>
      </c>
      <c r="G79" s="1" t="s">
        <v>796</v>
      </c>
      <c r="H79" s="1" t="s">
        <v>186</v>
      </c>
      <c r="I79" s="1" t="s">
        <v>186</v>
      </c>
      <c r="J79" s="1" t="s">
        <v>186</v>
      </c>
      <c r="K79" s="1" t="s">
        <v>186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797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798</v>
      </c>
      <c r="B81" s="1" t="s">
        <v>799</v>
      </c>
      <c r="C81" s="1" t="s">
        <v>800</v>
      </c>
      <c r="D81" s="1" t="s">
        <v>801</v>
      </c>
      <c r="E81" s="1" t="s">
        <v>802</v>
      </c>
      <c r="F81" s="1" t="s">
        <v>803</v>
      </c>
      <c r="G81" s="1" t="s">
        <v>804</v>
      </c>
      <c r="H81" s="1" t="s">
        <v>805</v>
      </c>
      <c r="I81" s="1" t="s">
        <v>806</v>
      </c>
      <c r="J81" s="1" t="s">
        <v>807</v>
      </c>
      <c r="K81" s="1" t="s">
        <v>200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808</v>
      </c>
      <c r="B82" s="1" t="s">
        <v>331</v>
      </c>
      <c r="C82" s="1" t="s">
        <v>809</v>
      </c>
      <c r="D82" s="1" t="s">
        <v>810</v>
      </c>
      <c r="E82" s="1" t="s">
        <v>811</v>
      </c>
      <c r="F82" s="1" t="s">
        <v>733</v>
      </c>
      <c r="G82" s="1" t="s">
        <v>812</v>
      </c>
      <c r="H82" s="1" t="s">
        <v>813</v>
      </c>
      <c r="I82" s="1" t="s">
        <v>814</v>
      </c>
      <c r="J82" s="1" t="s">
        <v>815</v>
      </c>
      <c r="K82" s="1" t="s">
        <v>208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816</v>
      </c>
      <c r="B83" s="1" t="s">
        <v>817</v>
      </c>
      <c r="C83" s="1" t="s">
        <v>502</v>
      </c>
      <c r="D83" s="1" t="s">
        <v>818</v>
      </c>
      <c r="E83" s="1">
        <v>3.0</v>
      </c>
      <c r="F83" s="1" t="s">
        <v>819</v>
      </c>
      <c r="G83" s="1" t="s">
        <v>820</v>
      </c>
      <c r="H83" s="1" t="s">
        <v>821</v>
      </c>
      <c r="I83" s="1" t="s">
        <v>822</v>
      </c>
      <c r="J83" s="1" t="s">
        <v>823</v>
      </c>
      <c r="K83" s="1">
        <v>6.0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824</v>
      </c>
      <c r="B84" s="1" t="s">
        <v>825</v>
      </c>
      <c r="C84" s="1" t="s">
        <v>826</v>
      </c>
      <c r="D84" s="1" t="s">
        <v>827</v>
      </c>
      <c r="E84" s="1" t="s">
        <v>251</v>
      </c>
      <c r="F84" s="1" t="s">
        <v>828</v>
      </c>
      <c r="G84" s="1" t="s">
        <v>829</v>
      </c>
      <c r="H84" s="1" t="s">
        <v>830</v>
      </c>
      <c r="I84" s="1" t="s">
        <v>831</v>
      </c>
      <c r="J84" s="1" t="s">
        <v>832</v>
      </c>
      <c r="K84" s="1" t="s">
        <v>833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834</v>
      </c>
      <c r="B85" s="1" t="s">
        <v>825</v>
      </c>
      <c r="C85" s="1" t="s">
        <v>826</v>
      </c>
      <c r="D85" s="1" t="s">
        <v>827</v>
      </c>
      <c r="E85" s="1" t="s">
        <v>251</v>
      </c>
      <c r="F85" s="1" t="s">
        <v>828</v>
      </c>
      <c r="G85" s="1" t="s">
        <v>829</v>
      </c>
      <c r="H85" s="1" t="s">
        <v>830</v>
      </c>
      <c r="I85" s="1" t="s">
        <v>831</v>
      </c>
      <c r="J85" s="1" t="s">
        <v>832</v>
      </c>
      <c r="K85" s="1" t="s">
        <v>833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835</v>
      </c>
      <c r="B86" s="1" t="s">
        <v>836</v>
      </c>
      <c r="C86" s="1" t="s">
        <v>837</v>
      </c>
      <c r="D86" s="1" t="s">
        <v>838</v>
      </c>
      <c r="E86" s="1" t="s">
        <v>839</v>
      </c>
      <c r="F86" s="1" t="s">
        <v>840</v>
      </c>
      <c r="G86" s="1" t="s">
        <v>841</v>
      </c>
      <c r="H86" s="1" t="s">
        <v>842</v>
      </c>
      <c r="I86" s="1" t="s">
        <v>843</v>
      </c>
      <c r="J86" s="1" t="s">
        <v>844</v>
      </c>
      <c r="K86" s="1" t="s">
        <v>845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846</v>
      </c>
      <c r="B87" s="1" t="s">
        <v>847</v>
      </c>
      <c r="C87" s="1" t="s">
        <v>848</v>
      </c>
      <c r="D87" s="1" t="s">
        <v>849</v>
      </c>
      <c r="E87" s="1" t="s">
        <v>850</v>
      </c>
      <c r="F87" s="1" t="s">
        <v>851</v>
      </c>
      <c r="G87" s="1" t="s">
        <v>841</v>
      </c>
      <c r="H87" s="1" t="s">
        <v>842</v>
      </c>
      <c r="I87" s="1" t="s">
        <v>852</v>
      </c>
      <c r="J87" s="1" t="s">
        <v>844</v>
      </c>
      <c r="K87" s="1" t="s">
        <v>845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853</v>
      </c>
      <c r="B88" s="1" t="s">
        <v>854</v>
      </c>
      <c r="C88" s="1" t="s">
        <v>855</v>
      </c>
      <c r="D88" s="1" t="s">
        <v>856</v>
      </c>
      <c r="E88" s="1" t="s">
        <v>795</v>
      </c>
      <c r="F88" s="1" t="s">
        <v>857</v>
      </c>
      <c r="G88" s="1" t="s">
        <v>858</v>
      </c>
      <c r="H88" s="1" t="s">
        <v>859</v>
      </c>
      <c r="I88" s="1" t="s">
        <v>860</v>
      </c>
      <c r="J88" s="1" t="s">
        <v>861</v>
      </c>
      <c r="K88" s="1" t="s">
        <v>862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863</v>
      </c>
      <c r="B89" s="1" t="s">
        <v>864</v>
      </c>
      <c r="C89" s="1" t="s">
        <v>135</v>
      </c>
      <c r="D89" s="1" t="s">
        <v>865</v>
      </c>
      <c r="E89" s="1" t="s">
        <v>508</v>
      </c>
      <c r="F89" s="1" t="s">
        <v>866</v>
      </c>
      <c r="G89" s="1" t="s">
        <v>867</v>
      </c>
      <c r="H89" s="1" t="s">
        <v>868</v>
      </c>
      <c r="I89" s="1" t="s">
        <v>869</v>
      </c>
      <c r="J89" s="1" t="s">
        <v>870</v>
      </c>
      <c r="K89" s="1" t="s">
        <v>871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872</v>
      </c>
      <c r="B90" s="1" t="s">
        <v>676</v>
      </c>
      <c r="C90" s="1" t="s">
        <v>873</v>
      </c>
      <c r="D90" s="1" t="s">
        <v>590</v>
      </c>
      <c r="E90" s="1" t="s">
        <v>754</v>
      </c>
      <c r="F90" s="1" t="s">
        <v>874</v>
      </c>
      <c r="G90" s="1" t="s">
        <v>875</v>
      </c>
      <c r="H90" s="1" t="s">
        <v>876</v>
      </c>
      <c r="I90" s="1" t="s">
        <v>877</v>
      </c>
      <c r="J90" s="1" t="s">
        <v>499</v>
      </c>
      <c r="K90" s="1" t="s">
        <v>878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879</v>
      </c>
      <c r="B91" s="1" t="s">
        <v>880</v>
      </c>
      <c r="C91" s="1" t="s">
        <v>881</v>
      </c>
      <c r="D91" s="1" t="s">
        <v>511</v>
      </c>
      <c r="E91" s="1" t="s">
        <v>882</v>
      </c>
      <c r="F91" s="1" t="s">
        <v>883</v>
      </c>
      <c r="G91" s="1" t="s">
        <v>884</v>
      </c>
      <c r="H91" s="1" t="s">
        <v>885</v>
      </c>
      <c r="I91" s="1" t="s">
        <v>886</v>
      </c>
      <c r="J91" s="1" t="s">
        <v>887</v>
      </c>
      <c r="K91" s="1" t="s">
        <v>888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889</v>
      </c>
      <c r="B92" s="1" t="s">
        <v>890</v>
      </c>
      <c r="C92" s="1" t="s">
        <v>891</v>
      </c>
      <c r="D92" s="1" t="s">
        <v>892</v>
      </c>
      <c r="E92" s="1" t="s">
        <v>893</v>
      </c>
      <c r="F92" s="1" t="s">
        <v>894</v>
      </c>
      <c r="G92" s="1" t="s">
        <v>895</v>
      </c>
      <c r="H92" s="1" t="s">
        <v>896</v>
      </c>
      <c r="I92" s="1" t="s">
        <v>897</v>
      </c>
      <c r="J92" s="1" t="s">
        <v>205</v>
      </c>
      <c r="K92" s="1" t="s">
        <v>601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898</v>
      </c>
      <c r="B93" s="1" t="s">
        <v>730</v>
      </c>
      <c r="C93" s="1" t="s">
        <v>374</v>
      </c>
      <c r="D93" s="1" t="s">
        <v>899</v>
      </c>
      <c r="E93" s="1" t="s">
        <v>900</v>
      </c>
      <c r="F93" s="1" t="s">
        <v>901</v>
      </c>
      <c r="G93" s="1" t="s">
        <v>902</v>
      </c>
      <c r="H93" s="1" t="s">
        <v>903</v>
      </c>
      <c r="I93" s="1" t="s">
        <v>904</v>
      </c>
      <c r="J93" s="1" t="s">
        <v>786</v>
      </c>
      <c r="K93" s="1" t="s">
        <v>905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906</v>
      </c>
      <c r="B94" s="1" t="s">
        <v>730</v>
      </c>
      <c r="C94" s="1" t="s">
        <v>374</v>
      </c>
      <c r="D94" s="1" t="s">
        <v>899</v>
      </c>
      <c r="E94" s="1" t="s">
        <v>900</v>
      </c>
      <c r="F94" s="1" t="s">
        <v>901</v>
      </c>
      <c r="G94" s="1" t="s">
        <v>902</v>
      </c>
      <c r="H94" s="1" t="s">
        <v>903</v>
      </c>
      <c r="I94" s="1" t="s">
        <v>904</v>
      </c>
      <c r="J94" s="1" t="s">
        <v>786</v>
      </c>
      <c r="K94" s="1" t="s">
        <v>905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907</v>
      </c>
      <c r="B95" s="1" t="s">
        <v>908</v>
      </c>
      <c r="C95" s="1" t="s">
        <v>909</v>
      </c>
      <c r="D95" s="1" t="s">
        <v>910</v>
      </c>
      <c r="E95" s="1" t="s">
        <v>911</v>
      </c>
      <c r="F95" s="1" t="s">
        <v>912</v>
      </c>
      <c r="G95" s="1" t="s">
        <v>913</v>
      </c>
      <c r="H95" s="1" t="s">
        <v>914</v>
      </c>
      <c r="I95" s="1" t="s">
        <v>692</v>
      </c>
      <c r="J95" s="1" t="s">
        <v>915</v>
      </c>
      <c r="K95" s="1" t="s">
        <v>916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917</v>
      </c>
      <c r="B96" s="1" t="s">
        <v>918</v>
      </c>
      <c r="C96" s="1" t="s">
        <v>919</v>
      </c>
      <c r="D96" s="1" t="s">
        <v>920</v>
      </c>
      <c r="E96" s="1" t="s">
        <v>921</v>
      </c>
      <c r="F96" s="1" t="s">
        <v>922</v>
      </c>
      <c r="G96" s="1" t="s">
        <v>923</v>
      </c>
      <c r="H96" s="1" t="s">
        <v>924</v>
      </c>
      <c r="I96" s="1" t="s">
        <v>925</v>
      </c>
      <c r="J96" s="1" t="s">
        <v>926</v>
      </c>
      <c r="K96" s="1" t="s">
        <v>927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928</v>
      </c>
      <c r="B97" s="1" t="s">
        <v>929</v>
      </c>
      <c r="C97" s="1" t="s">
        <v>930</v>
      </c>
      <c r="D97" s="1" t="s">
        <v>931</v>
      </c>
      <c r="E97" s="1" t="s">
        <v>932</v>
      </c>
      <c r="F97" s="1" t="s">
        <v>933</v>
      </c>
      <c r="G97" s="1" t="s">
        <v>934</v>
      </c>
      <c r="H97" s="1" t="s">
        <v>935</v>
      </c>
      <c r="I97" s="1" t="s">
        <v>936</v>
      </c>
      <c r="J97" s="1" t="s">
        <v>937</v>
      </c>
      <c r="K97" s="1" t="s">
        <v>743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938</v>
      </c>
      <c r="B98" s="1" t="s">
        <v>939</v>
      </c>
      <c r="C98" s="1" t="s">
        <v>940</v>
      </c>
      <c r="D98" s="1" t="s">
        <v>941</v>
      </c>
      <c r="E98" s="1" t="s">
        <v>942</v>
      </c>
      <c r="F98" s="1" t="s">
        <v>943</v>
      </c>
      <c r="G98" s="1">
        <v>4.0</v>
      </c>
      <c r="H98" s="1" t="s">
        <v>944</v>
      </c>
      <c r="I98" s="1" t="s">
        <v>186</v>
      </c>
      <c r="J98" s="1" t="s">
        <v>186</v>
      </c>
      <c r="K98" s="1" t="s">
        <v>186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945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946</v>
      </c>
      <c r="B100" s="1" t="s">
        <v>947</v>
      </c>
      <c r="C100" s="1" t="s">
        <v>948</v>
      </c>
      <c r="D100" s="1" t="s">
        <v>949</v>
      </c>
      <c r="E100" s="1" t="s">
        <v>950</v>
      </c>
      <c r="F100" s="1" t="s">
        <v>951</v>
      </c>
      <c r="G100" s="1" t="s">
        <v>751</v>
      </c>
      <c r="H100" s="1" t="s">
        <v>952</v>
      </c>
      <c r="I100" s="1" t="s">
        <v>812</v>
      </c>
      <c r="J100" s="1" t="s">
        <v>953</v>
      </c>
      <c r="K100" s="1" t="s">
        <v>954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955</v>
      </c>
      <c r="B101" s="1" t="s">
        <v>956</v>
      </c>
      <c r="C101" s="1" t="s">
        <v>957</v>
      </c>
      <c r="D101" s="1" t="s">
        <v>958</v>
      </c>
      <c r="E101" s="1" t="s">
        <v>959</v>
      </c>
      <c r="F101" s="1" t="s">
        <v>348</v>
      </c>
      <c r="G101" s="1" t="s">
        <v>960</v>
      </c>
      <c r="H101" s="1" t="s">
        <v>562</v>
      </c>
      <c r="I101" s="1" t="s">
        <v>961</v>
      </c>
      <c r="J101" s="1" t="s">
        <v>962</v>
      </c>
      <c r="K101" s="1" t="s">
        <v>883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963</v>
      </c>
      <c r="B102" s="1" t="s">
        <v>964</v>
      </c>
      <c r="C102" s="1" t="s">
        <v>965</v>
      </c>
      <c r="D102" s="1" t="s">
        <v>966</v>
      </c>
      <c r="E102" s="1" t="s">
        <v>967</v>
      </c>
      <c r="F102" s="1" t="s">
        <v>968</v>
      </c>
      <c r="G102" s="1" t="s">
        <v>969</v>
      </c>
      <c r="H102" s="1" t="s">
        <v>970</v>
      </c>
      <c r="I102" s="1" t="s">
        <v>971</v>
      </c>
      <c r="J102" s="1" t="s">
        <v>972</v>
      </c>
      <c r="K102" s="1" t="s">
        <v>973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974</v>
      </c>
      <c r="B103" s="1" t="s">
        <v>975</v>
      </c>
      <c r="C103" s="1" t="s">
        <v>976</v>
      </c>
      <c r="D103" s="1" t="s">
        <v>345</v>
      </c>
      <c r="E103" s="1" t="s">
        <v>977</v>
      </c>
      <c r="F103" s="1" t="s">
        <v>978</v>
      </c>
      <c r="G103" s="1" t="s">
        <v>979</v>
      </c>
      <c r="H103" s="1" t="s">
        <v>980</v>
      </c>
      <c r="I103" s="1" t="s">
        <v>981</v>
      </c>
      <c r="J103" s="1" t="s">
        <v>982</v>
      </c>
      <c r="K103" s="1" t="s">
        <v>983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984</v>
      </c>
      <c r="B104" s="1" t="s">
        <v>975</v>
      </c>
      <c r="C104" s="1" t="s">
        <v>976</v>
      </c>
      <c r="D104" s="1" t="s">
        <v>345</v>
      </c>
      <c r="E104" s="1" t="s">
        <v>977</v>
      </c>
      <c r="F104" s="1" t="s">
        <v>978</v>
      </c>
      <c r="G104" s="1" t="s">
        <v>979</v>
      </c>
      <c r="H104" s="1" t="s">
        <v>980</v>
      </c>
      <c r="I104" s="1" t="s">
        <v>981</v>
      </c>
      <c r="J104" s="1" t="s">
        <v>982</v>
      </c>
      <c r="K104" s="1" t="s">
        <v>983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985</v>
      </c>
      <c r="B105" s="1" t="s">
        <v>986</v>
      </c>
      <c r="C105" s="1" t="s">
        <v>987</v>
      </c>
      <c r="D105" s="1" t="s">
        <v>988</v>
      </c>
      <c r="E105" s="1" t="s">
        <v>989</v>
      </c>
      <c r="F105" s="1" t="s">
        <v>990</v>
      </c>
      <c r="G105" s="1" t="s">
        <v>940</v>
      </c>
      <c r="H105" s="1" t="s">
        <v>991</v>
      </c>
      <c r="I105" s="1" t="s">
        <v>992</v>
      </c>
      <c r="J105" s="1" t="s">
        <v>993</v>
      </c>
      <c r="K105" s="1" t="s">
        <v>994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995</v>
      </c>
      <c r="B106" s="1" t="s">
        <v>996</v>
      </c>
      <c r="C106" s="1" t="s">
        <v>252</v>
      </c>
      <c r="D106" s="1" t="s">
        <v>997</v>
      </c>
      <c r="E106" s="1" t="s">
        <v>998</v>
      </c>
      <c r="F106" s="1" t="s">
        <v>999</v>
      </c>
      <c r="G106" s="1" t="s">
        <v>1000</v>
      </c>
      <c r="H106" s="1" t="s">
        <v>991</v>
      </c>
      <c r="I106" s="1" t="s">
        <v>1001</v>
      </c>
      <c r="J106" s="1" t="s">
        <v>993</v>
      </c>
      <c r="K106" s="1" t="s">
        <v>1002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1003</v>
      </c>
      <c r="B107" s="1" t="s">
        <v>1004</v>
      </c>
      <c r="C107" s="1" t="s">
        <v>1005</v>
      </c>
      <c r="D107" s="1" t="s">
        <v>1006</v>
      </c>
      <c r="E107" s="1" t="s">
        <v>1007</v>
      </c>
      <c r="F107" s="1" t="s">
        <v>1008</v>
      </c>
      <c r="G107" s="1" t="s">
        <v>883</v>
      </c>
      <c r="H107" s="1" t="s">
        <v>1009</v>
      </c>
      <c r="I107" s="1" t="s">
        <v>1010</v>
      </c>
      <c r="J107" s="1" t="s">
        <v>1011</v>
      </c>
      <c r="K107" s="1" t="s">
        <v>1012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1013</v>
      </c>
      <c r="B108" s="1" t="s">
        <v>1014</v>
      </c>
      <c r="C108" s="1" t="s">
        <v>942</v>
      </c>
      <c r="D108" s="1" t="s">
        <v>521</v>
      </c>
      <c r="E108" s="1" t="s">
        <v>1015</v>
      </c>
      <c r="F108" s="1" t="s">
        <v>1016</v>
      </c>
      <c r="G108" s="1" t="s">
        <v>659</v>
      </c>
      <c r="H108" s="1" t="s">
        <v>1017</v>
      </c>
      <c r="I108" s="1" t="s">
        <v>1018</v>
      </c>
      <c r="J108" s="1" t="s">
        <v>993</v>
      </c>
      <c r="K108" s="1" t="s">
        <v>1019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1020</v>
      </c>
      <c r="B109" s="1" t="s">
        <v>973</v>
      </c>
      <c r="C109" s="1" t="s">
        <v>1021</v>
      </c>
      <c r="D109" s="1" t="s">
        <v>507</v>
      </c>
      <c r="E109" s="1" t="s">
        <v>1022</v>
      </c>
      <c r="F109" s="1" t="s">
        <v>1023</v>
      </c>
      <c r="G109" s="1" t="s">
        <v>1024</v>
      </c>
      <c r="H109" s="1" t="s">
        <v>1025</v>
      </c>
      <c r="I109" s="1" t="s">
        <v>1026</v>
      </c>
      <c r="J109" s="1" t="s">
        <v>1027</v>
      </c>
      <c r="K109" s="1" t="s">
        <v>1028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1029</v>
      </c>
      <c r="B110" s="1" t="s">
        <v>248</v>
      </c>
      <c r="C110" s="1" t="s">
        <v>500</v>
      </c>
      <c r="D110" s="1" t="s">
        <v>337</v>
      </c>
      <c r="E110" s="1" t="s">
        <v>1030</v>
      </c>
      <c r="F110" s="1" t="s">
        <v>1031</v>
      </c>
      <c r="G110" s="1" t="s">
        <v>1032</v>
      </c>
      <c r="H110" s="1" t="s">
        <v>1033</v>
      </c>
      <c r="I110" s="1" t="s">
        <v>1034</v>
      </c>
      <c r="J110" s="1" t="s">
        <v>1035</v>
      </c>
      <c r="K110" s="1" t="s">
        <v>1036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1037</v>
      </c>
      <c r="B111" s="1" t="s">
        <v>1038</v>
      </c>
      <c r="C111" s="1" t="s">
        <v>577</v>
      </c>
      <c r="D111" s="1" t="s">
        <v>1039</v>
      </c>
      <c r="E111" s="1" t="s">
        <v>977</v>
      </c>
      <c r="F111" s="1" t="s">
        <v>511</v>
      </c>
      <c r="G111" s="1" t="s">
        <v>1040</v>
      </c>
      <c r="H111" s="1" t="s">
        <v>937</v>
      </c>
      <c r="I111" s="1" t="s">
        <v>1041</v>
      </c>
      <c r="J111" s="1" t="s">
        <v>768</v>
      </c>
      <c r="K111" s="1" t="s">
        <v>580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1042</v>
      </c>
      <c r="B112" s="1" t="s">
        <v>490</v>
      </c>
      <c r="C112" s="1" t="s">
        <v>1043</v>
      </c>
      <c r="D112" s="1" t="s">
        <v>1044</v>
      </c>
      <c r="E112" s="1" t="s">
        <v>1045</v>
      </c>
      <c r="F112" s="1" t="s">
        <v>1046</v>
      </c>
      <c r="G112" s="1" t="s">
        <v>1047</v>
      </c>
      <c r="H112" s="1" t="s">
        <v>1048</v>
      </c>
      <c r="I112" s="1" t="s">
        <v>993</v>
      </c>
      <c r="J112" s="1" t="s">
        <v>832</v>
      </c>
      <c r="K112" s="1" t="s">
        <v>1049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1050</v>
      </c>
      <c r="B113" s="1" t="s">
        <v>490</v>
      </c>
      <c r="C113" s="1" t="s">
        <v>1043</v>
      </c>
      <c r="D113" s="1" t="s">
        <v>1044</v>
      </c>
      <c r="E113" s="1" t="s">
        <v>1045</v>
      </c>
      <c r="F113" s="1" t="s">
        <v>1046</v>
      </c>
      <c r="G113" s="1" t="s">
        <v>1047</v>
      </c>
      <c r="H113" s="1" t="s">
        <v>1048</v>
      </c>
      <c r="I113" s="1" t="s">
        <v>993</v>
      </c>
      <c r="J113" s="1" t="s">
        <v>832</v>
      </c>
      <c r="K113" s="1" t="s">
        <v>1049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1051</v>
      </c>
      <c r="B114" s="1" t="s">
        <v>1052</v>
      </c>
      <c r="C114" s="1" t="s">
        <v>1053</v>
      </c>
      <c r="D114" s="1" t="s">
        <v>1054</v>
      </c>
      <c r="E114" s="1" t="s">
        <v>1055</v>
      </c>
      <c r="F114" s="1" t="s">
        <v>804</v>
      </c>
      <c r="G114" s="1" t="s">
        <v>1056</v>
      </c>
      <c r="H114" s="1" t="s">
        <v>1057</v>
      </c>
      <c r="I114" s="1" t="s">
        <v>1058</v>
      </c>
      <c r="J114" s="1" t="s">
        <v>1059</v>
      </c>
      <c r="K114" s="1" t="s">
        <v>1060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1061</v>
      </c>
      <c r="B115" s="1" t="s">
        <v>952</v>
      </c>
      <c r="C115" s="1" t="s">
        <v>1062</v>
      </c>
      <c r="D115" s="1" t="s">
        <v>1063</v>
      </c>
      <c r="E115" s="1" t="s">
        <v>1064</v>
      </c>
      <c r="F115" s="1" t="s">
        <v>1065</v>
      </c>
      <c r="G115" s="1" t="s">
        <v>1066</v>
      </c>
      <c r="H115" s="1" t="s">
        <v>1067</v>
      </c>
      <c r="I115" s="1" t="s">
        <v>1068</v>
      </c>
      <c r="J115" s="1" t="s">
        <v>1069</v>
      </c>
      <c r="K115" s="1" t="s">
        <v>1070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1071</v>
      </c>
      <c r="B116" s="1" t="s">
        <v>1072</v>
      </c>
      <c r="C116" s="1" t="s">
        <v>360</v>
      </c>
      <c r="D116" s="1" t="s">
        <v>1073</v>
      </c>
      <c r="E116" s="1" t="s">
        <v>1074</v>
      </c>
      <c r="F116" s="1" t="s">
        <v>1075</v>
      </c>
      <c r="G116" s="1" t="s">
        <v>1076</v>
      </c>
      <c r="H116" s="1" t="s">
        <v>1077</v>
      </c>
      <c r="I116" s="1" t="s">
        <v>1078</v>
      </c>
      <c r="J116" s="1" t="s">
        <v>826</v>
      </c>
      <c r="K116" s="1" t="s">
        <v>1079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1080</v>
      </c>
      <c r="B117" s="1">
        <v>0.0</v>
      </c>
      <c r="C117" s="1" t="s">
        <v>941</v>
      </c>
      <c r="D117" s="1" t="s">
        <v>1081</v>
      </c>
      <c r="E117" s="1" t="s">
        <v>1082</v>
      </c>
      <c r="F117" s="1" t="s">
        <v>473</v>
      </c>
      <c r="G117" s="1" t="s">
        <v>1083</v>
      </c>
      <c r="H117" s="1" t="s">
        <v>481</v>
      </c>
      <c r="I117" s="1" t="s">
        <v>1055</v>
      </c>
      <c r="J117" s="1" t="s">
        <v>744</v>
      </c>
      <c r="K117" s="1" t="s">
        <v>186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16</v>
      </c>
      <c r="B1" s="1" t="s">
        <v>1084</v>
      </c>
      <c r="C1" s="1" t="s">
        <v>1085</v>
      </c>
      <c r="D1" s="1" t="s">
        <v>1086</v>
      </c>
      <c r="E1" s="1" t="s">
        <v>1087</v>
      </c>
      <c r="F1" s="1" t="s">
        <v>1088</v>
      </c>
      <c r="G1" s="1" t="s">
        <v>1089</v>
      </c>
      <c r="H1" s="1" t="s">
        <v>1090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1091</v>
      </c>
      <c r="B2" s="1" t="s">
        <v>1092</v>
      </c>
      <c r="C2" s="1" t="s">
        <v>1093</v>
      </c>
      <c r="D2" s="1" t="s">
        <v>1094</v>
      </c>
      <c r="E2" s="1" t="s">
        <v>1095</v>
      </c>
      <c r="F2" s="1" t="s">
        <v>1096</v>
      </c>
      <c r="G2" s="1" t="s">
        <v>1096</v>
      </c>
      <c r="H2" s="1" t="s">
        <v>1097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1098</v>
      </c>
      <c r="B3" s="1" t="s">
        <v>1097</v>
      </c>
      <c r="C3" s="1" t="s">
        <v>1099</v>
      </c>
      <c r="D3" s="1" t="s">
        <v>1100</v>
      </c>
      <c r="E3" s="1" t="s">
        <v>1101</v>
      </c>
      <c r="F3" s="1" t="s">
        <v>1102</v>
      </c>
      <c r="G3" s="1" t="s">
        <v>1103</v>
      </c>
      <c r="H3" s="1" t="s">
        <v>1097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1104</v>
      </c>
      <c r="B4" s="1" t="s">
        <v>1092</v>
      </c>
      <c r="C4" s="1" t="s">
        <v>1093</v>
      </c>
      <c r="D4" s="1" t="s">
        <v>1094</v>
      </c>
      <c r="E4" s="1" t="s">
        <v>1095</v>
      </c>
      <c r="F4" s="1" t="s">
        <v>1096</v>
      </c>
      <c r="G4" s="1" t="s">
        <v>1096</v>
      </c>
      <c r="H4" s="1" t="s">
        <v>1096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1098</v>
      </c>
      <c r="B5" s="1" t="s">
        <v>1097</v>
      </c>
      <c r="C5" s="1" t="s">
        <v>1099</v>
      </c>
      <c r="D5" s="1" t="s">
        <v>1100</v>
      </c>
      <c r="E5" s="1" t="s">
        <v>1101</v>
      </c>
      <c r="F5" s="1" t="s">
        <v>1102</v>
      </c>
      <c r="G5" s="1" t="s">
        <v>1103</v>
      </c>
      <c r="H5" s="1" t="s">
        <v>1103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1105</v>
      </c>
      <c r="B6" s="1" t="s">
        <v>1097</v>
      </c>
      <c r="C6" s="1" t="s">
        <v>1097</v>
      </c>
      <c r="D6" s="1" t="s">
        <v>1097</v>
      </c>
      <c r="E6" s="1" t="s">
        <v>1097</v>
      </c>
      <c r="F6" s="1" t="s">
        <v>1097</v>
      </c>
      <c r="G6" s="1" t="s">
        <v>1097</v>
      </c>
      <c r="H6" s="1" t="s">
        <v>1097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1106</v>
      </c>
      <c r="B7" s="1" t="s">
        <v>1097</v>
      </c>
      <c r="C7" s="1" t="s">
        <v>1097</v>
      </c>
      <c r="D7" s="1" t="s">
        <v>1097</v>
      </c>
      <c r="E7" s="1" t="s">
        <v>1097</v>
      </c>
      <c r="F7" s="1" t="s">
        <v>1097</v>
      </c>
      <c r="G7" s="1" t="s">
        <v>1097</v>
      </c>
      <c r="H7" s="1" t="s">
        <v>1097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1107</v>
      </c>
      <c r="B8" s="1" t="s">
        <v>1097</v>
      </c>
      <c r="C8" s="1" t="s">
        <v>1097</v>
      </c>
      <c r="D8" s="1" t="s">
        <v>1097</v>
      </c>
      <c r="E8" s="1" t="s">
        <v>1097</v>
      </c>
      <c r="F8" s="1" t="s">
        <v>1097</v>
      </c>
      <c r="G8" s="1" t="s">
        <v>1097</v>
      </c>
      <c r="H8" s="1" t="s">
        <v>1097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1108</v>
      </c>
      <c r="B9" s="1" t="s">
        <v>1109</v>
      </c>
      <c r="C9" s="1" t="s">
        <v>1110</v>
      </c>
      <c r="D9" s="1" t="s">
        <v>1111</v>
      </c>
      <c r="E9" s="1" t="s">
        <v>1112</v>
      </c>
      <c r="F9" s="1" t="s">
        <v>1113</v>
      </c>
      <c r="G9" s="1" t="s">
        <v>1114</v>
      </c>
      <c r="H9" s="1" t="s">
        <v>1115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1116</v>
      </c>
      <c r="B10" s="1" t="s">
        <v>1117</v>
      </c>
      <c r="C10" s="1" t="s">
        <v>1117</v>
      </c>
      <c r="D10" s="1" t="s">
        <v>1117</v>
      </c>
      <c r="E10" s="1" t="s">
        <v>1117</v>
      </c>
      <c r="F10" s="1" t="s">
        <v>1113</v>
      </c>
      <c r="G10" s="1" t="s">
        <v>1114</v>
      </c>
      <c r="H10" s="1" t="s">
        <v>1115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1118</v>
      </c>
      <c r="B11" s="1" t="s">
        <v>1097</v>
      </c>
      <c r="C11" s="1" t="s">
        <v>1097</v>
      </c>
      <c r="D11" s="1" t="s">
        <v>1097</v>
      </c>
      <c r="E11" s="1" t="s">
        <v>1097</v>
      </c>
      <c r="F11" s="1" t="s">
        <v>1097</v>
      </c>
      <c r="G11" s="1" t="s">
        <v>1097</v>
      </c>
      <c r="H11" s="1" t="s">
        <v>1097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1119</v>
      </c>
      <c r="B12" s="1" t="s">
        <v>1120</v>
      </c>
      <c r="C12" s="1" t="s">
        <v>1121</v>
      </c>
      <c r="D12" s="1" t="s">
        <v>1122</v>
      </c>
      <c r="E12" s="1" t="s">
        <v>1097</v>
      </c>
      <c r="F12" s="1" t="s">
        <v>1097</v>
      </c>
      <c r="G12" s="1" t="s">
        <v>1097</v>
      </c>
      <c r="H12" s="1" t="s">
        <v>1097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1123</v>
      </c>
      <c r="B13" s="1" t="s">
        <v>1097</v>
      </c>
      <c r="C13" s="1" t="s">
        <v>1097</v>
      </c>
      <c r="D13" s="1" t="s">
        <v>1097</v>
      </c>
      <c r="E13" s="1" t="s">
        <v>1097</v>
      </c>
      <c r="F13" s="1" t="s">
        <v>1097</v>
      </c>
      <c r="G13" s="1" t="s">
        <v>1097</v>
      </c>
      <c r="H13" s="1" t="s">
        <v>1097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1124</v>
      </c>
      <c r="B14" s="1" t="s">
        <v>1097</v>
      </c>
      <c r="C14" s="1" t="s">
        <v>1097</v>
      </c>
      <c r="D14" s="1" t="s">
        <v>1097</v>
      </c>
      <c r="E14" s="1" t="s">
        <v>1097</v>
      </c>
      <c r="F14" s="1" t="s">
        <v>1097</v>
      </c>
      <c r="G14" s="1" t="s">
        <v>1097</v>
      </c>
      <c r="H14" s="1" t="s">
        <v>1097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1125</v>
      </c>
      <c r="B15" s="1" t="s">
        <v>1097</v>
      </c>
      <c r="C15" s="1" t="s">
        <v>1097</v>
      </c>
      <c r="D15" s="1" t="s">
        <v>1097</v>
      </c>
      <c r="E15" s="1" t="s">
        <v>1097</v>
      </c>
      <c r="F15" s="1" t="s">
        <v>1097</v>
      </c>
      <c r="G15" s="1" t="s">
        <v>1097</v>
      </c>
      <c r="H15" s="1" t="s">
        <v>1097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1126</v>
      </c>
      <c r="B16" s="1" t="s">
        <v>1097</v>
      </c>
      <c r="C16" s="1" t="s">
        <v>1097</v>
      </c>
      <c r="D16" s="1" t="s">
        <v>1097</v>
      </c>
      <c r="E16" s="1" t="s">
        <v>1097</v>
      </c>
      <c r="F16" s="1" t="s">
        <v>1097</v>
      </c>
      <c r="G16" s="1" t="s">
        <v>1097</v>
      </c>
      <c r="H16" s="1" t="s">
        <v>1097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1127</v>
      </c>
      <c r="B17" s="1" t="s">
        <v>1097</v>
      </c>
      <c r="C17" s="1" t="s">
        <v>1097</v>
      </c>
      <c r="D17" s="1" t="s">
        <v>1097</v>
      </c>
      <c r="E17" s="1" t="s">
        <v>1097</v>
      </c>
      <c r="F17" s="1" t="s">
        <v>1097</v>
      </c>
      <c r="G17" s="1" t="s">
        <v>1097</v>
      </c>
      <c r="H17" s="1" t="s">
        <v>1097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1128</v>
      </c>
      <c r="B18" s="1" t="s">
        <v>1097</v>
      </c>
      <c r="C18" s="1" t="s">
        <v>1097</v>
      </c>
      <c r="D18" s="1" t="s">
        <v>1097</v>
      </c>
      <c r="E18" s="1" t="s">
        <v>1097</v>
      </c>
      <c r="F18" s="1" t="s">
        <v>1097</v>
      </c>
      <c r="G18" s="1" t="s">
        <v>1097</v>
      </c>
      <c r="H18" s="1" t="s">
        <v>1097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1129</v>
      </c>
      <c r="B19" s="1" t="s">
        <v>1130</v>
      </c>
      <c r="C19" s="1" t="s">
        <v>1131</v>
      </c>
      <c r="D19" s="1" t="s">
        <v>1132</v>
      </c>
      <c r="E19" s="1" t="s">
        <v>1133</v>
      </c>
      <c r="F19" s="1" t="s">
        <v>1134</v>
      </c>
      <c r="G19" s="1" t="s">
        <v>1135</v>
      </c>
      <c r="H19" s="1" t="s">
        <v>1136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177</v>
      </c>
      <c r="B20" s="1" t="s">
        <v>1097</v>
      </c>
      <c r="C20" s="1" t="s">
        <v>1097</v>
      </c>
      <c r="D20" s="1" t="s">
        <v>1097</v>
      </c>
      <c r="E20" s="1" t="s">
        <v>1097</v>
      </c>
      <c r="F20" s="1" t="s">
        <v>1097</v>
      </c>
      <c r="G20" s="1" t="s">
        <v>1097</v>
      </c>
      <c r="H20" s="1" t="s">
        <v>1097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179</v>
      </c>
      <c r="B21" s="1" t="s">
        <v>1137</v>
      </c>
      <c r="C21" s="1" t="s">
        <v>1138</v>
      </c>
      <c r="D21" s="1" t="s">
        <v>1139</v>
      </c>
      <c r="E21" s="1" t="s">
        <v>1097</v>
      </c>
      <c r="F21" s="1" t="s">
        <v>1097</v>
      </c>
      <c r="G21" s="1" t="s">
        <v>1097</v>
      </c>
      <c r="H21" s="1" t="s">
        <v>1097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1140</v>
      </c>
      <c r="B22" s="1" t="s">
        <v>1141</v>
      </c>
      <c r="C22" s="1" t="s">
        <v>1142</v>
      </c>
      <c r="D22" s="1" t="s">
        <v>1143</v>
      </c>
      <c r="E22" s="1" t="s">
        <v>1144</v>
      </c>
      <c r="F22" s="1" t="s">
        <v>1145</v>
      </c>
      <c r="G22" s="1" t="s">
        <v>1146</v>
      </c>
      <c r="H22" s="1" t="s">
        <v>1147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 t="s">
        <v>1097</v>
      </c>
      <c r="C23" s="1" t="s">
        <v>1097</v>
      </c>
      <c r="D23" s="1" t="s">
        <v>1097</v>
      </c>
      <c r="E23" s="1" t="s">
        <v>1097</v>
      </c>
      <c r="F23" s="1" t="s">
        <v>1097</v>
      </c>
      <c r="G23" s="1" t="s">
        <v>1097</v>
      </c>
      <c r="H23" s="1" t="s">
        <v>1097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1148</v>
      </c>
      <c r="B24" s="1" t="s">
        <v>1149</v>
      </c>
      <c r="C24" s="1" t="s">
        <v>1150</v>
      </c>
      <c r="D24" s="1" t="s">
        <v>1151</v>
      </c>
      <c r="E24" s="1" t="s">
        <v>1152</v>
      </c>
      <c r="F24" s="1" t="s">
        <v>1153</v>
      </c>
      <c r="G24" s="1" t="s">
        <v>1153</v>
      </c>
      <c r="H24" s="1" t="s">
        <v>1153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1154</v>
      </c>
      <c r="B25" s="1" t="s">
        <v>1155</v>
      </c>
      <c r="C25" s="1" t="s">
        <v>1155</v>
      </c>
      <c r="D25" s="1" t="s">
        <v>1155</v>
      </c>
      <c r="E25" s="1" t="s">
        <v>1155</v>
      </c>
      <c r="F25" s="1" t="s">
        <v>1155</v>
      </c>
      <c r="G25" s="1" t="s">
        <v>1155</v>
      </c>
      <c r="H25" s="1" t="s">
        <v>1097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1156</v>
      </c>
      <c r="B26" s="1" t="s">
        <v>1157</v>
      </c>
      <c r="C26" s="1" t="s">
        <v>1158</v>
      </c>
      <c r="D26" s="1" t="s">
        <v>1159</v>
      </c>
      <c r="E26" s="1" t="s">
        <v>1160</v>
      </c>
      <c r="F26" s="1" t="s">
        <v>1097</v>
      </c>
      <c r="G26" s="1" t="s">
        <v>1097</v>
      </c>
      <c r="H26" s="1" t="s">
        <v>1097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1161</v>
      </c>
      <c r="B2" s="1" t="s">
        <v>1162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1163</v>
      </c>
      <c r="B3" s="1" t="s">
        <v>1164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1165</v>
      </c>
      <c r="B4" s="1" t="s">
        <v>1166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1167</v>
      </c>
      <c r="B5" s="1" t="s">
        <v>1168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1169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1170</v>
      </c>
      <c r="B7" s="1" t="s">
        <v>1171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1172</v>
      </c>
      <c r="B8" s="1" t="s">
        <v>1173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1174</v>
      </c>
      <c r="B9" s="4" t="s">
        <v>1175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1176</v>
      </c>
      <c r="B10" s="1" t="s">
        <v>1177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1178</v>
      </c>
      <c r="B11" s="1" t="s">
        <v>1179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1180</v>
      </c>
      <c r="B12" s="1" t="s">
        <v>1177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1181</v>
      </c>
      <c r="B13" s="1" t="s">
        <v>1182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1183</v>
      </c>
      <c r="B14" s="1" t="s">
        <v>1184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1185</v>
      </c>
      <c r="B15" s="1" t="s">
        <v>1182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1186</v>
      </c>
      <c r="B16" s="1" t="s">
        <v>1187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1188</v>
      </c>
      <c r="B17" s="1">
        <v>92.0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1189</v>
      </c>
      <c r="B18" s="1" t="s">
        <v>1190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1191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1192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1193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1194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1195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1196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1197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1198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1199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1200</v>
      </c>
      <c r="B28" s="1">
        <v>200.06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1201</v>
      </c>
      <c r="B29" s="1">
        <v>201.57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1202</v>
      </c>
      <c r="B30" s="1">
        <v>196.57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1203</v>
      </c>
      <c r="B31" s="1">
        <v>201.57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1204</v>
      </c>
      <c r="B32" s="1">
        <v>200.06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1205</v>
      </c>
      <c r="B33" s="1">
        <v>201.57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1206</v>
      </c>
      <c r="B34" s="1">
        <v>196.57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1207</v>
      </c>
      <c r="B35" s="1">
        <v>201.57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1208</v>
      </c>
      <c r="B36" s="1">
        <v>18.0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1209</v>
      </c>
      <c r="B37" s="1">
        <v>0.09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1210</v>
      </c>
      <c r="B38" s="1">
        <v>1.731024E9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1211</v>
      </c>
      <c r="B39" s="1">
        <v>1.9459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1212</v>
      </c>
      <c r="B40" s="1">
        <v>7.67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1213</v>
      </c>
      <c r="B41" s="1">
        <v>0.8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1214</v>
      </c>
      <c r="B42" s="1">
        <v>21.420456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1215</v>
      </c>
      <c r="B43" s="1">
        <v>15.213298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1216</v>
      </c>
      <c r="B44" s="1">
        <v>8293.0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1217</v>
      </c>
      <c r="B45" s="1">
        <v>8293.0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1218</v>
      </c>
      <c r="B46" s="1">
        <v>12200.0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1219</v>
      </c>
      <c r="B47" s="1">
        <v>15290.0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1220</v>
      </c>
      <c r="B48" s="1">
        <v>15290.0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1221</v>
      </c>
      <c r="B49" s="1">
        <v>196.25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1222</v>
      </c>
      <c r="B50" s="1">
        <v>198.22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1223</v>
      </c>
      <c r="B51" s="1">
        <v>900.0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1224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1225</v>
      </c>
      <c r="B53" s="1">
        <v>1.010860416E9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1226</v>
      </c>
      <c r="B54" s="1">
        <v>196.0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1227</v>
      </c>
      <c r="B55" s="1">
        <v>251.63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1228</v>
      </c>
      <c r="B56" s="1">
        <v>4.33104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1229</v>
      </c>
      <c r="B57" s="1">
        <v>218.4824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1230</v>
      </c>
      <c r="B58" s="1">
        <v>222.2852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1231</v>
      </c>
      <c r="B59" s="1">
        <v>18.0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1232</v>
      </c>
      <c r="B60" s="1">
        <v>0.08997301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1233</v>
      </c>
      <c r="B61" s="1" t="s">
        <v>1234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1235</v>
      </c>
      <c r="B62" s="1">
        <v>1.669136384E9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1236</v>
      </c>
      <c r="B63" s="1">
        <v>0.20331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1237</v>
      </c>
      <c r="B64" s="1">
        <v>2125348.0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1238</v>
      </c>
      <c r="B65" s="1">
        <v>5107290.0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1239</v>
      </c>
      <c r="B66" s="1">
        <v>126481.0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1240</v>
      </c>
      <c r="B67" s="1">
        <v>121252.0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1241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1242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1243</v>
      </c>
      <c r="B70" s="1">
        <v>0.0248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1244</v>
      </c>
      <c r="B71" s="1">
        <v>0.58386004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1245</v>
      </c>
      <c r="B72" s="1">
        <v>0.32773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1246</v>
      </c>
      <c r="B73" s="1">
        <v>10.42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1247</v>
      </c>
      <c r="B74" s="1">
        <v>0.0404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1248</v>
      </c>
      <c r="B75" s="1">
        <v>5107290.0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1249</v>
      </c>
      <c r="B76" s="1">
        <v>37.337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1250</v>
      </c>
      <c r="B77" s="1">
        <v>5.3010416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1251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1252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1253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1254</v>
      </c>
      <c r="B81" s="1">
        <v>-0.379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1255</v>
      </c>
      <c r="B82" s="1">
        <v>4.7453E7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1256</v>
      </c>
      <c r="B83" s="1">
        <v>9.24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1257</v>
      </c>
      <c r="B84" s="1">
        <v>13.01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1258</v>
      </c>
      <c r="B85" s="1">
        <v>7.151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1259</v>
      </c>
      <c r="B86" s="1">
        <v>13.429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1260</v>
      </c>
      <c r="B87" s="1">
        <v>-0.073667645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1261</v>
      </c>
      <c r="B88" s="1">
        <v>0.25443196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1262</v>
      </c>
      <c r="B89" s="1">
        <v>4.5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1263</v>
      </c>
      <c r="B90" s="1">
        <v>1.731024E9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1264</v>
      </c>
      <c r="B91" s="1" t="s">
        <v>1265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1266</v>
      </c>
      <c r="B92" s="1" t="s">
        <v>1267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1268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1269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1270</v>
      </c>
      <c r="B95" s="1" t="s">
        <v>1271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1272</v>
      </c>
      <c r="B96" s="1" t="s">
        <v>1271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1273</v>
      </c>
      <c r="B97" s="1">
        <v>9.9153E7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1274</v>
      </c>
      <c r="B98" s="1" t="s">
        <v>1275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1276</v>
      </c>
      <c r="B99" s="1" t="s">
        <v>1277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1278</v>
      </c>
      <c r="B100" s="1" t="s">
        <v>1279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1280</v>
      </c>
      <c r="B101" s="1" t="s">
        <v>1281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1282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1283</v>
      </c>
      <c r="B103" s="1">
        <v>197.925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1284</v>
      </c>
      <c r="B104" s="1">
        <v>150.0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1285</v>
      </c>
      <c r="B105" s="1">
        <v>150.0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1286</v>
      </c>
      <c r="B106" s="1">
        <v>150.0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1287</v>
      </c>
      <c r="B107" s="1">
        <v>150.0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1288</v>
      </c>
      <c r="B108" s="1" t="s">
        <v>1289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1290</v>
      </c>
      <c r="B109" s="1">
        <v>1.0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1291</v>
      </c>
      <c r="B110" s="1">
        <v>3.61904E8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1292</v>
      </c>
      <c r="B111" s="1">
        <v>70.86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1293</v>
      </c>
      <c r="B112" s="1">
        <v>1.2429E8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1294</v>
      </c>
      <c r="B113" s="1">
        <v>1.009276032E9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1295</v>
      </c>
      <c r="B114" s="1">
        <v>1.365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1296</v>
      </c>
      <c r="B115" s="1">
        <v>1.486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1297</v>
      </c>
      <c r="B116" s="1">
        <v>2.33399008E8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1298</v>
      </c>
      <c r="B117" s="1">
        <v>529.279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1299</v>
      </c>
      <c r="B118" s="1">
        <v>45.482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1300</v>
      </c>
      <c r="B119" s="1">
        <v>0.04034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1301</v>
      </c>
      <c r="B120" s="1">
        <v>0.21447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1302</v>
      </c>
      <c r="B121" s="1">
        <v>4.5548376E7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1303</v>
      </c>
      <c r="B122" s="1">
        <v>6.804E7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1304</v>
      </c>
      <c r="B123" s="1">
        <v>-0.38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1305</v>
      </c>
      <c r="B124" s="1">
        <v>0.005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1306</v>
      </c>
      <c r="B125" s="1">
        <v>0.56060004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1307</v>
      </c>
      <c r="B126" s="1">
        <v>0.53252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1308</v>
      </c>
      <c r="B127" s="1">
        <v>0.35625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1309</v>
      </c>
      <c r="B128" s="1" t="s">
        <v>1234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1310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51</v>
      </c>
      <c r="B3" s="1">
        <v>61.0</v>
      </c>
      <c r="C3" s="1">
        <v>86.0</v>
      </c>
      <c r="D3" s="1">
        <v>107.0</v>
      </c>
      <c r="E3" s="1">
        <v>-93.0</v>
      </c>
      <c r="F3" s="1">
        <v>168.0</v>
      </c>
      <c r="G3" s="1">
        <v>86.0</v>
      </c>
      <c r="H3" s="1">
        <v>95.0</v>
      </c>
      <c r="I3" s="1">
        <v>102.0</v>
      </c>
      <c r="J3" s="1">
        <v>89.0</v>
      </c>
      <c r="K3" s="1">
        <v>88.0</v>
      </c>
      <c r="L3" s="1">
        <f>IF(K3*FORECAST(L2,B3:K3,B2:K2)&gt;0,FORECAST(L2,B3:K3,B2:K2),K3)*$X$1</f>
        <v>102.9333333</v>
      </c>
      <c r="M3" s="1">
        <f>IF(L3*FORECAST(M2,B3:L3,B2:L2)&gt;0,FORECAST(M2,B3:L3,B2:L2),L3)*$X$1</f>
        <v>107.3030303</v>
      </c>
      <c r="N3" s="1">
        <f>IF(M3*FORECAST(N2,B3:M3,B2:M2)&gt;0,FORECAST(N2,B3:M3,B2:M2),M3)*$X$1</f>
        <v>111.6727273</v>
      </c>
      <c r="O3" s="1">
        <f>IF(N3*FORECAST(O2,B3:N3,B2:N2)&gt;0,FORECAST(O2,B3:N3,B2:N2),N3)*$X$1</f>
        <v>116.0424242</v>
      </c>
      <c r="P3" s="1">
        <f>IF(O3*FORECAST(P2,B3:O3,B2:O2)&gt;0,FORECAST(P2,B3:O3,B2:O2),O3)*$X$1</f>
        <v>120.4121212</v>
      </c>
      <c r="Q3" s="1">
        <f>IF(P3*FORECAST(Q2,B3:P3,B2:P2)&gt;0,FORECAST(Q2,B3:P3,B2:P2),P3)*$X$1</f>
        <v>124.7818182</v>
      </c>
      <c r="R3" s="1">
        <f>IF(Q3*FORECAST(R2,B3:Q3,B2:Q2)&gt;0,FORECAST(R2,B3:Q3,B2:Q2),Q3)*$X$1</f>
        <v>129.1515152</v>
      </c>
      <c r="S3" s="5">
        <f>IF(R3*FORECAST(S2,B3:R3,B2:R2)&gt;0,FORECAST(S2,B3:R3,B2:R2),R3)*$X$1</f>
        <v>133.5212121</v>
      </c>
      <c r="T3" s="5">
        <f>IF(S3*FORECAST(T2,B3:S3,B2:S2)&gt;0,FORECAST(T2,B3:S3,B2:S2),S3)*$X$1</f>
        <v>137.8909091</v>
      </c>
      <c r="U3" s="5">
        <f>IF(T3*FORECAST(U2,B3:T3,B2:T2)&gt;0,FORECAST(U2,B3:T3,B2:T2),T3)*$X$1</f>
        <v>142.2606061</v>
      </c>
      <c r="V3" s="5">
        <f>IF(U3*FORECAST(V2,B3:U3,B2:U2)&gt;0,FORECAST(V2,B3:U3,B2:U2),U3)*$X$1</f>
        <v>146.630303</v>
      </c>
      <c r="W3" s="5">
        <f>IF(V3*FORECAST(W2,B3:V3,B2:V2)&gt;0,FORECAST(W2,B3:V3,B2:V2),V3)*$X$1</f>
        <v>151</v>
      </c>
      <c r="X3" s="2"/>
      <c r="Y3" s="2"/>
      <c r="Z3" s="2"/>
    </row>
    <row r="4">
      <c r="A4" s="3" t="s">
        <v>99</v>
      </c>
      <c r="B4" s="1">
        <v>805.0</v>
      </c>
      <c r="C4" s="1">
        <v>794.0</v>
      </c>
      <c r="D4" s="1">
        <v>763.0</v>
      </c>
      <c r="E4" s="1">
        <v>933.0</v>
      </c>
      <c r="F4" s="1">
        <v>878.0</v>
      </c>
      <c r="G4" s="1">
        <v>678.0</v>
      </c>
      <c r="H4" s="1">
        <v>732.0</v>
      </c>
      <c r="I4" s="1">
        <v>623.0</v>
      </c>
      <c r="J4" s="1">
        <v>887.0</v>
      </c>
      <c r="K4" s="1">
        <v>559.0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1311</v>
      </c>
      <c r="B5" s="1">
        <v>5.0</v>
      </c>
      <c r="C5" s="1">
        <v>5.0</v>
      </c>
      <c r="D5" s="1">
        <v>5.0</v>
      </c>
      <c r="E5" s="1">
        <v>5.0</v>
      </c>
      <c r="F5" s="1">
        <v>5.0</v>
      </c>
      <c r="G5" s="1">
        <v>5.0</v>
      </c>
      <c r="H5" s="1">
        <v>5.0</v>
      </c>
      <c r="I5" s="1">
        <v>5.0</v>
      </c>
      <c r="J5" s="1">
        <v>5.0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1312</v>
      </c>
      <c r="L7" s="1">
        <f>IF(W3*FORECAST(W2,B3:W3,B2:W2)&gt;0,FORECAST(W2,B3:W3,B2:W2),V3)*$X$1 * (1+0.02)/(0.0765-0.02)</f>
        <v>2726.017699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1313</v>
      </c>
      <c r="L8" s="6">
        <f t="array" ref="L8">NPV(0.0765,M3:W3)</f>
        <v>914.7342261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1314</v>
      </c>
      <c r="L9" s="6">
        <f t="array" ref="L9">NPV(0.0765,M16:W16)</f>
        <v>1211.641934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1315</v>
      </c>
      <c r="L10" s="6">
        <f>L8 + L9</f>
        <v>2126.37616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559.0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1316</v>
      </c>
      <c r="L12" s="6">
        <f>L10 - L11</f>
        <v>1567.37616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313.475232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2726.017699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67.0</v>
      </c>
      <c r="C3" s="1">
        <v>76.0</v>
      </c>
      <c r="D3" s="1">
        <v>86.0</v>
      </c>
      <c r="E3" s="1">
        <v>80.0</v>
      </c>
      <c r="F3" s="1">
        <v>32.0</v>
      </c>
      <c r="G3" s="1">
        <v>60.0</v>
      </c>
      <c r="H3" s="1">
        <v>41.0</v>
      </c>
      <c r="I3" s="1">
        <v>133.0</v>
      </c>
      <c r="J3" s="1">
        <v>57.0</v>
      </c>
      <c r="K3" s="1">
        <v>102.0</v>
      </c>
      <c r="L3" s="1">
        <f>IF(K3*FORECAST(L2,B3:K3,B2:K2)&gt;0,FORECAST(L2,B3:K3,B2:K2),K3)*$X$1</f>
        <v>84.33333333</v>
      </c>
      <c r="M3" s="1">
        <f>IF(L3*FORECAST(M2,B3:L3,B2:L2)&gt;0,FORECAST(M2,B3:L3,B2:L2),L3)*$X$1</f>
        <v>86.32121212</v>
      </c>
      <c r="N3" s="1">
        <f>IF(M3*FORECAST(N2,B3:M3,B2:M2)&gt;0,FORECAST(N2,B3:M3,B2:M2),M3)*$X$1</f>
        <v>88.30909091</v>
      </c>
      <c r="O3" s="1">
        <f>IF(N3*FORECAST(O2,B3:N3,B2:N2)&gt;0,FORECAST(O2,B3:N3,B2:N2),N3)*$X$1</f>
        <v>90.2969697</v>
      </c>
      <c r="P3" s="1">
        <f>IF(O3*FORECAST(P2,B3:O3,B2:O2)&gt;0,FORECAST(P2,B3:O3,B2:O2),O3)*$X$1</f>
        <v>92.28484848</v>
      </c>
      <c r="Q3" s="1">
        <f>IF(P3*FORECAST(Q2,B3:P3,B2:P2)&gt;0,FORECAST(Q2,B3:P3,B2:P2),P3)*$X$1</f>
        <v>94.27272727</v>
      </c>
      <c r="R3" s="1">
        <f>IF(Q3*FORECAST(R2,B3:Q3,B2:Q2)&gt;0,FORECAST(R2,B3:Q3,B2:Q2),Q3)*$X$1</f>
        <v>96.26060606</v>
      </c>
      <c r="S3" s="5">
        <f>IF(R3*FORECAST(S2,B3:R3,B2:R2)&gt;0,FORECAST(S2,B3:R3,B2:R2),R3)*$X$1</f>
        <v>98.24848485</v>
      </c>
      <c r="T3" s="5">
        <f>IF(S3*FORECAST(T2,B3:S3,B2:S2)&gt;0,FORECAST(T2,B3:S3,B2:S2),S3)*$X$1</f>
        <v>100.2363636</v>
      </c>
      <c r="U3" s="5">
        <f>IF(T3*FORECAST(U2,B3:T3,B2:T2)&gt;0,FORECAST(U2,B3:T3,B2:T2),T3)*$X$1</f>
        <v>102.2242424</v>
      </c>
      <c r="V3" s="5">
        <f>IF(U3*FORECAST(V2,B3:U3,B2:U2)&gt;0,FORECAST(V2,B3:U3,B2:U2),U3)*$X$1</f>
        <v>104.2121212</v>
      </c>
      <c r="W3" s="5">
        <f>IF(V3*FORECAST(W2,B3:V3,B2:V2)&gt;0,FORECAST(W2,B3:V3,B2:V2),V3)*$X$1</f>
        <v>106.2</v>
      </c>
      <c r="X3" s="2"/>
      <c r="Y3" s="2"/>
      <c r="Z3" s="2"/>
    </row>
    <row r="4">
      <c r="A4" s="3" t="s">
        <v>99</v>
      </c>
      <c r="B4" s="1">
        <v>805.0</v>
      </c>
      <c r="C4" s="1">
        <v>794.0</v>
      </c>
      <c r="D4" s="1">
        <v>763.0</v>
      </c>
      <c r="E4" s="1">
        <v>933.0</v>
      </c>
      <c r="F4" s="1">
        <v>878.0</v>
      </c>
      <c r="G4" s="1">
        <v>678.0</v>
      </c>
      <c r="H4" s="1">
        <v>732.0</v>
      </c>
      <c r="I4" s="1">
        <v>623.0</v>
      </c>
      <c r="J4" s="1">
        <v>887.0</v>
      </c>
      <c r="K4" s="1">
        <v>559.0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1311</v>
      </c>
      <c r="B5" s="1">
        <v>5.0</v>
      </c>
      <c r="C5" s="1">
        <v>5.0</v>
      </c>
      <c r="D5" s="1">
        <v>5.0</v>
      </c>
      <c r="E5" s="1">
        <v>5.0</v>
      </c>
      <c r="F5" s="1">
        <v>5.0</v>
      </c>
      <c r="G5" s="1">
        <v>5.0</v>
      </c>
      <c r="H5" s="1">
        <v>5.0</v>
      </c>
      <c r="I5" s="1">
        <v>5.0</v>
      </c>
      <c r="J5" s="1">
        <v>5.0</v>
      </c>
      <c r="K5" s="1">
        <v>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1312</v>
      </c>
      <c r="L7" s="1">
        <f>IF(W3*FORECAST(W2,B3:W3,B2:W2)&gt;0,FORECAST(W2,B3:W3,B2:W2),V3)*$X$1 * (1+0.02)/(0.0765-0.02)</f>
        <v>1917.238938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1313</v>
      </c>
      <c r="L8" s="6">
        <f t="array" ref="L8">NPV(0.0765,M3:W3)</f>
        <v>688.4986684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1314</v>
      </c>
      <c r="L9" s="6">
        <f t="array" ref="L9">NPV(0.0765,M16:W16)</f>
        <v>852.1614131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1315</v>
      </c>
      <c r="L10" s="6">
        <f>L8 + L9</f>
        <v>1540.660081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100</v>
      </c>
      <c r="L11" s="1">
        <v>559.0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1316</v>
      </c>
      <c r="L12" s="6">
        <f>L10 - L11</f>
        <v>981.6600815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1317</v>
      </c>
      <c r="L13" s="1">
        <v>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196.3320163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1917.238938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