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<sst xmlns="http://schemas.openxmlformats.org/spreadsheetml/2006/main" count="1565" uniqueCount="1344">
  <si>
    <t>ticker</t>
  </si>
  <si>
    <t>ALT</t>
  </si>
  <si>
    <t>nombre</t>
  </si>
  <si>
    <t>ALTIMMUNE INC</t>
  </si>
  <si>
    <t>empresa</t>
  </si>
  <si>
    <t>Biotechnology &amp; Medical Research</t>
  </si>
  <si>
    <t>Open</t>
  </si>
  <si>
    <t>Target Price</t>
  </si>
  <si>
    <t>Upside</t>
  </si>
  <si>
    <t>-543.00%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</si>
  <si>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</si>
  <si>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</si>
  <si>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</si>
  <si>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</si>
  <si>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</si>
  <si>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</si>
  <si>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</si>
  <si>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</si>
  <si>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</si>
  <si>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</si>
  <si>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</si>
  <si>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</si>
  <si>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</si>
  <si>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</si>
  <si>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</si>
  <si>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</si>
  <si>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</si>
  <si>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</si>
  <si>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Receivable</t>
  </si>
  <si>
    <t>Change In Accounts Payable</t>
  </si>
  <si>
    <t>Change in Unearned Revenues</t>
  </si>
  <si>
    <t>Change In Income Taxes</t>
  </si>
  <si>
    <t>Change In Deferred Taxes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</si>
  <si>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</si>
  <si>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</si>
  <si>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</si>
  <si>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</si>
  <si>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</si>
  <si>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Sale (Purchase) of Intangible assets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</si>
  <si>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</si>
  <si>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</si>
  <si>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</si>
  <si>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</si>
  <si>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</si>
  <si>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</si>
  <si>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</si>
  <si>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</si>
  <si>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</si>
  <si>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</si>
  <si>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</si>
  <si>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</si>
  <si>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Repurchase of Preferred Stock</t>
  </si>
  <si>
    <t>Other Financing Activities, Total</t>
  </si>
  <si>
    <t>Cash from Financing</t>
  </si>
  <si>
    <t>Foreign Exchange Rate Adjustments</t>
  </si>
  <si>
    <t>Miscellaneous Cash Flow Adjustments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</si>
  <si>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</si>
  <si>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</si>
  <si>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</si>
  <si>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</si>
  <si>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</si>
  <si>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</si>
  <si>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</si>
  <si>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0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</si>
  <si>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</si>
  <si>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</si>
  <si>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</si>
  <si>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</si>
  <si>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</si>
  <si>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</si>
  <si>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</si>
  <si>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</si>
  <si>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</si>
  <si>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</si>
  <si>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</si>
  <si>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</si>
  <si>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</si>
  <si>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</si>
  <si>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</si>
  <si>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</si>
  <si>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</si>
  <si>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</si>
  <si>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</si>
  <si>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</si>
  <si>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</si>
  <si>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</si>
  <si>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</si>
  <si>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</si>
  <si>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</si>
  <si>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</si>
  <si>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</si>
  <si>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</si>
  <si>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</si>
  <si>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</si>
  <si>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</si>
  <si>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Deferred Tax Liability Non Current</t>
  </si>
  <si>
    <t>Other Non Current Liabilities</t>
  </si>
  <si>
    <t>Total Liabilities</t>
  </si>
  <si>
    <t>Preferred Stock Convertible</t>
  </si>
  <si>
    <t>Preferred Stock - Others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</si>
  <si>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</si>
  <si>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</si>
  <si>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</si>
  <si>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</si>
  <si>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</si>
  <si>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</si>
  <si>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</si>
  <si>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</si>
  <si>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</si>
  <si>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</si>
  <si>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</si>
  <si>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-2.06</t>
  </si>
  <si>
    <t>4.68</t>
  </si>
  <si>
    <t>3.49</t>
  </si>
  <si>
    <t>65.28</t>
  </si>
  <si>
    <t>5.52</t>
  </si>
  <si>
    <t>3.02</t>
  </si>
  <si>
    <t>6.11</t>
  </si>
  <si>
    <t>4.89</t>
  </si>
  <si>
    <t>3.77</t>
  </si>
  <si>
    <t>2.75</t>
  </si>
  <si>
    <t>Tangible Book Value</t>
  </si>
  <si>
    <t>Tangible Book Value Per Share</t>
  </si>
  <si>
    <t>-2.44</t>
  </si>
  <si>
    <t>0.31</t>
  </si>
  <si>
    <t>-0.16</t>
  </si>
  <si>
    <t>1.12</t>
  </si>
  <si>
    <t>3.94</t>
  </si>
  <si>
    <t>2.17</t>
  </si>
  <si>
    <t>5.76</t>
  </si>
  <si>
    <t>4.59</t>
  </si>
  <si>
    <t>3.51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</si>
  <si>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</si>
  <si>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</si>
  <si>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</si>
  <si>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</si>
  <si>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</si>
  <si>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</si>
  <si>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</si>
  <si>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</si>
  <si>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</si>
  <si>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</si>
  <si>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</si>
  <si>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</si>
  <si>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</si>
  <si>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</si>
  <si>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</si>
  <si>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</si>
  <si>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</si>
  <si>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</si>
  <si>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Merger &amp; Related Restructuring Charges</t>
  </si>
  <si>
    <t>Impairment of Goodwill</t>
  </si>
  <si>
    <t>Asset Writedown</t>
  </si>
  <si>
    <t>In Process R&amp;D Expenses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</si>
  <si>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</si>
  <si>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</si>
  <si>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</si>
  <si>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</si>
  <si>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</si>
  <si>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</si>
  <si>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</si>
  <si>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</si>
  <si>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</si>
  <si>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</si>
  <si>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</si>
  <si>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-15.89</t>
  </si>
  <si>
    <t>-26.48</t>
  </si>
  <si>
    <t>-37.25</t>
  </si>
  <si>
    <t>-120.32</t>
  </si>
  <si>
    <t>-15.16</t>
  </si>
  <si>
    <t>-1.6</t>
  </si>
  <si>
    <t>-1.91</t>
  </si>
  <si>
    <t>-2.35</t>
  </si>
  <si>
    <t>-1.81</t>
  </si>
  <si>
    <t>-1.66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</si>
  <si>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</si>
  <si>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</si>
  <si>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</si>
  <si>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</si>
  <si>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</si>
  <si>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</si>
  <si>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0.71</t>
  </si>
  <si>
    <t>-13.05</t>
  </si>
  <si>
    <t>-21.21</t>
  </si>
  <si>
    <t>-21.42</t>
  </si>
  <si>
    <t>-4.55</t>
  </si>
  <si>
    <t>-0.9</t>
  </si>
  <si>
    <t>-0.93</t>
  </si>
  <si>
    <t>-1.29</t>
  </si>
  <si>
    <t>-1.13</t>
  </si>
  <si>
    <t>-0.89</t>
  </si>
  <si>
    <t>Normalized Diluted EPS</t>
  </si>
  <si>
    <t>EBITDA</t>
  </si>
  <si>
    <t>EBITA</t>
  </si>
  <si>
    <t>EBIT</t>
  </si>
  <si>
    <t>EBITDAR</t>
  </si>
  <si>
    <t>Total Revenues (As Reported)</t>
  </si>
  <si>
    <t>Effective Tax Rate - (Ratio)</t>
  </si>
  <si>
    <t>10.83</t>
  </si>
  <si>
    <t>13.57</t>
  </si>
  <si>
    <t>0.28</t>
  </si>
  <si>
    <t>9.95</t>
  </si>
  <si>
    <t>0.23</t>
  </si>
  <si>
    <t>Current Domestic Taxes</t>
  </si>
  <si>
    <t>Total Current Taxes</t>
  </si>
  <si>
    <t>Deferred Domestic Taxes</t>
  </si>
  <si>
    <t>Total Deferred Taxes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</si>
  <si>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</si>
  <si>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</si>
  <si>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</si>
  <si>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</si>
  <si>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</si>
  <si>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</si>
  <si>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</si>
  <si>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</si>
  <si>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</si>
  <si>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G&amp;A Exp. (Total)</t>
  </si>
  <si>
    <t>Total Stock-Based Compensation</t>
  </si>
  <si>
    <t>Profitability</t>
  </si>
  <si>
    <t>Return on Assets</t>
  </si>
  <si>
    <t>-13.36</t>
  </si>
  <si>
    <t>-14.94</t>
  </si>
  <si>
    <t>-18.01</t>
  </si>
  <si>
    <t>-18.99</t>
  </si>
  <si>
    <t>-22.73</t>
  </si>
  <si>
    <t>-16.1</t>
  </si>
  <si>
    <t>-22.86</t>
  </si>
  <si>
    <t>-25.73</t>
  </si>
  <si>
    <t>Return on Total Capital</t>
  </si>
  <si>
    <t>-15.17</t>
  </si>
  <si>
    <t>-16.72</t>
  </si>
  <si>
    <t>-22.14</t>
  </si>
  <si>
    <t>-22.77</t>
  </si>
  <si>
    <t>-25.72</t>
  </si>
  <si>
    <t>-17.52</t>
  </si>
  <si>
    <t>-24.76</t>
  </si>
  <si>
    <t>-28.31</t>
  </si>
  <si>
    <t>-27.38</t>
  </si>
  <si>
    <t>Return On Equity %</t>
  </si>
  <si>
    <t>-31.94</t>
  </si>
  <si>
    <t>-29.3</t>
  </si>
  <si>
    <t>-114.79</t>
  </si>
  <si>
    <t>-80.77</t>
  </si>
  <si>
    <t>-43.74</t>
  </si>
  <si>
    <t>-36.14</t>
  </si>
  <si>
    <t>-45.69</t>
  </si>
  <si>
    <t>-44.07</t>
  </si>
  <si>
    <t>-46.63</t>
  </si>
  <si>
    <t>Return on Common Equity</t>
  </si>
  <si>
    <t>-33.25</t>
  </si>
  <si>
    <t>-30.41</t>
  </si>
  <si>
    <t>-143.46</t>
  </si>
  <si>
    <t>-96.86</t>
  </si>
  <si>
    <t>-44.7</t>
  </si>
  <si>
    <t>Margin Analysis</t>
  </si>
  <si>
    <t>Gross Profit Margin %</t>
  </si>
  <si>
    <t>23.13</t>
  </si>
  <si>
    <t>-8.79</t>
  </si>
  <si>
    <t>-122.37</t>
  </si>
  <si>
    <t>-71.41</t>
  </si>
  <si>
    <t>-78.68</t>
  </si>
  <si>
    <t>-194.51</t>
  </si>
  <si>
    <t>-309.4</t>
  </si>
  <si>
    <t>SG&amp;A Margin</t>
  </si>
  <si>
    <t>21.29</t>
  </si>
  <si>
    <t>104.87</t>
  </si>
  <si>
    <t>198.85</t>
  </si>
  <si>
    <t>64.68</t>
  </si>
  <si>
    <t>94.53</t>
  </si>
  <si>
    <t>146.53</t>
  </si>
  <si>
    <t>161.39</t>
  </si>
  <si>
    <t>349.48</t>
  </si>
  <si>
    <t>EBITDA Margin %</t>
  </si>
  <si>
    <t>2.86</t>
  </si>
  <si>
    <t>-111.68</t>
  </si>
  <si>
    <t>-317.82</t>
  </si>
  <si>
    <t>-134.79</t>
  </si>
  <si>
    <t>-170.27</t>
  </si>
  <si>
    <t>-334.36</t>
  </si>
  <si>
    <t>-467.14</t>
  </si>
  <si>
    <t>EBITA Margin %</t>
  </si>
  <si>
    <t>2.56</t>
  </si>
  <si>
    <t>-112.78</t>
  </si>
  <si>
    <t>-319.77</t>
  </si>
  <si>
    <t>-135.57</t>
  </si>
  <si>
    <t>-172.39</t>
  </si>
  <si>
    <t>-338.49</t>
  </si>
  <si>
    <t>-470.21</t>
  </si>
  <si>
    <t>EBIT Margin %</t>
  </si>
  <si>
    <t>1.84</t>
  </si>
  <si>
    <t>-113.66</t>
  </si>
  <si>
    <t>-321.22</t>
  </si>
  <si>
    <t>-136.08</t>
  </si>
  <si>
    <t>-173.2</t>
  </si>
  <si>
    <t>-341.04</t>
  </si>
  <si>
    <t>-470.78</t>
  </si>
  <si>
    <t>Income From Continuing Operations Margin %</t>
  </si>
  <si>
    <t>0.76</t>
  </si>
  <si>
    <t>-142.85</t>
  </si>
  <si>
    <t>-342.59</t>
  </si>
  <si>
    <t>-432.33</t>
  </si>
  <si>
    <t>-379.16</t>
  </si>
  <si>
    <t>-353.71</t>
  </si>
  <si>
    <t>-599.2</t>
  </si>
  <si>
    <t>Net Income Margin %</t>
  </si>
  <si>
    <t>Net Avail. For Common Margin %</t>
  </si>
  <si>
    <t>-10.7</t>
  </si>
  <si>
    <t>-145.83</t>
  </si>
  <si>
    <t>-353.98</t>
  </si>
  <si>
    <t>-478.24</t>
  </si>
  <si>
    <t>-411.17</t>
  </si>
  <si>
    <t>-361.52</t>
  </si>
  <si>
    <t>Normalized Net Income Margin</t>
  </si>
  <si>
    <t>0.48</t>
  </si>
  <si>
    <t>-71.85</t>
  </si>
  <si>
    <t>-201.55</t>
  </si>
  <si>
    <t>-85.16</t>
  </si>
  <si>
    <t>-123.29</t>
  </si>
  <si>
    <t>-203.6</t>
  </si>
  <si>
    <t>-291.66</t>
  </si>
  <si>
    <t>Levered Free Cash Flow Margin</t>
  </si>
  <si>
    <t>-31.88</t>
  </si>
  <si>
    <t>-61.29</t>
  </si>
  <si>
    <t>-205.13</t>
  </si>
  <si>
    <t>-13.74</t>
  </si>
  <si>
    <t>-138.55</t>
  </si>
  <si>
    <t>-314.44</t>
  </si>
  <si>
    <t>Unlevered Free Cash Flow Margin</t>
  </si>
  <si>
    <t>-31.14</t>
  </si>
  <si>
    <t>-60.54</t>
  </si>
  <si>
    <t>-205.1</t>
  </si>
  <si>
    <t>-13.69</t>
  </si>
  <si>
    <t>-138.53</t>
  </si>
  <si>
    <t>-314.37</t>
  </si>
  <si>
    <t>Asset Turnover</t>
  </si>
  <si>
    <t>0.19</t>
  </si>
  <si>
    <t>0.07</t>
  </si>
  <si>
    <t>0.21</t>
  </si>
  <si>
    <t>0.18</t>
  </si>
  <si>
    <t>0.11</t>
  </si>
  <si>
    <t>0.05</t>
  </si>
  <si>
    <t>0.02</t>
  </si>
  <si>
    <t>Fixed Assets Turnover</t>
  </si>
  <si>
    <t>63.95</t>
  </si>
  <si>
    <t>27.5</t>
  </si>
  <si>
    <t>10.62</t>
  </si>
  <si>
    <t>3.69</t>
  </si>
  <si>
    <t>4.35</t>
  </si>
  <si>
    <t>2.1</t>
  </si>
  <si>
    <t>-0.03</t>
  </si>
  <si>
    <t>0.32</t>
  </si>
  <si>
    <t>Receivables Turnover (Average Receivables)</t>
  </si>
  <si>
    <t>11.66</t>
  </si>
  <si>
    <t>7.22</t>
  </si>
  <si>
    <t>5.13</t>
  </si>
  <si>
    <t>2.84</t>
  </si>
  <si>
    <t>2.59</t>
  </si>
  <si>
    <t>2.91</t>
  </si>
  <si>
    <t>1.75</t>
  </si>
  <si>
    <t>-0.23</t>
  </si>
  <si>
    <t>0.66</t>
  </si>
  <si>
    <t>Short Term Liquidity</t>
  </si>
  <si>
    <t>Current Ratio</t>
  </si>
  <si>
    <t>0.17</t>
  </si>
  <si>
    <t>1.42</t>
  </si>
  <si>
    <t>0.82</t>
  </si>
  <si>
    <t>8.7</t>
  </si>
  <si>
    <t>10.04</t>
  </si>
  <si>
    <t>19.16</t>
  </si>
  <si>
    <t>11.17</t>
  </si>
  <si>
    <t>11.31</t>
  </si>
  <si>
    <t>17.26</t>
  </si>
  <si>
    <t>Quick Ratio</t>
  </si>
  <si>
    <t>1.32</t>
  </si>
  <si>
    <t>0.74</t>
  </si>
  <si>
    <t>4.93</t>
  </si>
  <si>
    <t>8.44</t>
  </si>
  <si>
    <t>9.91</t>
  </si>
  <si>
    <t>18.99</t>
  </si>
  <si>
    <t>10.73</t>
  </si>
  <si>
    <t>10.99</t>
  </si>
  <si>
    <t>16.69</t>
  </si>
  <si>
    <t>Operating Cash Flow to Current Liabilities</t>
  </si>
  <si>
    <t>0.12</t>
  </si>
  <si>
    <t>-1.17</t>
  </si>
  <si>
    <t>-1.16</t>
  </si>
  <si>
    <t>-5.26</t>
  </si>
  <si>
    <t>-2.07</t>
  </si>
  <si>
    <t>-2.45</t>
  </si>
  <si>
    <t>-2.86</t>
  </si>
  <si>
    <t>-4.28</t>
  </si>
  <si>
    <t>-3.67</t>
  </si>
  <si>
    <t>-6.24</t>
  </si>
  <si>
    <t>Days Sales Outstanding (Average Receivables)</t>
  </si>
  <si>
    <t>31.31</t>
  </si>
  <si>
    <t>50.71</t>
  </si>
  <si>
    <t>71.2</t>
  </si>
  <si>
    <t>128.39</t>
  </si>
  <si>
    <t>141.03</t>
  </si>
  <si>
    <t>125.91</t>
  </si>
  <si>
    <t>208.51</t>
  </si>
  <si>
    <t>550.07</t>
  </si>
  <si>
    <t>Average Days Payable Outstanding</t>
  </si>
  <si>
    <t>53.78</t>
  </si>
  <si>
    <t>81.79</t>
  </si>
  <si>
    <t>21.16</t>
  </si>
  <si>
    <t>4.96</t>
  </si>
  <si>
    <t>4.18</t>
  </si>
  <si>
    <t>3.44</t>
  </si>
  <si>
    <t>6.54</t>
  </si>
  <si>
    <t>17.71</t>
  </si>
  <si>
    <t>19.07</t>
  </si>
  <si>
    <t>Long Term Solvency</t>
  </si>
  <si>
    <t>Total Debt/Equity</t>
  </si>
  <si>
    <t>-47.19</t>
  </si>
  <si>
    <t>2.49</t>
  </si>
  <si>
    <t>3.06</t>
  </si>
  <si>
    <t>1.33</t>
  </si>
  <si>
    <t>1.19</t>
  </si>
  <si>
    <t>3.83</t>
  </si>
  <si>
    <t>0.81</t>
  </si>
  <si>
    <t>0.77</t>
  </si>
  <si>
    <t>0.61</t>
  </si>
  <si>
    <t>0.35</t>
  </si>
  <si>
    <t>Total Debt / Total Capital</t>
  </si>
  <si>
    <t>-89.37</t>
  </si>
  <si>
    <t>2.43</t>
  </si>
  <si>
    <t>2.97</t>
  </si>
  <si>
    <t>1.17</t>
  </si>
  <si>
    <t>0.8</t>
  </si>
  <si>
    <t>0.6</t>
  </si>
  <si>
    <t>0.34</t>
  </si>
  <si>
    <t>LT Debt/Equity</t>
  </si>
  <si>
    <t>1.25</t>
  </si>
  <si>
    <t>1.63</t>
  </si>
  <si>
    <t>1.23</t>
  </si>
  <si>
    <t>1.04</t>
  </si>
  <si>
    <t>3.26</t>
  </si>
  <si>
    <t>0.65</t>
  </si>
  <si>
    <t>0.56</t>
  </si>
  <si>
    <t>0.36</t>
  </si>
  <si>
    <t>0.09</t>
  </si>
  <si>
    <t>Long-Term Debt / Total Capital</t>
  </si>
  <si>
    <t>1.22</t>
  </si>
  <si>
    <t>1.58</t>
  </si>
  <si>
    <t>1.03</t>
  </si>
  <si>
    <t>3.14</t>
  </si>
  <si>
    <t>0.64</t>
  </si>
  <si>
    <t>Total Liabilities / Total Assets</t>
  </si>
  <si>
    <t>302.37</t>
  </si>
  <si>
    <t>10.56</t>
  </si>
  <si>
    <t>16.13</t>
  </si>
  <si>
    <t>22.77</t>
  </si>
  <si>
    <t>11.76</t>
  </si>
  <si>
    <t>15.79</t>
  </si>
  <si>
    <t>7.85</t>
  </si>
  <si>
    <t>9.01</t>
  </si>
  <si>
    <t>10.46</t>
  </si>
  <si>
    <t>EBIT / Interest Expense</t>
  </si>
  <si>
    <t>1.74</t>
  </si>
  <si>
    <t>-95.65</t>
  </si>
  <si>
    <t>-270.01</t>
  </si>
  <si>
    <t>-90.13</t>
  </si>
  <si>
    <t>-60.23</t>
  </si>
  <si>
    <t>EBITDA / Interest Expense</t>
  </si>
  <si>
    <t>2.71</t>
  </si>
  <si>
    <t>-93.99</t>
  </si>
  <si>
    <t>-267.15</t>
  </si>
  <si>
    <t>-89.27</t>
  </si>
  <si>
    <t>-59.21</t>
  </si>
  <si>
    <t>(EBITDA - Capex) / Interest Expense</t>
  </si>
  <si>
    <t>2.57</t>
  </si>
  <si>
    <t>-95.55</t>
  </si>
  <si>
    <t>-270.4</t>
  </si>
  <si>
    <t>-89.96</t>
  </si>
  <si>
    <t>-62.5</t>
  </si>
  <si>
    <t>Total Debt / EBITDA</t>
  </si>
  <si>
    <t>5.42</t>
  </si>
  <si>
    <t>-0.21</t>
  </si>
  <si>
    <t>-0.1</t>
  </si>
  <si>
    <t>-0.04</t>
  </si>
  <si>
    <t>-0.09</t>
  </si>
  <si>
    <t>-0.05</t>
  </si>
  <si>
    <t>-0.02</t>
  </si>
  <si>
    <t>-0.01</t>
  </si>
  <si>
    <t>Net Debt / EBITDA</t>
  </si>
  <si>
    <t>0.68</t>
  </si>
  <si>
    <t>1.88</t>
  </si>
  <si>
    <t>1.86</t>
  </si>
  <si>
    <t>5.66</t>
  </si>
  <si>
    <t>2.25</t>
  </si>
  <si>
    <t>2.11</t>
  </si>
  <si>
    <t>2.39</t>
  </si>
  <si>
    <t>Total Debt / (EBITDA - Capex)</t>
  </si>
  <si>
    <t>5.72</t>
  </si>
  <si>
    <t>-0.2</t>
  </si>
  <si>
    <t>Net Debt / (EBITDA - Capex)</t>
  </si>
  <si>
    <t>4.83</t>
  </si>
  <si>
    <t>0.67</t>
  </si>
  <si>
    <t>1.79</t>
  </si>
  <si>
    <t>5.63</t>
  </si>
  <si>
    <t>1.97</t>
  </si>
  <si>
    <t>Growth Over Prior Year</t>
  </si>
  <si>
    <t>Total Revenues, 1 Yr. Growth %</t>
  </si>
  <si>
    <t>-16.11</t>
  </si>
  <si>
    <t>-30.47</t>
  </si>
  <si>
    <t>231.82</t>
  </si>
  <si>
    <t>-3.79</t>
  </si>
  <si>
    <t>-43.85</t>
  </si>
  <si>
    <t>41.09</t>
  </si>
  <si>
    <t>-46.12</t>
  </si>
  <si>
    <t>-101.54</t>
  </si>
  <si>
    <t>-726.47</t>
  </si>
  <si>
    <t>Gross Profit, 1 Yr. Growth %</t>
  </si>
  <si>
    <t>-131.89</t>
  </si>
  <si>
    <t>867.81</t>
  </si>
  <si>
    <t>92.41</t>
  </si>
  <si>
    <t>38.83</t>
  </si>
  <si>
    <t>124.82</t>
  </si>
  <si>
    <t>174.17</t>
  </si>
  <si>
    <t>1.57</t>
  </si>
  <si>
    <t>-7.3</t>
  </si>
  <si>
    <t>EBITDA, 1 Yr. Growth %</t>
  </si>
  <si>
    <t>97.87</t>
  </si>
  <si>
    <t>40.73</t>
  </si>
  <si>
    <t>10.27</t>
  </si>
  <si>
    <t>97.32</t>
  </si>
  <si>
    <t>121.21</t>
  </si>
  <si>
    <t>-4.74</t>
  </si>
  <si>
    <t>EBITA, 1 Yr. Growth %</t>
  </si>
  <si>
    <t>97.13</t>
  </si>
  <si>
    <t>40.68</t>
  </si>
  <si>
    <t>10.26</t>
  </si>
  <si>
    <t>96.19</t>
  </si>
  <si>
    <t>120.4</t>
  </si>
  <si>
    <t>3.31</t>
  </si>
  <si>
    <t>-4.73</t>
  </si>
  <si>
    <t>EBIT, 1 Yr. Growth %</t>
  </si>
  <si>
    <t>96.5</t>
  </si>
  <si>
    <t>40.24</t>
  </si>
  <si>
    <t>10.96</t>
  </si>
  <si>
    <t>10.57</t>
  </si>
  <si>
    <t>94.96</t>
  </si>
  <si>
    <t>120.18</t>
  </si>
  <si>
    <t>Earnings From Cont. Operations, 1 Yr. Growth %</t>
  </si>
  <si>
    <t>66.75</t>
  </si>
  <si>
    <t>318.74</t>
  </si>
  <si>
    <t>-15.63</t>
  </si>
  <si>
    <t>-47.61</t>
  </si>
  <si>
    <t>139.01</t>
  </si>
  <si>
    <t>97.96</t>
  </si>
  <si>
    <t>-12.75</t>
  </si>
  <si>
    <t>4.41</t>
  </si>
  <si>
    <t>Net Income, 1 Yr. Growth %</t>
  </si>
  <si>
    <t>Normalized Net Income, 1 Yr. Growth %</t>
  </si>
  <si>
    <t>95.03</t>
  </si>
  <si>
    <t>40.48</t>
  </si>
  <si>
    <t>26.24</t>
  </si>
  <si>
    <t>-7.27</t>
  </si>
  <si>
    <t>102.33</t>
  </si>
  <si>
    <t>122.59</t>
  </si>
  <si>
    <t>-10.37</t>
  </si>
  <si>
    <t>Diluted EPS Before Extra, 1 Yr. Growth %</t>
  </si>
  <si>
    <t>66.63</t>
  </si>
  <si>
    <t>40.64</t>
  </si>
  <si>
    <t>141.97</t>
  </si>
  <si>
    <t>-87.25</t>
  </si>
  <si>
    <t>-89.46</t>
  </si>
  <si>
    <t>19.72</t>
  </si>
  <si>
    <t>22.94</t>
  </si>
  <si>
    <t>-23.04</t>
  </si>
  <si>
    <t>-8.23</t>
  </si>
  <si>
    <t>Accounts Receivable, 1 Yr. Growth %</t>
  </si>
  <si>
    <t>80.34</t>
  </si>
  <si>
    <t>-25.43</t>
  </si>
  <si>
    <t>893.68</t>
  </si>
  <si>
    <t>-9.05</t>
  </si>
  <si>
    <t>-70.5</t>
  </si>
  <si>
    <t>351.46</t>
  </si>
  <si>
    <t>-90.7</t>
  </si>
  <si>
    <t>-59.67</t>
  </si>
  <si>
    <t>542.2</t>
  </si>
  <si>
    <t>Net Property, Plant and Equip., 1 Yr. Growth %</t>
  </si>
  <si>
    <t>549.65</t>
  </si>
  <si>
    <t>40.98</t>
  </si>
  <si>
    <t>239.11</t>
  </si>
  <si>
    <t>122.63</t>
  </si>
  <si>
    <t>34.24</t>
  </si>
  <si>
    <t>8.78</t>
  </si>
  <si>
    <t>14.55</t>
  </si>
  <si>
    <t>-25.33</t>
  </si>
  <si>
    <t>-39.53</t>
  </si>
  <si>
    <t>Total Assets, 1 Yr. Growth %</t>
  </si>
  <si>
    <t>-20.97</t>
  </si>
  <si>
    <t>64.14</t>
  </si>
  <si>
    <t>-13.14</t>
  </si>
  <si>
    <t>-1.26</t>
  </si>
  <si>
    <t>353.43</t>
  </si>
  <si>
    <t>-10.71</t>
  </si>
  <si>
    <t>-5.45</t>
  </si>
  <si>
    <t>Tangible Book Value, 1 Yr. Growth %</t>
  </si>
  <si>
    <t>-202.8</t>
  </si>
  <si>
    <t>-153.74</t>
  </si>
  <si>
    <t>-144.55</t>
  </si>
  <si>
    <t>-4.85</t>
  </si>
  <si>
    <t>549.79</t>
  </si>
  <si>
    <t>-12.36</t>
  </si>
  <si>
    <t>-7.41</t>
  </si>
  <si>
    <t>12.28</t>
  </si>
  <si>
    <t>Common Equity, 1 Yr. Growth %</t>
  </si>
  <si>
    <t>-25.35</t>
  </si>
  <si>
    <t>22.34</t>
  </si>
  <si>
    <t>22.63</t>
  </si>
  <si>
    <t>-5.78</t>
  </si>
  <si>
    <t>396.21</t>
  </si>
  <si>
    <t>-11.84</t>
  </si>
  <si>
    <t>-6.95</t>
  </si>
  <si>
    <t>4.75</t>
  </si>
  <si>
    <t>Cash From Operations, 1 Yr. Growth %</t>
  </si>
  <si>
    <t>24.84</t>
  </si>
  <si>
    <t>218.18</t>
  </si>
  <si>
    <t>-53.55</t>
  </si>
  <si>
    <t>2.27</t>
  </si>
  <si>
    <t>258.64</t>
  </si>
  <si>
    <t>128.06</t>
  </si>
  <si>
    <t>-20.01</t>
  </si>
  <si>
    <t>21.13</t>
  </si>
  <si>
    <t>Capital Expenditures, 1 Yr. Growth %</t>
  </si>
  <si>
    <t>967.79</t>
  </si>
  <si>
    <t>44.81</t>
  </si>
  <si>
    <t>-10.01</t>
  </si>
  <si>
    <t>767.48</t>
  </si>
  <si>
    <t>-99.87</t>
  </si>
  <si>
    <t>-98.96</t>
  </si>
  <si>
    <t>-62.7</t>
  </si>
  <si>
    <t>Levered Free Cash Flow, 1 Yr. Growth %</t>
  </si>
  <si>
    <t>33.67</t>
  </si>
  <si>
    <t>-93.82</t>
  </si>
  <si>
    <t>466.1</t>
  </si>
  <si>
    <t>220.69</t>
  </si>
  <si>
    <t>105.28</t>
  </si>
  <si>
    <t>-19.35</t>
  </si>
  <si>
    <t>19.88</t>
  </si>
  <si>
    <t>Unlevered Free Cash Flow, 1 Yr. Growth %</t>
  </si>
  <si>
    <t>35.2</t>
  </si>
  <si>
    <t>-93.84</t>
  </si>
  <si>
    <t>468.03</t>
  </si>
  <si>
    <t>220.67</t>
  </si>
  <si>
    <t>105.31</t>
  </si>
  <si>
    <t>-19.36</t>
  </si>
  <si>
    <t>19.84</t>
  </si>
  <si>
    <t>Compound Annual Growth Rate Over Two Years</t>
  </si>
  <si>
    <t>Total Revenues, 2 Yr. CAGR %</t>
  </si>
  <si>
    <t>-23.63</t>
  </si>
  <si>
    <t>51.89</t>
  </si>
  <si>
    <t>78.67</t>
  </si>
  <si>
    <t>-26.5</t>
  </si>
  <si>
    <t>-10.99</t>
  </si>
  <si>
    <t>-12.81</t>
  </si>
  <si>
    <t>-90.89</t>
  </si>
  <si>
    <t>-68.92</t>
  </si>
  <si>
    <t>Gross Profit, 2 Yr. CAGR %</t>
  </si>
  <si>
    <t>75.68</t>
  </si>
  <si>
    <t>332.9</t>
  </si>
  <si>
    <t>42.81</t>
  </si>
  <si>
    <t>21.31</t>
  </si>
  <si>
    <t>76.51</t>
  </si>
  <si>
    <t>148.27</t>
  </si>
  <si>
    <t>66.87</t>
  </si>
  <si>
    <t>-2.97</t>
  </si>
  <si>
    <t>EBITDA, 2 Yr. CAGR %</t>
  </si>
  <si>
    <t>704.98</t>
  </si>
  <si>
    <t>30.78</t>
  </si>
  <si>
    <t>10.15</t>
  </si>
  <si>
    <t>47.43</t>
  </si>
  <si>
    <t>108.57</t>
  </si>
  <si>
    <t>51.63</t>
  </si>
  <si>
    <t>-0.75</t>
  </si>
  <si>
    <t>EBITA, 2 Yr. CAGR %</t>
  </si>
  <si>
    <t>753.27</t>
  </si>
  <si>
    <t>66.53</t>
  </si>
  <si>
    <t>31.19</t>
  </si>
  <si>
    <t>10.54</t>
  </si>
  <si>
    <t>107.94</t>
  </si>
  <si>
    <t>50.91</t>
  </si>
  <si>
    <t>-0.79</t>
  </si>
  <si>
    <t>EBIT, 2 Yr. CAGR %</t>
  </si>
  <si>
    <t>910.32</t>
  </si>
  <si>
    <t>66.2</t>
  </si>
  <si>
    <t>31.04</t>
  </si>
  <si>
    <t>10.77</t>
  </si>
  <si>
    <t>46.75</t>
  </si>
  <si>
    <t>107.19</t>
  </si>
  <si>
    <t>50.82</t>
  </si>
  <si>
    <t>Earnings From Cont. Operations, 2 Yr. CAGR %</t>
  </si>
  <si>
    <t>164.24</t>
  </si>
  <si>
    <t>87.97</t>
  </si>
  <si>
    <t>-33.52</t>
  </si>
  <si>
    <t>11.9</t>
  </si>
  <si>
    <t>117.52</t>
  </si>
  <si>
    <t>31.43</t>
  </si>
  <si>
    <t>Net Income, 2 Yr. CAGR %</t>
  </si>
  <si>
    <t>Normalized Net Income, 2 Yr. CAGR %</t>
  </si>
  <si>
    <t>65.36</t>
  </si>
  <si>
    <t>39.88</t>
  </si>
  <si>
    <t>8.2</t>
  </si>
  <si>
    <t>36.9</t>
  </si>
  <si>
    <t>112.22</t>
  </si>
  <si>
    <t>49.02</t>
  </si>
  <si>
    <t>-5.44</t>
  </si>
  <si>
    <t>Diluted EPS Before Extra, 2 Yr. CAGR %</t>
  </si>
  <si>
    <t>53.09</t>
  </si>
  <si>
    <t>113.14</t>
  </si>
  <si>
    <t>-44.79</t>
  </si>
  <si>
    <t>-88.41</t>
  </si>
  <si>
    <t>-64.47</t>
  </si>
  <si>
    <t>21.32</t>
  </si>
  <si>
    <t>-2.73</t>
  </si>
  <si>
    <t>-15.96</t>
  </si>
  <si>
    <t>Accounts Receivable, 2 Yr. CAGR %</t>
  </si>
  <si>
    <t>15.97</t>
  </si>
  <si>
    <t>172.21</t>
  </si>
  <si>
    <t>200.63</t>
  </si>
  <si>
    <t>-48.2</t>
  </si>
  <si>
    <t>15.4</t>
  </si>
  <si>
    <t>-35.2</t>
  </si>
  <si>
    <t>-80.63</t>
  </si>
  <si>
    <t>60.93</t>
  </si>
  <si>
    <t>Net Property, Plant and Equip., 2 Yr. CAGR %</t>
  </si>
  <si>
    <t>202.64</t>
  </si>
  <si>
    <t>118.65</t>
  </si>
  <si>
    <t>174.77</t>
  </si>
  <si>
    <t>72.87</t>
  </si>
  <si>
    <t>20.84</t>
  </si>
  <si>
    <t>11.62</t>
  </si>
  <si>
    <t>-7.52</t>
  </si>
  <si>
    <t>-32.81</t>
  </si>
  <si>
    <t>Total Assets, 2 Yr. CAGR %</t>
  </si>
  <si>
    <t>552.65</t>
  </si>
  <si>
    <t>13.9</t>
  </si>
  <si>
    <t>19.41</t>
  </si>
  <si>
    <t>-7.39</t>
  </si>
  <si>
    <t>111.59</t>
  </si>
  <si>
    <t>101.21</t>
  </si>
  <si>
    <t>-8.12</t>
  </si>
  <si>
    <t>-1.9</t>
  </si>
  <si>
    <t>Tangible Book Value, 2 Yr. CAGR %</t>
  </si>
  <si>
    <t>-25.67</t>
  </si>
  <si>
    <t>-51.1</t>
  </si>
  <si>
    <t>377.43</t>
  </si>
  <si>
    <t>597.7</t>
  </si>
  <si>
    <t>148.65</t>
  </si>
  <si>
    <t>138.63</t>
  </si>
  <si>
    <t>-9.92</t>
  </si>
  <si>
    <t>1.96</t>
  </si>
  <si>
    <t>Common Equity, 2 Yr. CAGR %</t>
  </si>
  <si>
    <t>273.34</t>
  </si>
  <si>
    <t>-4.43</t>
  </si>
  <si>
    <t>22.49</t>
  </si>
  <si>
    <t>7.49</t>
  </si>
  <si>
    <t>116.22</t>
  </si>
  <si>
    <t>109.16</t>
  </si>
  <si>
    <t>-9.43</t>
  </si>
  <si>
    <t>-1.27</t>
  </si>
  <si>
    <t>Cash From Operations, 2 Yr. CAGR %</t>
  </si>
  <si>
    <t>367.86</t>
  </si>
  <si>
    <t>99.31</t>
  </si>
  <si>
    <t>21.57</t>
  </si>
  <si>
    <t>-31.08</t>
  </si>
  <si>
    <t>91.52</t>
  </si>
  <si>
    <t>185.45</t>
  </si>
  <si>
    <t>35.07</t>
  </si>
  <si>
    <t>-1.56</t>
  </si>
  <si>
    <t>Capital Expenditures, 2 Yr. CAGR %</t>
  </si>
  <si>
    <t>293.23</t>
  </si>
  <si>
    <t>14.15</t>
  </si>
  <si>
    <t>179.39</t>
  </si>
  <si>
    <t>-89.55</t>
  </si>
  <si>
    <t>-54.27</t>
  </si>
  <si>
    <t>-21.4</t>
  </si>
  <si>
    <t>-93.77</t>
  </si>
  <si>
    <t>Levered Free Cash Flow, 2 Yr. CAGR %</t>
  </si>
  <si>
    <t>285.3</t>
  </si>
  <si>
    <t>-15.19</t>
  </si>
  <si>
    <t>-40.85</t>
  </si>
  <si>
    <t>325.75</t>
  </si>
  <si>
    <t>155.92</t>
  </si>
  <si>
    <t>28.66</t>
  </si>
  <si>
    <t>-2.49</t>
  </si>
  <si>
    <t>Unlevered Free Cash Flow, 2 Yr. CAGR %</t>
  </si>
  <si>
    <t>289.84</t>
  </si>
  <si>
    <t>-14.82</t>
  </si>
  <si>
    <t>326.46</t>
  </si>
  <si>
    <t>155.94</t>
  </si>
  <si>
    <t>28.67</t>
  </si>
  <si>
    <t>-2.51</t>
  </si>
  <si>
    <t>Compound Annual Growth Rate Over Three Years</t>
  </si>
  <si>
    <t>Total Revenues, 3 Yr. CAGR %</t>
  </si>
  <si>
    <t>24.62</t>
  </si>
  <si>
    <t>30.44</t>
  </si>
  <si>
    <t>21.48</t>
  </si>
  <si>
    <t>-8.65</t>
  </si>
  <si>
    <t>-24.7</t>
  </si>
  <si>
    <t>-77.28</t>
  </si>
  <si>
    <t>-62.66</t>
  </si>
  <si>
    <t>Gross Profit, 3 Yr. CAGR %</t>
  </si>
  <si>
    <t>81.47</t>
  </si>
  <si>
    <t>170.83</t>
  </si>
  <si>
    <t>41.47</t>
  </si>
  <si>
    <t>48.92</t>
  </si>
  <si>
    <t>104.42</t>
  </si>
  <si>
    <t>84.31</t>
  </si>
  <si>
    <t>37.18</t>
  </si>
  <si>
    <t>EBITDA, 3 Yr. CAGR %</t>
  </si>
  <si>
    <t>350.11</t>
  </si>
  <si>
    <t>50.14</t>
  </si>
  <si>
    <t>23.55</t>
  </si>
  <si>
    <t>33.73</t>
  </si>
  <si>
    <t>68.59</t>
  </si>
  <si>
    <t>29.65</t>
  </si>
  <si>
    <t>EBITA, 3 Yr. CAGR %</t>
  </si>
  <si>
    <t>367.88</t>
  </si>
  <si>
    <t>50.26</t>
  </si>
  <si>
    <t>23.81</t>
  </si>
  <si>
    <t>33.79</t>
  </si>
  <si>
    <t>68.25</t>
  </si>
  <si>
    <t>64.71</t>
  </si>
  <si>
    <t>29.46</t>
  </si>
  <si>
    <t>EBIT, 3 Yr. CAGR %</t>
  </si>
  <si>
    <t>423.53</t>
  </si>
  <si>
    <t>50.11</t>
  </si>
  <si>
    <t>23.83</t>
  </si>
  <si>
    <t>33.69</t>
  </si>
  <si>
    <t>64.3</t>
  </si>
  <si>
    <t>29.41</t>
  </si>
  <si>
    <t>Earnings From Cont. Operations, 3 Yr. CAGR %</t>
  </si>
  <si>
    <t>931.77</t>
  </si>
  <si>
    <t>80.61</t>
  </si>
  <si>
    <t>22.78</t>
  </si>
  <si>
    <t>1.85</t>
  </si>
  <si>
    <t>35.33</t>
  </si>
  <si>
    <t>60.42</t>
  </si>
  <si>
    <t>21.72</t>
  </si>
  <si>
    <t>Net Income, 3 Yr. CAGR %</t>
  </si>
  <si>
    <t>Normalized Net Income, 3 Yr. CAGR %</t>
  </si>
  <si>
    <t>602.15</t>
  </si>
  <si>
    <t>56.17</t>
  </si>
  <si>
    <t>21.97</t>
  </si>
  <si>
    <t>33.25</t>
  </si>
  <si>
    <t>60.98</t>
  </si>
  <si>
    <t>65.01</t>
  </si>
  <si>
    <t>25.79</t>
  </si>
  <si>
    <t>Diluted EPS Before Extra, 3 Yr. CAGR %</t>
  </si>
  <si>
    <t>96.35</t>
  </si>
  <si>
    <t>-16.97</t>
  </si>
  <si>
    <t>-68.21</t>
  </si>
  <si>
    <t>-74.76</t>
  </si>
  <si>
    <t>-46.27</t>
  </si>
  <si>
    <t>4.24</t>
  </si>
  <si>
    <t>-4.6</t>
  </si>
  <si>
    <t>Accounts Receivable, 3 Yr. CAGR %</t>
  </si>
  <si>
    <t>137.3</t>
  </si>
  <si>
    <t>88.89</t>
  </si>
  <si>
    <t>38.66</t>
  </si>
  <si>
    <t>6.6</t>
  </si>
  <si>
    <t>-50.15</t>
  </si>
  <si>
    <t>-44.67</t>
  </si>
  <si>
    <t>-37.77</t>
  </si>
  <si>
    <t>Net Property, Plant and Equip., 3 Yr. CAGR %</t>
  </si>
  <si>
    <t>214.34</t>
  </si>
  <si>
    <t>119.97</t>
  </si>
  <si>
    <t>116.41</t>
  </si>
  <si>
    <t>48.14</t>
  </si>
  <si>
    <t>18.7</t>
  </si>
  <si>
    <t>-2.38</t>
  </si>
  <si>
    <t>-19.73</t>
  </si>
  <si>
    <t>Total Assets, 3 Yr. CAGR %</t>
  </si>
  <si>
    <t>311.96</t>
  </si>
  <si>
    <t>4.06</t>
  </si>
  <si>
    <t>12.07</t>
  </si>
  <si>
    <t>57.26</t>
  </si>
  <si>
    <t>58.71</t>
  </si>
  <si>
    <t>56.43</t>
  </si>
  <si>
    <t>-4.93</t>
  </si>
  <si>
    <t>Tangible Book Value, 3 Yr. CAGR %</t>
  </si>
  <si>
    <t>-37.36</t>
  </si>
  <si>
    <t>130.42</t>
  </si>
  <si>
    <t>178.87</t>
  </si>
  <si>
    <t>581.35</t>
  </si>
  <si>
    <t>75.64</t>
  </si>
  <si>
    <t>74.05</t>
  </si>
  <si>
    <t>-3.06</t>
  </si>
  <si>
    <t>Common Equity, 3 Yr. CAGR %</t>
  </si>
  <si>
    <t>157.4</t>
  </si>
  <si>
    <t>3.85</t>
  </si>
  <si>
    <t>12.23</t>
  </si>
  <si>
    <t>78.98</t>
  </si>
  <si>
    <t>60.34</t>
  </si>
  <si>
    <t>59.67</t>
  </si>
  <si>
    <t>Cash From Operations, 3 Yr. CAGR %</t>
  </si>
  <si>
    <t>311.44</t>
  </si>
  <si>
    <t>22.65</t>
  </si>
  <si>
    <t>14.76</t>
  </si>
  <si>
    <t>19.43</t>
  </si>
  <si>
    <t>102.74</t>
  </si>
  <si>
    <t>86.8</t>
  </si>
  <si>
    <t>30.25</t>
  </si>
  <si>
    <t>Capital Expenditures, 3 Yr. CAGR %</t>
  </si>
  <si>
    <t>140.52</t>
  </si>
  <si>
    <t>124.43</t>
  </si>
  <si>
    <t>-78.59</t>
  </si>
  <si>
    <t>21.96</t>
  </si>
  <si>
    <t>131.6</t>
  </si>
  <si>
    <t>368.28</t>
  </si>
  <si>
    <t>-38.69</t>
  </si>
  <si>
    <t>Levered Free Cash Flow, 3 Yr. CAGR %</t>
  </si>
  <si>
    <t>-1.46</t>
  </si>
  <si>
    <t>59.69</t>
  </si>
  <si>
    <t>3.86</t>
  </si>
  <si>
    <t>233.28</t>
  </si>
  <si>
    <t>74.15</t>
  </si>
  <si>
    <t>24.97</t>
  </si>
  <si>
    <t>Unlevered Free Cash Flow, 3 Yr. CAGR %</t>
  </si>
  <si>
    <t>-0.8</t>
  </si>
  <si>
    <t>60.33</t>
  </si>
  <si>
    <t>233.67</t>
  </si>
  <si>
    <t>74.16</t>
  </si>
  <si>
    <t>24.96</t>
  </si>
  <si>
    <t>Compound Annual Growth Rate Over Five Years</t>
  </si>
  <si>
    <t>Total Revenues, 5 Yr. CAGR %</t>
  </si>
  <si>
    <t>0.9</t>
  </si>
  <si>
    <t>11.95</t>
  </si>
  <si>
    <t>6.39</t>
  </si>
  <si>
    <t>-63.67</t>
  </si>
  <si>
    <t>-47.15</t>
  </si>
  <si>
    <t>Gross Profit, 5 Yr. CAGR %</t>
  </si>
  <si>
    <t>54.47</t>
  </si>
  <si>
    <t>128.2</t>
  </si>
  <si>
    <t>77.1</t>
  </si>
  <si>
    <t>55.86</t>
  </si>
  <si>
    <t>51.73</t>
  </si>
  <si>
    <t>EBITDA, 5 Yr. CAGR %</t>
  </si>
  <si>
    <t>161.47</t>
  </si>
  <si>
    <t>49.05</t>
  </si>
  <si>
    <t>52.31</t>
  </si>
  <si>
    <t>40.53</t>
  </si>
  <si>
    <t>36.39</t>
  </si>
  <si>
    <t>EBITA, 5 Yr. CAGR %</t>
  </si>
  <si>
    <t>167.96</t>
  </si>
  <si>
    <t>48.95</t>
  </si>
  <si>
    <t>40.39</t>
  </si>
  <si>
    <t>36.21</t>
  </si>
  <si>
    <t>EBIT, 5 Yr. CAGR %</t>
  </si>
  <si>
    <t>186.87</t>
  </si>
  <si>
    <t>48.76</t>
  </si>
  <si>
    <t>52.11</t>
  </si>
  <si>
    <t>40.3</t>
  </si>
  <si>
    <t>36.08</t>
  </si>
  <si>
    <t>Earnings From Cont. Operations, 5 Yr. CAGR %</t>
  </si>
  <si>
    <t>244.54</t>
  </si>
  <si>
    <t>49.13</t>
  </si>
  <si>
    <t>54.34</t>
  </si>
  <si>
    <t>12.78</t>
  </si>
  <si>
    <t>17.69</t>
  </si>
  <si>
    <t>Net Income, 5 Yr. CAGR %</t>
  </si>
  <si>
    <t>Normalized Net Income, 5 Yr. CAGR %</t>
  </si>
  <si>
    <t>238.91</t>
  </si>
  <si>
    <t>48.16</t>
  </si>
  <si>
    <t>52.18</t>
  </si>
  <si>
    <t>39.35</t>
  </si>
  <si>
    <t>30.12</t>
  </si>
  <si>
    <t>Diluted EPS Before Extra, 5 Yr. CAGR %</t>
  </si>
  <si>
    <t>-36.84</t>
  </si>
  <si>
    <t>-40.88</t>
  </si>
  <si>
    <t>-45.68</t>
  </si>
  <si>
    <t>-56.7</t>
  </si>
  <si>
    <t>-35.74</t>
  </si>
  <si>
    <t>Accounts Receivable, 5 Yr. CAGR %</t>
  </si>
  <si>
    <t>29.09</t>
  </si>
  <si>
    <t>55.1</t>
  </si>
  <si>
    <t>2.28</t>
  </si>
  <si>
    <t>-46.11</t>
  </si>
  <si>
    <t>-20.33</t>
  </si>
  <si>
    <t>Net Property, Plant and Equip., 5 Yr. CAGR %</t>
  </si>
  <si>
    <t>147.47</t>
  </si>
  <si>
    <t>73.1</t>
  </si>
  <si>
    <t>66.06</t>
  </si>
  <si>
    <t>22.69</t>
  </si>
  <si>
    <t>-5.46</t>
  </si>
  <si>
    <t>Total Assets, 5 Yr. CAGR %</t>
  </si>
  <si>
    <t>126.77</t>
  </si>
  <si>
    <t>38.22</t>
  </si>
  <si>
    <t>41.63</t>
  </si>
  <si>
    <t>26.84</t>
  </si>
  <si>
    <t>30.93</t>
  </si>
  <si>
    <t>Tangible Book Value, 5 Yr. CAGR %</t>
  </si>
  <si>
    <t>64.28</t>
  </si>
  <si>
    <t>137.54</t>
  </si>
  <si>
    <t>162.02</t>
  </si>
  <si>
    <t>203.3</t>
  </si>
  <si>
    <t>41.3</t>
  </si>
  <si>
    <t>Common Equity, 5 Yr. CAGR %</t>
  </si>
  <si>
    <t>81.52</t>
  </si>
  <si>
    <t>39.26</t>
  </si>
  <si>
    <t>43.96</t>
  </si>
  <si>
    <t>36.3</t>
  </si>
  <si>
    <t>32.07</t>
  </si>
  <si>
    <t>Cash From Operations, 5 Yr. CAGR %</t>
  </si>
  <si>
    <t>101.34</t>
  </si>
  <si>
    <t>46.58</t>
  </si>
  <si>
    <t>65.23</t>
  </si>
  <si>
    <t>25.36</t>
  </si>
  <si>
    <t>51.85</t>
  </si>
  <si>
    <t>Capital Expenditures, 5 Yr. CAGR %</t>
  </si>
  <si>
    <t>-31.41</t>
  </si>
  <si>
    <t>18.77</t>
  </si>
  <si>
    <t>149.65</t>
  </si>
  <si>
    <t>2.3</t>
  </si>
  <si>
    <t>-45.48</t>
  </si>
  <si>
    <t>Levered Free Cash Flow, 5 Yr. CAGR %</t>
  </si>
  <si>
    <t>76.94</t>
  </si>
  <si>
    <t>92.78</t>
  </si>
  <si>
    <t>13.03</t>
  </si>
  <si>
    <t>103.85</t>
  </si>
  <si>
    <t>Unlevered Free Cash Flow, 5 Yr. CAGR %</t>
  </si>
  <si>
    <t>77.77</t>
  </si>
  <si>
    <t>93.26</t>
  </si>
  <si>
    <t>103.98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</si>
  <si>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</si>
  <si>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</si>
  <si>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</si>
  <si>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</si>
  <si>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</si>
  <si>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</si>
  <si>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</si>
  <si>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</si>
  <si>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</si>
  <si>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28.38</t>
  </si>
  <si>
    <t>417</t>
  </si>
  <si>
    <t>363.1</t>
  </si>
  <si>
    <t>808.4</t>
  </si>
  <si>
    <t>604.4</t>
  </si>
  <si>
    <t>512.8</t>
  </si>
  <si>
    <t>-</t>
  </si>
  <si>
    <t>Change</t>
  </si>
  <si>
    <t>1,369.44%</t>
  </si>
  <si>
    <t>-12.92%</t>
  </si>
  <si>
    <t>122.62%</t>
  </si>
  <si>
    <t>-25.23%</t>
  </si>
  <si>
    <t>-15.16%</t>
  </si>
  <si>
    <t>0%</t>
  </si>
  <si>
    <t>Enterprise Value (EV)
                                    1</t>
  </si>
  <si>
    <t>697.3</t>
  </si>
  <si>
    <t>469.3</t>
  </si>
  <si>
    <t>394.8</t>
  </si>
  <si>
    <t>205.6</t>
  </si>
  <si>
    <t>38.78</t>
  </si>
  <si>
    <t>92.02%</t>
  </si>
  <si>
    <t>-32.7%</t>
  </si>
  <si>
    <t>-15.87%</t>
  </si>
  <si>
    <t>-47.92%</t>
  </si>
  <si>
    <t>-81.14%</t>
  </si>
  <si>
    <t>P/E ratio</t>
  </si>
  <si>
    <t>-1.18x</t>
  </si>
  <si>
    <t>-5.91x</t>
  </si>
  <si>
    <t>-3.9x</t>
  </si>
  <si>
    <t>-9.09x</t>
  </si>
  <si>
    <t>-6.78x</t>
  </si>
  <si>
    <t>-5.37x</t>
  </si>
  <si>
    <t>-6.05x</t>
  </si>
  <si>
    <t>-4.27x</t>
  </si>
  <si>
    <t>PBR</t>
  </si>
  <si>
    <t>4.86x</t>
  </si>
  <si>
    <t>2.77x</t>
  </si>
  <si>
    <t>2.15x</t>
  </si>
  <si>
    <t>PEG</t>
  </si>
  <si>
    <t>-0.3x</t>
  </si>
  <si>
    <t>-0.2x</t>
  </si>
  <si>
    <t>0.4x</t>
  </si>
  <si>
    <t>0.82x</t>
  </si>
  <si>
    <t>0.3x</t>
  </si>
  <si>
    <t>0.5x</t>
  </si>
  <si>
    <t>-0.1x</t>
  </si>
  <si>
    <t>Capitalization / Revenue</t>
  </si>
  <si>
    <t>4.89x</t>
  </si>
  <si>
    <t>50.9x</t>
  </si>
  <si>
    <t>82.3x</t>
  </si>
  <si>
    <t>-11,889x</t>
  </si>
  <si>
    <t>1,419x</t>
  </si>
  <si>
    <t>143,644x</t>
  </si>
  <si>
    <t>17.9x</t>
  </si>
  <si>
    <t>174,425x</t>
  </si>
  <si>
    <t>EV / Revenue</t>
  </si>
  <si>
    <t>-10,255x</t>
  </si>
  <si>
    <t>1,102x</t>
  </si>
  <si>
    <t>110,599x</t>
  </si>
  <si>
    <t>7.2x</t>
  </si>
  <si>
    <t>13,189x</t>
  </si>
  <si>
    <t>EV / EBITDA</t>
  </si>
  <si>
    <t>-3.77x</t>
  </si>
  <si>
    <t>-7.93x</t>
  </si>
  <si>
    <t>-4.92x</t>
  </si>
  <si>
    <t>-3.99x</t>
  </si>
  <si>
    <t>-1.72x</t>
  </si>
  <si>
    <t>-0.26x</t>
  </si>
  <si>
    <t>EV / EBIT</t>
  </si>
  <si>
    <t>-1.32x</t>
  </si>
  <si>
    <t>-7.61x</t>
  </si>
  <si>
    <t>-4.25x</t>
  </si>
  <si>
    <t>-7.95x</t>
  </si>
  <si>
    <t>-5.62x</t>
  </si>
  <si>
    <t>-3.8x</t>
  </si>
  <si>
    <t>-1.91x</t>
  </si>
  <si>
    <t>EV / FCF</t>
  </si>
  <si>
    <t>-12x</t>
  </si>
  <si>
    <t>-4.02x</t>
  </si>
  <si>
    <t>-11.1x</t>
  </si>
  <si>
    <t>-6.19x</t>
  </si>
  <si>
    <t>-5.09x</t>
  </si>
  <si>
    <t>-2.62x</t>
  </si>
  <si>
    <t>-0.4x</t>
  </si>
  <si>
    <t>FCF Yield</t>
  </si>
  <si>
    <t>-8.31%</t>
  </si>
  <si>
    <t>-24.9%</t>
  </si>
  <si>
    <t>-8.99%</t>
  </si>
  <si>
    <t>-16.2%</t>
  </si>
  <si>
    <t>-19.7%</t>
  </si>
  <si>
    <t>-38.2%</t>
  </si>
  <si>
    <t>-248%</t>
  </si>
  <si>
    <t>Dividend per Share
                                    2</t>
  </si>
  <si>
    <t>Rate of return</t>
  </si>
  <si>
    <t>EPS
                                    2</t>
  </si>
  <si>
    <t>-1.343</t>
  </si>
  <si>
    <t>-1.192</t>
  </si>
  <si>
    <t>-1.69</t>
  </si>
  <si>
    <t>Distribution rate</t>
  </si>
  <si>
    <t>Net sales
                                    1</t>
  </si>
  <si>
    <t>5.801</t>
  </si>
  <si>
    <t>8.185</t>
  </si>
  <si>
    <t>-0.068</t>
  </si>
  <si>
    <t>0.426</t>
  </si>
  <si>
    <t>0.00357</t>
  </si>
  <si>
    <t>28.57</t>
  </si>
  <si>
    <t>0.00294</t>
  </si>
  <si>
    <t>EBITDA
                                    1</t>
  </si>
  <si>
    <t>-96.36</t>
  </si>
  <si>
    <t>-87.94</t>
  </si>
  <si>
    <t>-95.45</t>
  </si>
  <si>
    <t>-99</t>
  </si>
  <si>
    <t>-119.3</t>
  </si>
  <si>
    <t>-149.6</t>
  </si>
  <si>
    <t>EBIT
                                    1</t>
  </si>
  <si>
    <t>-21.46</t>
  </si>
  <si>
    <t>-54.8</t>
  </si>
  <si>
    <t>-85.54</t>
  </si>
  <si>
    <t>-87.74</t>
  </si>
  <si>
    <t>-83.51</t>
  </si>
  <si>
    <t>-104</t>
  </si>
  <si>
    <t>-107.8</t>
  </si>
  <si>
    <t>-189.9</t>
  </si>
  <si>
    <t>Net income
                                    1</t>
  </si>
  <si>
    <t>-20.52</t>
  </si>
  <si>
    <t>-49.04</t>
  </si>
  <si>
    <t>-97.09</t>
  </si>
  <si>
    <t>-84.71</t>
  </si>
  <si>
    <t>-88.45</t>
  </si>
  <si>
    <t>-95.82</t>
  </si>
  <si>
    <t>-102.2</t>
  </si>
  <si>
    <t>-176.5</t>
  </si>
  <si>
    <t>Net Debt
                                    1</t>
  </si>
  <si>
    <t>-111.1</t>
  </si>
  <si>
    <t>-135.2</t>
  </si>
  <si>
    <t>-118</t>
  </si>
  <si>
    <t>-307.2</t>
  </si>
  <si>
    <t>-474</t>
  </si>
  <si>
    <t>Reference price
                                    2</t>
  </si>
  <si>
    <t>1.890</t>
  </si>
  <si>
    <t>11.280</t>
  </si>
  <si>
    <t>9.160</t>
  </si>
  <si>
    <t>16.450</t>
  </si>
  <si>
    <t>11.250</t>
  </si>
  <si>
    <t>7.210</t>
  </si>
  <si>
    <t>Nbr of stocks (in thousands)</t>
  </si>
  <si>
    <t>15,015</t>
  </si>
  <si>
    <t>36,968</t>
  </si>
  <si>
    <t>39,644</t>
  </si>
  <si>
    <t>49,146</t>
  </si>
  <si>
    <t>53,729</t>
  </si>
  <si>
    <t>71,125</t>
  </si>
  <si>
    <t>Announcement Date</t>
  </si>
  <si>
    <t>3/27/20</t>
  </si>
  <si>
    <t>2/25/21</t>
  </si>
  <si>
    <t>3/15/22</t>
  </si>
  <si>
    <t>2/28/23</t>
  </si>
  <si>
    <t>3/27/24</t>
  </si>
  <si>
    <t>address1</t>
  </si>
  <si>
    <t>910 Clopper Road</t>
  </si>
  <si>
    <t>address2</t>
  </si>
  <si>
    <t>Suite 201S</t>
  </si>
  <si>
    <t>city</t>
  </si>
  <si>
    <t>Gaithersburg</t>
  </si>
  <si>
    <t>state</t>
  </si>
  <si>
    <t>MD</t>
  </si>
  <si>
    <t>zip</t>
  </si>
  <si>
    <t>20878</t>
  </si>
  <si>
    <t>country</t>
  </si>
  <si>
    <t>phone</t>
  </si>
  <si>
    <t>240 654 1450</t>
  </si>
  <si>
    <t>website</t>
  </si>
  <si>
    <t>https://altimmune.com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</si>
  <si>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</si>
  <si>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</si>
  <si>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</si>
  <si>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</si>
  <si>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</si>
  <si>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</si>
  <si>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</si>
  <si>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</si>
  <si>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</si>
  <si>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</si>
  <si>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</si>
  <si>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Altimmune, Inc., a clinical stage biopharmaceutical company, focuses on developing treatments for obesity and liver diseases. The company's lead product candidate, pemvidutide, a GLP-1/glucagon dual receptor agonist that is in Phase 2 trial for the treatment of obesity and metabolic dysfunction-associated steatohepatitis. It is also developing HepTcell, an immunotherapeutic product candidate, which is in Phase 2 clinical trial for patients chronically infected with the hepatitis B virus. The company was formerly known as Vaxin Inc. and changed its name to Altimmune, Inc. in September 2015. Altimmune, Inc. was founded in 1997 is headquartered in Gaithersburg, Maryland.</t>
  </si>
  <si>
    <t>fullTimeEmployees</t>
  </si>
  <si>
    <t>companyOfficers</t>
  </si>
  <si>
    <t>[{'maxAge': 1, 'name': 'Dr. Vipin K. Garg Ph.D.', 'age': 66, 'title': 'President, CEO &amp; Director', 'yearBorn': 1958, 'fiscalYear': 2023, 'totalPay': 986142, 'exercisedValue': 0, 'unexercisedValue': 4219457}, {'maxAge': 1, 'name': 'Dr. Matthew Scott Harris AGAF, FCAP, M.D., MS', 'age': 71, 'title': 'Chief Medical Officer', 'yearBorn': 1953, 'fiscalYear': 2023, 'totalPay': 681809, 'exercisedValue': 0, 'unexercisedValue': 1413049}, {'maxAge': 1, 'name': 'Mr. Raymond M. Jordt M.B.A.', 'age': 51, 'title': 'Chief Business Officer', 'yearBorn': 1973, 'fiscalYear': 2023, 'totalPay': 578850, 'exercisedValue': 0, 'unexercisedValue': 0}, {'maxAge': 1, 'name': 'Mr. Gregory L. Weaver CPA, M.B.A.', 'age': 68, 'title': 'Chief Financial Officer', 'yearBorn': 1956, 'fiscalYear': 2023, 'exercisedValue': 0, 'unexercisedValue': 0}, {'maxAge': 1, 'name': 'Mr. Andrew  Shutterly M.S.', 'age': 36, 'title': 'Principal Financial &amp; Accounting Officer and Corporate Controller', 'yearBorn': 1988, 'fiscalYear': 2023, 'exercisedValue': 0, 'unexercisedValue': 0}, {'maxAge': 1, 'name': 'Mr. Bertrand  Georges Ph.D.', 'title': 'Chief Technology Officer', 'fiscalYear': 2023, 'exercisedValue': 0, 'unexercisedValue': 0}, {'maxAge': 1, 'name': 'Dr. M. Scot Roberts Ph.D.', 'age': 65, 'title': 'Chief Scientific Officer', 'yearBorn': 1959, 'fiscalYear': 2023, 'totalPay': 599255, 'exercisedValue': 0, 'unexercisedValue': 565469}, {'maxAge': 1, 'name': 'Mr. Tony  Blandin B.S.', 'title': 'Vice President of Quality &amp; Compliance Management',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</si>
  <si>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</si>
  <si>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</si>
  <si>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</si>
  <si>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</si>
  <si>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</si>
  <si>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</si>
  <si>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</si>
  <si>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</si>
  <si>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http://ir.pharmathene.com/phoenix.zhtml?c=191999&amp;p=irol-irhome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</si>
  <si>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</si>
  <si>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</si>
  <si>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</si>
  <si>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</si>
  <si>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</si>
  <si>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</si>
  <si>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</si>
  <si>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</si>
  <si>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</si>
  <si>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</si>
  <si>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exDividendDate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</si>
  <si>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</si>
  <si>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</si>
  <si>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</si>
  <si>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</si>
  <si>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</si>
  <si>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</si>
  <si>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</si>
  <si>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</si>
  <si>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</si>
  <si>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</si>
  <si>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</si>
  <si>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</si>
  <si>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</si>
  <si>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</si>
  <si>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</si>
  <si>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</si>
  <si>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</si>
  <si>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</si>
  <si>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</si>
  <si>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</si>
  <si>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</si>
  <si>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</si>
  <si>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</si>
  <si>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</si>
  <si>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</si>
  <si>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</si>
  <si>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</si>
  <si>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</si>
  <si>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</si>
  <si>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</si>
  <si>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</si>
  <si>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</si>
  <si>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</si>
  <si>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</si>
  <si>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</si>
  <si>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</si>
  <si>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</si>
  <si>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</si>
  <si>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</si>
  <si>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</si>
  <si>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</si>
  <si>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1:30</t>
  </si>
  <si>
    <t>lastSplitDate</t>
  </si>
  <si>
    <t>enterpriseToRevenue</t>
  </si>
  <si>
    <t>enterpriseToEbitda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</si>
  <si>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</si>
  <si>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</si>
  <si>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</si>
  <si>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</si>
  <si>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</si>
  <si>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</si>
  <si>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</si>
  <si>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</si>
  <si>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</si>
  <si>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Altimmune,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</si>
  <si>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</si>
  <si>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</si>
  <si>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</si>
  <si>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</si>
  <si>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</si>
  <si>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</si>
  <si>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</si>
  <si>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dfbfc9cc-7a23-3560-b04c-b1a5faf1ec3e</t>
  </si>
  <si>
    <t>messageBoardId</t>
  </si>
  <si>
    <t>finmb_4866807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</si>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</sst>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altimmune.com/" TargetMode="External"/><Relationship Id="rId2" Type="http://schemas.openxmlformats.org/officeDocument/2006/relationships/hyperlink" Target="http://ir.pharmathene.com/phoenix.zhtml?c=191999&amp;p=irol-irhome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7.31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-32.38341414576705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5.05695904E8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1.875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-6.5030684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4.0</v>
      </c>
      <c r="C2" s="1">
        <v>-6.0</v>
      </c>
      <c r="D2" s="1">
        <v>-11.0</v>
      </c>
      <c r="E2" s="1">
        <v>-46.0</v>
      </c>
      <c r="F2" s="1">
        <v>-39.0</v>
      </c>
      <c r="G2" s="1">
        <v>-20.0</v>
      </c>
      <c r="H2" s="1">
        <v>-49.0</v>
      </c>
      <c r="I2" s="1">
        <v>-97.0</v>
      </c>
      <c r="J2" s="1">
        <v>-84.0</v>
      </c>
      <c r="K2" s="1">
        <v>-88.0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1.0</v>
      </c>
      <c r="C3" s="1">
        <v>5.0</v>
      </c>
      <c r="D3" s="1">
        <v>6.0</v>
      </c>
      <c r="E3" s="1">
        <v>8.0</v>
      </c>
      <c r="F3" s="1">
        <v>21.0</v>
      </c>
      <c r="G3" s="1">
        <v>24.0</v>
      </c>
      <c r="H3" s="1">
        <v>25.0</v>
      </c>
      <c r="I3" s="1">
        <v>53.0</v>
      </c>
      <c r="J3" s="1">
        <v>-20.0</v>
      </c>
      <c r="K3" s="1">
        <v>47.0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4.0</v>
      </c>
      <c r="C4" s="1">
        <v>4.0</v>
      </c>
      <c r="D4" s="1">
        <v>4.0</v>
      </c>
      <c r="E4" s="1">
        <v>5.0</v>
      </c>
      <c r="F4" s="1">
        <v>8.0</v>
      </c>
      <c r="G4" s="1">
        <v>14.0</v>
      </c>
      <c r="H4" s="1">
        <v>4.0</v>
      </c>
      <c r="I4" s="1">
        <v>1.0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5.0</v>
      </c>
      <c r="C5" s="1">
        <v>9.0</v>
      </c>
      <c r="D5" s="1">
        <v>11.0</v>
      </c>
      <c r="E5" s="1">
        <v>13.0</v>
      </c>
      <c r="F5" s="1">
        <v>30.0</v>
      </c>
      <c r="G5" s="1">
        <v>38.0</v>
      </c>
      <c r="H5" s="1">
        <v>29.0</v>
      </c>
      <c r="I5" s="1">
        <v>55.0</v>
      </c>
      <c r="J5" s="1">
        <v>-20.0</v>
      </c>
      <c r="K5" s="1">
        <v>47.0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2.0</v>
      </c>
      <c r="E6" s="1">
        <v>9.0</v>
      </c>
      <c r="F6" s="1">
        <v>18.0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0.0</v>
      </c>
      <c r="D7" s="1">
        <v>577.0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-2.0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0.0</v>
      </c>
      <c r="C9" s="1">
        <v>0.0</v>
      </c>
      <c r="D9" s="1">
        <v>2.0</v>
      </c>
      <c r="E9" s="1">
        <v>35.0</v>
      </c>
      <c r="F9" s="1">
        <v>24.0</v>
      </c>
      <c r="G9" s="1">
        <v>7.0</v>
      </c>
      <c r="H9" s="1">
        <v>0.0</v>
      </c>
      <c r="I9" s="1">
        <v>11.0</v>
      </c>
      <c r="J9" s="1">
        <v>0.0</v>
      </c>
      <c r="K9" s="1">
        <v>12.0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33.0</v>
      </c>
      <c r="C10" s="1">
        <v>94.0</v>
      </c>
      <c r="D10" s="1">
        <v>96.0</v>
      </c>
      <c r="E10" s="1">
        <v>1.0</v>
      </c>
      <c r="F10" s="1">
        <v>77.0</v>
      </c>
      <c r="G10" s="1">
        <v>1.0</v>
      </c>
      <c r="H10" s="1">
        <v>2.0</v>
      </c>
      <c r="I10" s="1">
        <v>5.0</v>
      </c>
      <c r="J10" s="1">
        <v>8.0</v>
      </c>
      <c r="K10" s="1">
        <v>10.0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0.0</v>
      </c>
      <c r="C11" s="1">
        <v>0.0</v>
      </c>
      <c r="D11" s="1">
        <v>-4.0</v>
      </c>
      <c r="E11" s="1">
        <v>-9.0</v>
      </c>
      <c r="F11" s="1">
        <v>-3.0</v>
      </c>
      <c r="G11" s="1">
        <v>-3.0</v>
      </c>
      <c r="H11" s="1">
        <v>16.0</v>
      </c>
      <c r="I11" s="1">
        <v>1.0</v>
      </c>
      <c r="J11" s="1">
        <v>12.0</v>
      </c>
      <c r="K11" s="1">
        <v>-15.0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3.0</v>
      </c>
      <c r="C12" s="1">
        <v>-22.0</v>
      </c>
      <c r="D12" s="1">
        <v>13.0</v>
      </c>
      <c r="E12" s="1">
        <v>-1.0</v>
      </c>
      <c r="F12" s="1">
        <v>34.0</v>
      </c>
      <c r="G12" s="1">
        <v>2.0</v>
      </c>
      <c r="H12" s="1">
        <v>-3.0</v>
      </c>
      <c r="I12" s="1">
        <v>4.0</v>
      </c>
      <c r="J12" s="1">
        <v>25.0</v>
      </c>
      <c r="K12" s="1">
        <v>-93.0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-37.0</v>
      </c>
      <c r="C13" s="1">
        <v>-38.0</v>
      </c>
      <c r="D13" s="1">
        <v>85.0</v>
      </c>
      <c r="E13" s="1">
        <v>-2.0</v>
      </c>
      <c r="F13" s="1">
        <v>24.0</v>
      </c>
      <c r="G13" s="1">
        <v>-35.0</v>
      </c>
      <c r="H13" s="1">
        <v>59.0</v>
      </c>
      <c r="I13" s="1">
        <v>1.0</v>
      </c>
      <c r="J13" s="1">
        <v>2.0</v>
      </c>
      <c r="K13" s="1">
        <v>-2.0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1.0</v>
      </c>
      <c r="C14" s="1">
        <v>-7.0</v>
      </c>
      <c r="D14" s="1">
        <v>-7.0</v>
      </c>
      <c r="E14" s="1">
        <v>-1.0</v>
      </c>
      <c r="F14" s="1">
        <v>-1.0</v>
      </c>
      <c r="G14" s="1">
        <v>2.0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0.0</v>
      </c>
      <c r="C15" s="1">
        <v>0.0</v>
      </c>
      <c r="D15" s="1">
        <v>0.0</v>
      </c>
      <c r="E15" s="1">
        <v>-3.0</v>
      </c>
      <c r="F15" s="1">
        <v>5.0</v>
      </c>
      <c r="G15" s="1">
        <v>38.0</v>
      </c>
      <c r="H15" s="1">
        <v>-7.0</v>
      </c>
      <c r="I15" s="1">
        <v>2.0</v>
      </c>
      <c r="J15" s="1">
        <v>3.0</v>
      </c>
      <c r="K15" s="1">
        <v>-1.0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63.0</v>
      </c>
      <c r="D16" s="1">
        <v>-32.0</v>
      </c>
      <c r="E16" s="1">
        <v>-2.0</v>
      </c>
      <c r="F16" s="1">
        <v>0.0</v>
      </c>
      <c r="G16" s="1">
        <v>-5.0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18.0</v>
      </c>
      <c r="C17" s="1">
        <v>56.0</v>
      </c>
      <c r="D17" s="1">
        <v>53.0</v>
      </c>
      <c r="E17" s="1">
        <v>-69.0</v>
      </c>
      <c r="F17" s="1">
        <v>1.0</v>
      </c>
      <c r="G17" s="1">
        <v>-66.0</v>
      </c>
      <c r="H17" s="1">
        <v>5.0</v>
      </c>
      <c r="I17" s="1">
        <v>-8.0</v>
      </c>
      <c r="J17" s="1">
        <v>8.0</v>
      </c>
      <c r="K17" s="1">
        <v>-3.0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29.0</v>
      </c>
      <c r="C18" s="1">
        <v>-5.0</v>
      </c>
      <c r="D18" s="1">
        <v>-6.0</v>
      </c>
      <c r="E18" s="1">
        <v>-20.0</v>
      </c>
      <c r="F18" s="1">
        <v>-9.0</v>
      </c>
      <c r="G18" s="1">
        <v>-9.0</v>
      </c>
      <c r="H18" s="1">
        <v>-34.0</v>
      </c>
      <c r="I18" s="1">
        <v>-78.0</v>
      </c>
      <c r="J18" s="1">
        <v>-62.0</v>
      </c>
      <c r="K18" s="1">
        <v>-75.0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-8.0</v>
      </c>
      <c r="D19" s="1">
        <v>-12.0</v>
      </c>
      <c r="E19" s="1">
        <v>-11.0</v>
      </c>
      <c r="F19" s="1">
        <v>-97.0</v>
      </c>
      <c r="G19" s="1">
        <v>0.0</v>
      </c>
      <c r="H19" s="1">
        <v>-20.0</v>
      </c>
      <c r="I19" s="1">
        <v>-12.0</v>
      </c>
      <c r="J19" s="1">
        <v>-12.0</v>
      </c>
      <c r="K19" s="1">
        <v>-4.0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0.0</v>
      </c>
      <c r="D20" s="1">
        <v>0.0</v>
      </c>
      <c r="E20" s="1">
        <v>0.0</v>
      </c>
      <c r="F20" s="1">
        <v>1.0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1.0</v>
      </c>
      <c r="D21" s="1">
        <v>0.0</v>
      </c>
      <c r="E21" s="1">
        <v>13.0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-3.0</v>
      </c>
      <c r="C22" s="1">
        <v>-6.0</v>
      </c>
      <c r="D22" s="1">
        <v>-9.0</v>
      </c>
      <c r="E22" s="1">
        <v>-5.0</v>
      </c>
      <c r="F22" s="1">
        <v>-4.0</v>
      </c>
      <c r="G22" s="1">
        <v>-2.0</v>
      </c>
      <c r="H22" s="1">
        <v>-13.0</v>
      </c>
      <c r="I22" s="1">
        <v>-19.0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-28.0</v>
      </c>
      <c r="H23" s="1">
        <v>-71.0</v>
      </c>
      <c r="I23" s="1">
        <v>99.0</v>
      </c>
      <c r="J23" s="1">
        <v>-73.0</v>
      </c>
      <c r="K23" s="1">
        <v>13.0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0.0</v>
      </c>
      <c r="D24" s="1">
        <v>0.0</v>
      </c>
      <c r="E24" s="1">
        <v>20.0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-4.0</v>
      </c>
      <c r="C25" s="1">
        <v>1.0</v>
      </c>
      <c r="D25" s="1">
        <v>-22.0</v>
      </c>
      <c r="E25" s="1">
        <v>13.0</v>
      </c>
      <c r="F25" s="1">
        <v>-1.0</v>
      </c>
      <c r="G25" s="1">
        <v>-28.0</v>
      </c>
      <c r="H25" s="1">
        <v>-72.0</v>
      </c>
      <c r="I25" s="1">
        <v>87.0</v>
      </c>
      <c r="J25" s="1">
        <v>-73.0</v>
      </c>
      <c r="K25" s="1">
        <v>13.0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63.0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0.0</v>
      </c>
      <c r="C27" s="1">
        <v>8.0</v>
      </c>
      <c r="D27" s="1">
        <v>531.0</v>
      </c>
      <c r="E27" s="1">
        <v>3.0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8.0</v>
      </c>
      <c r="D28" s="1">
        <v>531.0</v>
      </c>
      <c r="E28" s="1">
        <v>3.0</v>
      </c>
      <c r="F28" s="1">
        <v>0.0</v>
      </c>
      <c r="G28" s="1">
        <v>0.0</v>
      </c>
      <c r="H28" s="1">
        <v>63.0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-63.0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-13.0</v>
      </c>
      <c r="C30" s="1">
        <v>-41.0</v>
      </c>
      <c r="D30" s="1">
        <v>-8.0</v>
      </c>
      <c r="E30" s="1">
        <v>-21.0</v>
      </c>
      <c r="F30" s="1">
        <v>-1.0</v>
      </c>
      <c r="G30" s="1">
        <v>-29.0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-13.0</v>
      </c>
      <c r="C31" s="1">
        <v>-41.0</v>
      </c>
      <c r="D31" s="1">
        <v>-8.0</v>
      </c>
      <c r="E31" s="1">
        <v>-21.0</v>
      </c>
      <c r="F31" s="1">
        <v>-1.0</v>
      </c>
      <c r="G31" s="1">
        <v>-29.0</v>
      </c>
      <c r="H31" s="1">
        <v>-63.0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840.0</v>
      </c>
      <c r="C32" s="1">
        <v>8.0</v>
      </c>
      <c r="D32" s="1">
        <v>0.0</v>
      </c>
      <c r="E32" s="1">
        <v>1.0</v>
      </c>
      <c r="F32" s="1">
        <v>37.0</v>
      </c>
      <c r="G32" s="1">
        <v>12.0</v>
      </c>
      <c r="H32" s="1">
        <v>213.0</v>
      </c>
      <c r="I32" s="1">
        <v>65.0</v>
      </c>
      <c r="J32" s="1">
        <v>56.0</v>
      </c>
      <c r="K32" s="1">
        <v>86.0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1">
        <v>-53.0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0.0</v>
      </c>
      <c r="C34" s="1">
        <v>2.0</v>
      </c>
      <c r="D34" s="1">
        <v>5.0</v>
      </c>
      <c r="E34" s="1">
        <v>13.0</v>
      </c>
      <c r="F34" s="1">
        <v>0.0</v>
      </c>
      <c r="G34" s="1">
        <v>0.0</v>
      </c>
      <c r="H34" s="1">
        <v>0.0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0.0</v>
      </c>
      <c r="C35" s="1">
        <v>0.0</v>
      </c>
      <c r="D35" s="1">
        <v>0.0</v>
      </c>
      <c r="E35" s="1">
        <v>0.0</v>
      </c>
      <c r="F35" s="1">
        <v>-2.0</v>
      </c>
      <c r="G35" s="1">
        <v>0.0</v>
      </c>
      <c r="H35" s="1">
        <v>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0.0</v>
      </c>
      <c r="C36" s="1">
        <v>-1.0</v>
      </c>
      <c r="D36" s="1">
        <v>-61.0</v>
      </c>
      <c r="E36" s="1">
        <v>0.0</v>
      </c>
      <c r="F36" s="1">
        <v>-1.0</v>
      </c>
      <c r="G36" s="1">
        <v>12.0</v>
      </c>
      <c r="H36" s="1">
        <v>0.0</v>
      </c>
      <c r="I36" s="1">
        <v>-11.0</v>
      </c>
      <c r="J36" s="1">
        <v>0.0</v>
      </c>
      <c r="K36" s="1">
        <v>-28.0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-13.0</v>
      </c>
      <c r="C37" s="1">
        <v>8.0</v>
      </c>
      <c r="D37" s="1">
        <v>4.0</v>
      </c>
      <c r="E37" s="1">
        <v>15.0</v>
      </c>
      <c r="F37" s="1">
        <v>32.0</v>
      </c>
      <c r="G37" s="1">
        <v>12.0</v>
      </c>
      <c r="H37" s="1">
        <v>213.0</v>
      </c>
      <c r="I37" s="1">
        <v>65.0</v>
      </c>
      <c r="J37" s="1">
        <v>56.0</v>
      </c>
      <c r="K37" s="1">
        <v>86.0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0.0</v>
      </c>
      <c r="C38" s="1">
        <v>11.0</v>
      </c>
      <c r="D38" s="1">
        <v>-17.0</v>
      </c>
      <c r="E38" s="1">
        <v>7.0</v>
      </c>
      <c r="F38" s="1">
        <v>-5.0</v>
      </c>
      <c r="G38" s="1">
        <v>0.0</v>
      </c>
      <c r="H38" s="1">
        <v>0.0</v>
      </c>
      <c r="I38" s="1">
        <v>0.0</v>
      </c>
      <c r="J38" s="1">
        <v>0.0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1">
        <v>0.0</v>
      </c>
      <c r="C39" s="1">
        <v>0.0</v>
      </c>
      <c r="D39" s="1">
        <v>0.0</v>
      </c>
      <c r="E39" s="1">
        <v>1.0</v>
      </c>
      <c r="F39" s="1">
        <v>0.0</v>
      </c>
      <c r="G39" s="1">
        <v>0.0</v>
      </c>
      <c r="H39" s="1">
        <v>0.0</v>
      </c>
      <c r="I39" s="1">
        <v>0.0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</v>
      </c>
      <c r="B40" s="1">
        <v>11.0</v>
      </c>
      <c r="C40" s="1">
        <v>4.0</v>
      </c>
      <c r="D40" s="1">
        <v>-1.0</v>
      </c>
      <c r="E40" s="1">
        <v>9.0</v>
      </c>
      <c r="F40" s="1">
        <v>22.0</v>
      </c>
      <c r="G40" s="1">
        <v>-25.0</v>
      </c>
      <c r="H40" s="1">
        <v>107.0</v>
      </c>
      <c r="I40" s="1">
        <v>74.0</v>
      </c>
      <c r="J40" s="1">
        <v>-79.0</v>
      </c>
      <c r="K40" s="1">
        <v>24.0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</v>
      </c>
      <c r="B42" s="1">
        <v>1.0</v>
      </c>
      <c r="C42" s="1">
        <v>7.0</v>
      </c>
      <c r="D42" s="1">
        <v>0.0</v>
      </c>
      <c r="E42" s="1">
        <v>0.0</v>
      </c>
      <c r="F42" s="1">
        <v>5.0</v>
      </c>
      <c r="G42" s="1">
        <v>0.0</v>
      </c>
      <c r="H42" s="1">
        <v>0.0</v>
      </c>
      <c r="I42" s="1">
        <v>0.0</v>
      </c>
      <c r="J42" s="1">
        <v>0.0</v>
      </c>
      <c r="K42" s="1">
        <v>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59</v>
      </c>
      <c r="B43" s="1">
        <v>0.0</v>
      </c>
      <c r="C43" s="1">
        <v>-1.0</v>
      </c>
      <c r="D43" s="1">
        <v>-1.0</v>
      </c>
      <c r="E43" s="1">
        <v>-22.0</v>
      </c>
      <c r="F43" s="1">
        <v>-1.0</v>
      </c>
      <c r="G43" s="1">
        <v>-8.0</v>
      </c>
      <c r="H43" s="1">
        <v>-25.0</v>
      </c>
      <c r="I43" s="1">
        <v>-52.0</v>
      </c>
      <c r="J43" s="1">
        <v>-42.0</v>
      </c>
      <c r="K43" s="1">
        <v>-49.0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60</v>
      </c>
      <c r="B44" s="1">
        <v>0.0</v>
      </c>
      <c r="C44" s="1">
        <v>-1.0</v>
      </c>
      <c r="D44" s="1">
        <v>-1.0</v>
      </c>
      <c r="E44" s="1">
        <v>-22.0</v>
      </c>
      <c r="F44" s="1">
        <v>-1.0</v>
      </c>
      <c r="G44" s="1">
        <v>-8.0</v>
      </c>
      <c r="H44" s="1">
        <v>-25.0</v>
      </c>
      <c r="I44" s="1">
        <v>-52.0</v>
      </c>
      <c r="J44" s="1">
        <v>-42.0</v>
      </c>
      <c r="K44" s="1">
        <v>-49.0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61</v>
      </c>
      <c r="B45" s="1">
        <v>0.0</v>
      </c>
      <c r="C45" s="1">
        <v>-97.0</v>
      </c>
      <c r="D45" s="1">
        <v>-1.0</v>
      </c>
      <c r="E45" s="1">
        <v>14.0</v>
      </c>
      <c r="F45" s="1">
        <v>-9.0</v>
      </c>
      <c r="G45" s="1">
        <v>-2.0</v>
      </c>
      <c r="H45" s="1">
        <v>4.0</v>
      </c>
      <c r="I45" s="1">
        <v>-6.0</v>
      </c>
      <c r="J45" s="1">
        <v>-4.0</v>
      </c>
      <c r="K45" s="1">
        <v>8.0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62</v>
      </c>
      <c r="B46" s="1">
        <v>-13.0</v>
      </c>
      <c r="C46" s="1">
        <v>-32.0</v>
      </c>
      <c r="D46" s="1">
        <v>-8.0</v>
      </c>
      <c r="E46" s="1">
        <v>2.0</v>
      </c>
      <c r="F46" s="1">
        <v>-1.0</v>
      </c>
      <c r="G46" s="1">
        <v>-29.0</v>
      </c>
      <c r="H46" s="1" t="s">
        <v>63</v>
      </c>
      <c r="I46" s="1">
        <v>0.0</v>
      </c>
      <c r="J46" s="1">
        <v>0.0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65</v>
      </c>
      <c r="B3" s="1">
        <v>13.0</v>
      </c>
      <c r="C3" s="1">
        <v>4.0</v>
      </c>
      <c r="D3" s="1">
        <v>2.0</v>
      </c>
      <c r="E3" s="1">
        <v>8.0</v>
      </c>
      <c r="F3" s="1">
        <v>33.0</v>
      </c>
      <c r="G3" s="1">
        <v>8.0</v>
      </c>
      <c r="H3" s="1">
        <v>116.0</v>
      </c>
      <c r="I3" s="1">
        <v>190.0</v>
      </c>
      <c r="J3" s="1">
        <v>111.0</v>
      </c>
      <c r="K3" s="1">
        <v>135.0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66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28.0</v>
      </c>
      <c r="H4" s="1">
        <v>100.0</v>
      </c>
      <c r="I4" s="1">
        <v>0.0</v>
      </c>
      <c r="J4" s="1">
        <v>73.0</v>
      </c>
      <c r="K4" s="1">
        <v>62.0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67</v>
      </c>
      <c r="B5" s="1">
        <v>13.0</v>
      </c>
      <c r="C5" s="1">
        <v>4.0</v>
      </c>
      <c r="D5" s="1">
        <v>2.0</v>
      </c>
      <c r="E5" s="1">
        <v>8.0</v>
      </c>
      <c r="F5" s="1">
        <v>33.0</v>
      </c>
      <c r="G5" s="1">
        <v>37.0</v>
      </c>
      <c r="H5" s="1">
        <v>216.0</v>
      </c>
      <c r="I5" s="1">
        <v>190.0</v>
      </c>
      <c r="J5" s="1">
        <v>185.0</v>
      </c>
      <c r="K5" s="1">
        <v>198.0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68</v>
      </c>
      <c r="B6" s="1">
        <v>28.0</v>
      </c>
      <c r="C6" s="1">
        <v>51.0</v>
      </c>
      <c r="D6" s="1">
        <v>38.0</v>
      </c>
      <c r="E6" s="1">
        <v>3.0</v>
      </c>
      <c r="F6" s="1">
        <v>3.0</v>
      </c>
      <c r="G6" s="1">
        <v>1.0</v>
      </c>
      <c r="H6" s="1">
        <v>4.0</v>
      </c>
      <c r="I6" s="1">
        <v>42.0</v>
      </c>
      <c r="J6" s="1">
        <v>17.0</v>
      </c>
      <c r="K6" s="1">
        <v>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69</v>
      </c>
      <c r="B7" s="1">
        <v>0.0</v>
      </c>
      <c r="C7" s="1">
        <v>61.0</v>
      </c>
      <c r="D7" s="1">
        <v>80.0</v>
      </c>
      <c r="E7" s="1">
        <v>6.0</v>
      </c>
      <c r="F7" s="1">
        <v>1.0</v>
      </c>
      <c r="G7" s="1">
        <v>62.0</v>
      </c>
      <c r="H7" s="1">
        <v>7.0</v>
      </c>
      <c r="I7" s="1">
        <v>5.0</v>
      </c>
      <c r="J7" s="1">
        <v>2.0</v>
      </c>
      <c r="K7" s="1">
        <v>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70</v>
      </c>
      <c r="B8" s="1">
        <v>28.0</v>
      </c>
      <c r="C8" s="1">
        <v>1.0</v>
      </c>
      <c r="D8" s="1">
        <v>1.0</v>
      </c>
      <c r="E8" s="1">
        <v>10.0</v>
      </c>
      <c r="F8" s="1">
        <v>4.0</v>
      </c>
      <c r="G8" s="1">
        <v>1.0</v>
      </c>
      <c r="H8" s="1">
        <v>12.0</v>
      </c>
      <c r="I8" s="1">
        <v>5.0</v>
      </c>
      <c r="J8" s="1">
        <v>2.0</v>
      </c>
      <c r="K8" s="1">
        <v>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71</v>
      </c>
      <c r="B9" s="1">
        <v>1.0</v>
      </c>
      <c r="C9" s="1">
        <v>41.0</v>
      </c>
      <c r="D9" s="1">
        <v>42.0</v>
      </c>
      <c r="E9" s="1">
        <v>99.0</v>
      </c>
      <c r="F9" s="1">
        <v>54.0</v>
      </c>
      <c r="G9" s="1">
        <v>47.0</v>
      </c>
      <c r="H9" s="1">
        <v>1.0</v>
      </c>
      <c r="I9" s="1">
        <v>7.0</v>
      </c>
      <c r="J9" s="1">
        <v>5.0</v>
      </c>
      <c r="K9" s="1">
        <v>6.0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72</v>
      </c>
      <c r="B10" s="1">
        <v>0.0</v>
      </c>
      <c r="C10" s="1">
        <v>0.0</v>
      </c>
      <c r="D10" s="1">
        <v>0.0</v>
      </c>
      <c r="E10" s="1">
        <v>3.0</v>
      </c>
      <c r="F10" s="1">
        <v>63.0</v>
      </c>
      <c r="G10" s="1">
        <v>3.0</v>
      </c>
      <c r="H10" s="1">
        <v>3.0</v>
      </c>
      <c r="I10" s="1">
        <v>3.0</v>
      </c>
      <c r="J10" s="1">
        <v>3.0</v>
      </c>
      <c r="K10" s="1">
        <v>4.0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73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10.0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74</v>
      </c>
      <c r="B12" s="1">
        <v>43.0</v>
      </c>
      <c r="C12" s="1">
        <v>6.0</v>
      </c>
      <c r="D12" s="1">
        <v>4.0</v>
      </c>
      <c r="E12" s="1">
        <v>23.0</v>
      </c>
      <c r="F12" s="1">
        <v>39.0</v>
      </c>
      <c r="G12" s="1">
        <v>39.0</v>
      </c>
      <c r="H12" s="1">
        <v>230.0</v>
      </c>
      <c r="I12" s="1">
        <v>204.0</v>
      </c>
      <c r="J12" s="1">
        <v>193.0</v>
      </c>
      <c r="K12" s="1">
        <v>210.0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75</v>
      </c>
      <c r="B13" s="1">
        <v>82.0</v>
      </c>
      <c r="C13" s="1">
        <v>98.0</v>
      </c>
      <c r="D13" s="1">
        <v>1.0</v>
      </c>
      <c r="E13" s="1">
        <v>1.0</v>
      </c>
      <c r="F13" s="1">
        <v>2.0</v>
      </c>
      <c r="G13" s="1">
        <v>3.0</v>
      </c>
      <c r="H13" s="1">
        <v>3.0</v>
      </c>
      <c r="I13" s="1">
        <v>4.0</v>
      </c>
      <c r="J13" s="1">
        <v>3.0</v>
      </c>
      <c r="K13" s="1">
        <v>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76</v>
      </c>
      <c r="B14" s="1">
        <v>-80.0</v>
      </c>
      <c r="C14" s="1">
        <v>-85.0</v>
      </c>
      <c r="D14" s="1">
        <v>-90.0</v>
      </c>
      <c r="E14" s="1">
        <v>-95.0</v>
      </c>
      <c r="F14" s="1">
        <v>-1.0</v>
      </c>
      <c r="G14" s="1">
        <v>-1.0</v>
      </c>
      <c r="H14" s="1">
        <v>-1.0</v>
      </c>
      <c r="I14" s="1">
        <v>-2.0</v>
      </c>
      <c r="J14" s="1">
        <v>-1.0</v>
      </c>
      <c r="K14" s="1">
        <v>-1.0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77</v>
      </c>
      <c r="B15" s="1">
        <v>1.0</v>
      </c>
      <c r="C15" s="1">
        <v>12.0</v>
      </c>
      <c r="D15" s="1">
        <v>17.0</v>
      </c>
      <c r="E15" s="1">
        <v>60.0</v>
      </c>
      <c r="F15" s="1">
        <v>1.0</v>
      </c>
      <c r="G15" s="1">
        <v>1.0</v>
      </c>
      <c r="H15" s="1">
        <v>1.0</v>
      </c>
      <c r="I15" s="1">
        <v>2.0</v>
      </c>
      <c r="J15" s="1">
        <v>1.0</v>
      </c>
      <c r="K15" s="1">
        <v>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78</v>
      </c>
      <c r="B16" s="1">
        <v>0.0</v>
      </c>
      <c r="C16" s="1">
        <v>22.0</v>
      </c>
      <c r="D16" s="1">
        <v>18.0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79</v>
      </c>
      <c r="B17" s="1">
        <v>43.0</v>
      </c>
      <c r="C17" s="1">
        <v>17.0</v>
      </c>
      <c r="D17" s="1">
        <v>14.0</v>
      </c>
      <c r="E17" s="1">
        <v>38.0</v>
      </c>
      <c r="F17" s="1">
        <v>13.0</v>
      </c>
      <c r="G17" s="1">
        <v>12.0</v>
      </c>
      <c r="H17" s="1">
        <v>12.0</v>
      </c>
      <c r="I17" s="1">
        <v>12.0</v>
      </c>
      <c r="J17" s="1">
        <v>12.0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80</v>
      </c>
      <c r="B18" s="1">
        <v>2.0</v>
      </c>
      <c r="C18" s="1">
        <v>1.0</v>
      </c>
      <c r="D18" s="1">
        <v>2.0</v>
      </c>
      <c r="E18" s="1">
        <v>23.0</v>
      </c>
      <c r="F18" s="1">
        <v>18.0</v>
      </c>
      <c r="G18" s="1">
        <v>12.0</v>
      </c>
      <c r="H18" s="1">
        <v>7.0</v>
      </c>
      <c r="I18" s="1">
        <v>7.0</v>
      </c>
      <c r="J18" s="1">
        <v>1.0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81</v>
      </c>
      <c r="B19" s="1">
        <v>90.0</v>
      </c>
      <c r="C19" s="1">
        <v>48.0</v>
      </c>
      <c r="D19" s="1">
        <v>38.0</v>
      </c>
      <c r="E19" s="1">
        <v>63.0</v>
      </c>
      <c r="F19" s="1">
        <v>54.0</v>
      </c>
      <c r="G19" s="1">
        <v>54.0</v>
      </c>
      <c r="H19" s="1">
        <v>245.0</v>
      </c>
      <c r="I19" s="1">
        <v>219.0</v>
      </c>
      <c r="J19" s="1">
        <v>207.0</v>
      </c>
      <c r="K19" s="1">
        <v>211.0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82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83</v>
      </c>
      <c r="B21" s="1">
        <v>28.0</v>
      </c>
      <c r="C21" s="1">
        <v>1.0</v>
      </c>
      <c r="D21" s="1">
        <v>2.0</v>
      </c>
      <c r="E21" s="1">
        <v>12.0</v>
      </c>
      <c r="F21" s="1">
        <v>37.0</v>
      </c>
      <c r="G21" s="1">
        <v>1.0</v>
      </c>
      <c r="H21" s="1">
        <v>61.0</v>
      </c>
      <c r="I21" s="1">
        <v>2.0</v>
      </c>
      <c r="J21" s="1">
        <v>4.0</v>
      </c>
      <c r="K21" s="1">
        <v>2.0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84</v>
      </c>
      <c r="B22" s="1">
        <v>1.0</v>
      </c>
      <c r="C22" s="1">
        <v>2.0</v>
      </c>
      <c r="D22" s="1">
        <v>2.0</v>
      </c>
      <c r="E22" s="1">
        <v>3.0</v>
      </c>
      <c r="F22" s="1">
        <v>3.0</v>
      </c>
      <c r="G22" s="1">
        <v>3.0</v>
      </c>
      <c r="H22" s="1">
        <v>11.0</v>
      </c>
      <c r="I22" s="1">
        <v>9.0</v>
      </c>
      <c r="J22" s="1">
        <v>10.0</v>
      </c>
      <c r="K22" s="1">
        <v>9.0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85</v>
      </c>
      <c r="B23" s="1">
        <v>86.0</v>
      </c>
      <c r="C23" s="1">
        <v>53.0</v>
      </c>
      <c r="D23" s="1">
        <v>45.0</v>
      </c>
      <c r="E23" s="1">
        <v>4.0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86</v>
      </c>
      <c r="B24" s="1">
        <v>0.0</v>
      </c>
      <c r="C24" s="1">
        <v>0.0</v>
      </c>
      <c r="D24" s="1">
        <v>0.0</v>
      </c>
      <c r="E24" s="1">
        <v>0.0</v>
      </c>
      <c r="F24" s="1">
        <v>7.0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87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25.0</v>
      </c>
      <c r="H25" s="1">
        <v>35.0</v>
      </c>
      <c r="I25" s="1">
        <v>41.0</v>
      </c>
      <c r="J25" s="1">
        <v>45.0</v>
      </c>
      <c r="K25" s="1">
        <v>49.0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88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1.0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89</v>
      </c>
      <c r="B27" s="1">
        <v>12.0</v>
      </c>
      <c r="C27" s="1">
        <v>7.0</v>
      </c>
      <c r="D27" s="1">
        <v>1.0</v>
      </c>
      <c r="E27" s="1">
        <v>1.0</v>
      </c>
      <c r="F27" s="1">
        <v>1.0</v>
      </c>
      <c r="G27" s="1">
        <v>6.0</v>
      </c>
      <c r="H27" s="1">
        <v>1.0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90</v>
      </c>
      <c r="B28" s="1">
        <v>0.0</v>
      </c>
      <c r="C28" s="1">
        <v>0.0</v>
      </c>
      <c r="D28" s="1">
        <v>1.0</v>
      </c>
      <c r="E28" s="1">
        <v>34.0</v>
      </c>
      <c r="F28" s="1">
        <v>17.0</v>
      </c>
      <c r="G28" s="1">
        <v>0.0</v>
      </c>
      <c r="H28" s="1">
        <v>0.0</v>
      </c>
      <c r="I28" s="1">
        <v>6.0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91</v>
      </c>
      <c r="B29" s="1">
        <v>2.0</v>
      </c>
      <c r="C29" s="1">
        <v>4.0</v>
      </c>
      <c r="D29" s="1">
        <v>5.0</v>
      </c>
      <c r="E29" s="1">
        <v>3.0</v>
      </c>
      <c r="F29" s="1">
        <v>4.0</v>
      </c>
      <c r="G29" s="1">
        <v>3.0</v>
      </c>
      <c r="H29" s="1">
        <v>12.0</v>
      </c>
      <c r="I29" s="1">
        <v>18.0</v>
      </c>
      <c r="J29" s="1">
        <v>17.0</v>
      </c>
      <c r="K29" s="1">
        <v>12.0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92</v>
      </c>
      <c r="B30" s="1">
        <v>0.0</v>
      </c>
      <c r="C30" s="1">
        <v>54.0</v>
      </c>
      <c r="D30" s="1">
        <v>52.0</v>
      </c>
      <c r="E30" s="1">
        <v>60.0</v>
      </c>
      <c r="F30" s="1">
        <v>50.0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93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1.0</v>
      </c>
      <c r="H31" s="1">
        <v>1.0</v>
      </c>
      <c r="I31" s="1">
        <v>1.0</v>
      </c>
      <c r="J31" s="1">
        <v>67.0</v>
      </c>
      <c r="K31" s="1">
        <v>17.0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94</v>
      </c>
      <c r="B32" s="1">
        <v>21.0</v>
      </c>
      <c r="C32" s="1">
        <v>19.0</v>
      </c>
      <c r="D32" s="1">
        <v>17.0</v>
      </c>
      <c r="E32" s="1">
        <v>16.0</v>
      </c>
      <c r="F32" s="1">
        <v>0.0</v>
      </c>
      <c r="G32" s="1">
        <v>25.0</v>
      </c>
      <c r="H32" s="1">
        <v>25.0</v>
      </c>
      <c r="I32" s="1">
        <v>25.0</v>
      </c>
      <c r="J32" s="1">
        <v>25.0</v>
      </c>
      <c r="K32" s="1">
        <v>16.0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95</v>
      </c>
      <c r="B33" s="1">
        <v>0.0</v>
      </c>
      <c r="C33" s="1">
        <v>0.0</v>
      </c>
      <c r="D33" s="1">
        <v>0.0</v>
      </c>
      <c r="E33" s="1">
        <v>5.0</v>
      </c>
      <c r="F33" s="1">
        <v>5.0</v>
      </c>
      <c r="G33" s="1">
        <v>0.0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96</v>
      </c>
      <c r="B34" s="1">
        <v>3.0</v>
      </c>
      <c r="C34" s="1">
        <v>3.0</v>
      </c>
      <c r="D34" s="1">
        <v>1.0</v>
      </c>
      <c r="E34" s="1">
        <v>3.0</v>
      </c>
      <c r="F34" s="1">
        <v>1.0</v>
      </c>
      <c r="G34" s="1">
        <v>2.0</v>
      </c>
      <c r="H34" s="1">
        <v>5.0</v>
      </c>
      <c r="I34" s="1">
        <v>8.0</v>
      </c>
      <c r="J34" s="1">
        <v>3.0</v>
      </c>
      <c r="K34" s="1">
        <v>4.0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97</v>
      </c>
      <c r="B35" s="1">
        <v>2.0</v>
      </c>
      <c r="C35" s="1">
        <v>5.0</v>
      </c>
      <c r="D35" s="1">
        <v>6.0</v>
      </c>
      <c r="E35" s="1">
        <v>14.0</v>
      </c>
      <c r="F35" s="1">
        <v>6.0</v>
      </c>
      <c r="G35" s="1">
        <v>8.0</v>
      </c>
      <c r="H35" s="1">
        <v>19.0</v>
      </c>
      <c r="I35" s="1">
        <v>19.0</v>
      </c>
      <c r="J35" s="1">
        <v>21.0</v>
      </c>
      <c r="K35" s="1">
        <v>16.0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98</v>
      </c>
      <c r="B36" s="1">
        <v>48.0</v>
      </c>
      <c r="C36" s="1">
        <v>0.0</v>
      </c>
      <c r="D36" s="1">
        <v>0.0</v>
      </c>
      <c r="E36" s="1">
        <v>9.0</v>
      </c>
      <c r="F36" s="1">
        <v>0.0</v>
      </c>
      <c r="G36" s="1">
        <v>0.0</v>
      </c>
      <c r="H36" s="1">
        <v>0.0</v>
      </c>
      <c r="I36" s="1">
        <v>0.0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99</v>
      </c>
      <c r="B37" s="1">
        <v>0.0</v>
      </c>
      <c r="C37" s="1">
        <v>32.0</v>
      </c>
      <c r="D37" s="1">
        <v>0.0</v>
      </c>
      <c r="E37" s="1">
        <v>0.0</v>
      </c>
      <c r="F37" s="1">
        <v>0.0</v>
      </c>
      <c r="G37" s="1">
        <v>0.0</v>
      </c>
      <c r="H37" s="1">
        <v>0.0</v>
      </c>
      <c r="I37" s="1">
        <v>0.0</v>
      </c>
      <c r="J37" s="1">
        <v>0.0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100</v>
      </c>
      <c r="B38" s="1">
        <v>48.0</v>
      </c>
      <c r="C38" s="1">
        <v>32.0</v>
      </c>
      <c r="D38" s="1">
        <v>0.0</v>
      </c>
      <c r="E38" s="1">
        <v>9.0</v>
      </c>
      <c r="F38" s="1">
        <v>0.0</v>
      </c>
      <c r="G38" s="1">
        <v>0.0</v>
      </c>
      <c r="H38" s="1">
        <v>0.0</v>
      </c>
      <c r="I38" s="1">
        <v>0.0</v>
      </c>
      <c r="J38" s="1">
        <v>0.0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101</v>
      </c>
      <c r="B39" s="1">
        <v>1.0</v>
      </c>
      <c r="C39" s="1">
        <v>9.0</v>
      </c>
      <c r="D39" s="1">
        <v>9.0</v>
      </c>
      <c r="E39" s="1">
        <v>0.0</v>
      </c>
      <c r="F39" s="1">
        <v>876.0</v>
      </c>
      <c r="G39" s="1">
        <v>0.0</v>
      </c>
      <c r="H39" s="1">
        <v>0.0</v>
      </c>
      <c r="I39" s="1">
        <v>0.0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102</v>
      </c>
      <c r="B40" s="1">
        <v>11.0</v>
      </c>
      <c r="C40" s="1">
        <v>63.0</v>
      </c>
      <c r="D40" s="1">
        <v>70.0</v>
      </c>
      <c r="E40" s="1">
        <v>122.0</v>
      </c>
      <c r="F40" s="1">
        <v>170.0</v>
      </c>
      <c r="G40" s="1">
        <v>188.0</v>
      </c>
      <c r="H40" s="1">
        <v>417.0</v>
      </c>
      <c r="I40" s="1">
        <v>497.0</v>
      </c>
      <c r="J40" s="1">
        <v>568.0</v>
      </c>
      <c r="K40" s="1">
        <v>665.0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103</v>
      </c>
      <c r="B41" s="1">
        <v>-13.0</v>
      </c>
      <c r="C41" s="1">
        <v>-20.0</v>
      </c>
      <c r="D41" s="1">
        <v>-31.0</v>
      </c>
      <c r="E41" s="1">
        <v>-77.0</v>
      </c>
      <c r="F41" s="1">
        <v>-117.0</v>
      </c>
      <c r="G41" s="1">
        <v>-137.0</v>
      </c>
      <c r="H41" s="1">
        <v>-186.0</v>
      </c>
      <c r="I41" s="1">
        <v>-293.0</v>
      </c>
      <c r="J41" s="1">
        <v>-378.0</v>
      </c>
      <c r="K41" s="1">
        <v>-466.0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104</v>
      </c>
      <c r="B42" s="1">
        <v>0.0</v>
      </c>
      <c r="C42" s="1">
        <v>-76.0</v>
      </c>
      <c r="D42" s="1">
        <v>-7.0</v>
      </c>
      <c r="E42" s="1">
        <v>-4.0</v>
      </c>
      <c r="F42" s="1">
        <v>-5.0</v>
      </c>
      <c r="G42" s="1">
        <v>-5.0</v>
      </c>
      <c r="H42" s="1">
        <v>-5.0</v>
      </c>
      <c r="I42" s="1">
        <v>-5.0</v>
      </c>
      <c r="J42" s="1">
        <v>-5.0</v>
      </c>
      <c r="K42" s="1">
        <v>-5.0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105</v>
      </c>
      <c r="B43" s="1">
        <v>-2.0</v>
      </c>
      <c r="C43" s="1">
        <v>43.0</v>
      </c>
      <c r="D43" s="1">
        <v>32.0</v>
      </c>
      <c r="E43" s="1">
        <v>39.0</v>
      </c>
      <c r="F43" s="1">
        <v>48.0</v>
      </c>
      <c r="G43" s="1">
        <v>45.0</v>
      </c>
      <c r="H43" s="1">
        <v>226.0</v>
      </c>
      <c r="I43" s="1">
        <v>199.0</v>
      </c>
      <c r="J43" s="1">
        <v>185.0</v>
      </c>
      <c r="K43" s="1">
        <v>194.0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106</v>
      </c>
      <c r="B44" s="1">
        <v>-1.0</v>
      </c>
      <c r="C44" s="1">
        <v>43.0</v>
      </c>
      <c r="D44" s="1">
        <v>32.0</v>
      </c>
      <c r="E44" s="1">
        <v>48.0</v>
      </c>
      <c r="F44" s="1">
        <v>48.0</v>
      </c>
      <c r="G44" s="1">
        <v>45.0</v>
      </c>
      <c r="H44" s="1">
        <v>226.0</v>
      </c>
      <c r="I44" s="1">
        <v>199.0</v>
      </c>
      <c r="J44" s="1">
        <v>185.0</v>
      </c>
      <c r="K44" s="1">
        <v>194.0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107</v>
      </c>
      <c r="B45" s="1">
        <v>90.0</v>
      </c>
      <c r="C45" s="1">
        <v>48.0</v>
      </c>
      <c r="D45" s="1">
        <v>38.0</v>
      </c>
      <c r="E45" s="1">
        <v>63.0</v>
      </c>
      <c r="F45" s="1">
        <v>54.0</v>
      </c>
      <c r="G45" s="1">
        <v>54.0</v>
      </c>
      <c r="H45" s="1">
        <v>245.0</v>
      </c>
      <c r="I45" s="1">
        <v>219.0</v>
      </c>
      <c r="J45" s="1">
        <v>207.0</v>
      </c>
      <c r="K45" s="1">
        <v>211.0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57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108</v>
      </c>
      <c r="B47" s="1">
        <v>1.0</v>
      </c>
      <c r="C47" s="1">
        <v>9.0</v>
      </c>
      <c r="D47" s="1">
        <v>9.0</v>
      </c>
      <c r="E47" s="1">
        <v>74.0</v>
      </c>
      <c r="F47" s="1">
        <v>13.0</v>
      </c>
      <c r="G47" s="1">
        <v>15.0</v>
      </c>
      <c r="H47" s="1">
        <v>36.0</v>
      </c>
      <c r="I47" s="1">
        <v>42.0</v>
      </c>
      <c r="J47" s="1">
        <v>49.0</v>
      </c>
      <c r="K47" s="1">
        <v>70.0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109</v>
      </c>
      <c r="B48" s="1">
        <v>1.0</v>
      </c>
      <c r="C48" s="1">
        <v>9.0</v>
      </c>
      <c r="D48" s="1">
        <v>9.0</v>
      </c>
      <c r="E48" s="1">
        <v>60.0</v>
      </c>
      <c r="F48" s="1">
        <v>8.0</v>
      </c>
      <c r="G48" s="1">
        <v>15.0</v>
      </c>
      <c r="H48" s="1">
        <v>36.0</v>
      </c>
      <c r="I48" s="1">
        <v>40.0</v>
      </c>
      <c r="J48" s="1">
        <v>49.0</v>
      </c>
      <c r="K48" s="1">
        <v>70.0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110</v>
      </c>
      <c r="B49" s="1" t="s">
        <v>111</v>
      </c>
      <c r="C49" s="1" t="s">
        <v>112</v>
      </c>
      <c r="D49" s="1" t="s">
        <v>113</v>
      </c>
      <c r="E49" s="1" t="s">
        <v>114</v>
      </c>
      <c r="F49" s="1" t="s">
        <v>115</v>
      </c>
      <c r="G49" s="1" t="s">
        <v>116</v>
      </c>
      <c r="H49" s="1" t="s">
        <v>117</v>
      </c>
      <c r="I49" s="1" t="s">
        <v>118</v>
      </c>
      <c r="J49" s="1" t="s">
        <v>119</v>
      </c>
      <c r="K49" s="1" t="s">
        <v>120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121</v>
      </c>
      <c r="B50" s="1">
        <v>-2.0</v>
      </c>
      <c r="C50" s="1">
        <v>2.0</v>
      </c>
      <c r="D50" s="1">
        <v>-1.0</v>
      </c>
      <c r="E50" s="1">
        <v>67.0</v>
      </c>
      <c r="F50" s="1">
        <v>34.0</v>
      </c>
      <c r="G50" s="1">
        <v>32.0</v>
      </c>
      <c r="H50" s="1">
        <v>213.0</v>
      </c>
      <c r="I50" s="1">
        <v>187.0</v>
      </c>
      <c r="J50" s="1">
        <v>173.0</v>
      </c>
      <c r="K50" s="1">
        <v>194.0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122</v>
      </c>
      <c r="B51" s="1" t="s">
        <v>123</v>
      </c>
      <c r="C51" s="1" t="s">
        <v>124</v>
      </c>
      <c r="D51" s="1" t="s">
        <v>125</v>
      </c>
      <c r="E51" s="1" t="s">
        <v>126</v>
      </c>
      <c r="F51" s="1" t="s">
        <v>127</v>
      </c>
      <c r="G51" s="1" t="s">
        <v>128</v>
      </c>
      <c r="H51" s="1" t="s">
        <v>129</v>
      </c>
      <c r="I51" s="1" t="s">
        <v>130</v>
      </c>
      <c r="J51" s="1" t="s">
        <v>131</v>
      </c>
      <c r="K51" s="1" t="s">
        <v>120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132</v>
      </c>
      <c r="B52" s="1">
        <v>86.0</v>
      </c>
      <c r="C52" s="1">
        <v>1.0</v>
      </c>
      <c r="D52" s="1">
        <v>98.0</v>
      </c>
      <c r="E52" s="1">
        <v>65.0</v>
      </c>
      <c r="F52" s="1">
        <v>57.0</v>
      </c>
      <c r="G52" s="1">
        <v>1.0</v>
      </c>
      <c r="H52" s="1">
        <v>1.0</v>
      </c>
      <c r="I52" s="1">
        <v>1.0</v>
      </c>
      <c r="J52" s="1">
        <v>1.0</v>
      </c>
      <c r="K52" s="1">
        <v>67.0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133</v>
      </c>
      <c r="B53" s="1">
        <v>72.0</v>
      </c>
      <c r="C53" s="1">
        <v>-3.0</v>
      </c>
      <c r="D53" s="1">
        <v>-1.0</v>
      </c>
      <c r="E53" s="1">
        <v>-8.0</v>
      </c>
      <c r="F53" s="1">
        <v>-33.0</v>
      </c>
      <c r="G53" s="1">
        <v>-35.0</v>
      </c>
      <c r="H53" s="1">
        <v>-214.0</v>
      </c>
      <c r="I53" s="1">
        <v>-189.0</v>
      </c>
      <c r="J53" s="1">
        <v>-184.0</v>
      </c>
      <c r="K53" s="1">
        <v>-197.0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134</v>
      </c>
      <c r="B54" s="1">
        <v>1.0</v>
      </c>
      <c r="C54" s="1">
        <v>2.0</v>
      </c>
      <c r="D54" s="1">
        <v>2.0</v>
      </c>
      <c r="E54" s="1">
        <v>4.0</v>
      </c>
      <c r="F54" s="1">
        <v>5.0</v>
      </c>
      <c r="G54" s="1">
        <v>2.0</v>
      </c>
      <c r="H54" s="1">
        <v>3.0</v>
      </c>
      <c r="I54" s="1">
        <v>4.0</v>
      </c>
      <c r="J54" s="1">
        <v>4.0</v>
      </c>
      <c r="K54" s="1">
        <v>4.0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135</v>
      </c>
      <c r="B55" s="1">
        <v>0.0</v>
      </c>
      <c r="C55" s="1">
        <v>3.0</v>
      </c>
      <c r="D55" s="1">
        <v>3.0</v>
      </c>
      <c r="E55" s="1">
        <v>3.0</v>
      </c>
      <c r="F55" s="1">
        <v>3.0</v>
      </c>
      <c r="G55" s="1">
        <v>3.0</v>
      </c>
      <c r="H55" s="1">
        <v>3.0</v>
      </c>
      <c r="I55" s="1">
        <v>3.0</v>
      </c>
      <c r="J55" s="1">
        <v>0.0</v>
      </c>
      <c r="K55" s="1">
        <v>3.0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136</v>
      </c>
      <c r="B56" s="1">
        <v>78.0</v>
      </c>
      <c r="C56" s="1">
        <v>93.0</v>
      </c>
      <c r="D56" s="1">
        <v>1.0</v>
      </c>
      <c r="E56" s="1">
        <v>1.0</v>
      </c>
      <c r="F56" s="1">
        <v>1.0</v>
      </c>
      <c r="G56" s="1">
        <v>1.0</v>
      </c>
      <c r="H56" s="1">
        <v>1.0</v>
      </c>
      <c r="I56" s="1">
        <v>1.0</v>
      </c>
      <c r="J56" s="1">
        <v>65.0</v>
      </c>
      <c r="K56" s="1">
        <v>69.0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137</v>
      </c>
      <c r="B57" s="1">
        <v>0.0</v>
      </c>
      <c r="C57" s="1">
        <v>0.0</v>
      </c>
      <c r="D57" s="1">
        <v>23.0</v>
      </c>
      <c r="E57" s="1">
        <v>30.0</v>
      </c>
      <c r="F57" s="1">
        <v>27.0</v>
      </c>
      <c r="G57" s="1">
        <v>25.0</v>
      </c>
      <c r="H57" s="1">
        <v>43.0</v>
      </c>
      <c r="I57" s="1">
        <v>47.0</v>
      </c>
      <c r="J57" s="1">
        <v>52.0</v>
      </c>
      <c r="K57" s="1">
        <v>59.0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138</v>
      </c>
      <c r="B2" s="1">
        <v>5.0</v>
      </c>
      <c r="C2" s="1">
        <v>4.0</v>
      </c>
      <c r="D2" s="1">
        <v>3.0</v>
      </c>
      <c r="E2" s="1">
        <v>10.0</v>
      </c>
      <c r="F2" s="1">
        <v>10.0</v>
      </c>
      <c r="G2" s="1">
        <v>5.0</v>
      </c>
      <c r="H2" s="1">
        <v>8.0</v>
      </c>
      <c r="I2" s="1">
        <v>4.0</v>
      </c>
      <c r="J2" s="1">
        <v>-6.0</v>
      </c>
      <c r="K2" s="1">
        <v>42.0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139</v>
      </c>
      <c r="B3" s="1">
        <v>5.0</v>
      </c>
      <c r="C3" s="1">
        <v>4.0</v>
      </c>
      <c r="D3" s="1">
        <v>3.0</v>
      </c>
      <c r="E3" s="1">
        <v>10.0</v>
      </c>
      <c r="F3" s="1">
        <v>10.0</v>
      </c>
      <c r="G3" s="1">
        <v>5.0</v>
      </c>
      <c r="H3" s="1">
        <v>8.0</v>
      </c>
      <c r="I3" s="1">
        <v>4.0</v>
      </c>
      <c r="J3" s="1">
        <v>-6.0</v>
      </c>
      <c r="K3" s="1">
        <v>42.0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140</v>
      </c>
      <c r="B4" s="1">
        <v>4.0</v>
      </c>
      <c r="C4" s="1">
        <v>5.0</v>
      </c>
      <c r="D4" s="1">
        <v>7.0</v>
      </c>
      <c r="E4" s="1">
        <v>18.0</v>
      </c>
      <c r="F4" s="1">
        <v>18.0</v>
      </c>
      <c r="G4" s="1">
        <v>17.0</v>
      </c>
      <c r="H4" s="1">
        <v>33.0</v>
      </c>
      <c r="I4" s="1">
        <v>73.0</v>
      </c>
      <c r="J4" s="1">
        <v>70.0</v>
      </c>
      <c r="K4" s="1">
        <v>65.0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141</v>
      </c>
      <c r="B5" s="1">
        <v>1.0</v>
      </c>
      <c r="C5" s="1">
        <v>-40.0</v>
      </c>
      <c r="D5" s="1">
        <v>-3.0</v>
      </c>
      <c r="E5" s="1">
        <v>-7.0</v>
      </c>
      <c r="F5" s="1">
        <v>-8.0</v>
      </c>
      <c r="G5" s="1">
        <v>-11.0</v>
      </c>
      <c r="H5" s="1">
        <v>-25.0</v>
      </c>
      <c r="I5" s="1">
        <v>-69.0</v>
      </c>
      <c r="J5" s="1">
        <v>-70.0</v>
      </c>
      <c r="K5" s="1">
        <v>-65.0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142</v>
      </c>
      <c r="B6" s="1">
        <v>1.0</v>
      </c>
      <c r="C6" s="1">
        <v>4.0</v>
      </c>
      <c r="D6" s="1">
        <v>6.0</v>
      </c>
      <c r="E6" s="1">
        <v>6.0</v>
      </c>
      <c r="F6" s="1">
        <v>9.0</v>
      </c>
      <c r="G6" s="1">
        <v>8.0</v>
      </c>
      <c r="H6" s="1">
        <v>13.0</v>
      </c>
      <c r="I6" s="1">
        <v>15.0</v>
      </c>
      <c r="J6" s="1">
        <v>17.0</v>
      </c>
      <c r="K6" s="1">
        <v>18.0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143</v>
      </c>
      <c r="B7" s="1">
        <v>1.0</v>
      </c>
      <c r="C7" s="1">
        <v>4.0</v>
      </c>
      <c r="D7" s="1">
        <v>6.0</v>
      </c>
      <c r="E7" s="1">
        <v>6.0</v>
      </c>
      <c r="F7" s="1">
        <v>9.0</v>
      </c>
      <c r="G7" s="1">
        <v>8.0</v>
      </c>
      <c r="H7" s="1">
        <v>13.0</v>
      </c>
      <c r="I7" s="1">
        <v>15.0</v>
      </c>
      <c r="J7" s="1">
        <v>17.0</v>
      </c>
      <c r="K7" s="1">
        <v>18.0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144</v>
      </c>
      <c r="B8" s="1">
        <v>10.0</v>
      </c>
      <c r="C8" s="1">
        <v>-5.0</v>
      </c>
      <c r="D8" s="1">
        <v>-10.0</v>
      </c>
      <c r="E8" s="1">
        <v>-14.0</v>
      </c>
      <c r="F8" s="1">
        <v>-17.0</v>
      </c>
      <c r="G8" s="1">
        <v>-19.0</v>
      </c>
      <c r="H8" s="1">
        <v>-38.0</v>
      </c>
      <c r="I8" s="1">
        <v>-84.0</v>
      </c>
      <c r="J8" s="1">
        <v>-87.0</v>
      </c>
      <c r="K8" s="1">
        <v>-83.0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145</v>
      </c>
      <c r="B9" s="1">
        <v>-5.0</v>
      </c>
      <c r="C9" s="1">
        <v>-5.0</v>
      </c>
      <c r="D9" s="1">
        <v>-3.0</v>
      </c>
      <c r="E9" s="1">
        <v>-16.0</v>
      </c>
      <c r="F9" s="1">
        <v>-29.0</v>
      </c>
      <c r="G9" s="1">
        <v>0.0</v>
      </c>
      <c r="H9" s="1">
        <v>0.0</v>
      </c>
      <c r="I9" s="1">
        <v>0.0</v>
      </c>
      <c r="J9" s="1">
        <v>0.0</v>
      </c>
      <c r="K9" s="1">
        <v>-3.0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146</v>
      </c>
      <c r="B10" s="1">
        <v>0.0</v>
      </c>
      <c r="C10" s="1">
        <v>206.0</v>
      </c>
      <c r="D10" s="1">
        <v>0.0</v>
      </c>
      <c r="E10" s="1">
        <v>4.0</v>
      </c>
      <c r="F10" s="1">
        <v>22.0</v>
      </c>
      <c r="G10" s="1">
        <v>84.0</v>
      </c>
      <c r="H10" s="1">
        <v>32.0</v>
      </c>
      <c r="I10" s="1">
        <v>20.0</v>
      </c>
      <c r="J10" s="1">
        <v>2.0</v>
      </c>
      <c r="K10" s="1">
        <v>7.0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147</v>
      </c>
      <c r="B11" s="1">
        <v>-5.0</v>
      </c>
      <c r="C11" s="1">
        <v>-5.0</v>
      </c>
      <c r="D11" s="1">
        <v>-3.0</v>
      </c>
      <c r="E11" s="1">
        <v>-11.0</v>
      </c>
      <c r="F11" s="1">
        <v>-7.0</v>
      </c>
      <c r="G11" s="1">
        <v>84.0</v>
      </c>
      <c r="H11" s="1">
        <v>31.0</v>
      </c>
      <c r="I11" s="1">
        <v>19.0</v>
      </c>
      <c r="J11" s="1">
        <v>2.0</v>
      </c>
      <c r="K11" s="1">
        <v>7.0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148</v>
      </c>
      <c r="B12" s="1">
        <v>0.0</v>
      </c>
      <c r="C12" s="1">
        <v>0.0</v>
      </c>
      <c r="D12" s="1">
        <v>0.0</v>
      </c>
      <c r="E12" s="1">
        <v>9.0</v>
      </c>
      <c r="F12" s="1">
        <v>-2.0</v>
      </c>
      <c r="G12" s="1">
        <v>4.0</v>
      </c>
      <c r="H12" s="1">
        <v>2.0</v>
      </c>
      <c r="I12" s="1">
        <v>-37.0</v>
      </c>
      <c r="J12" s="1">
        <v>-3.0</v>
      </c>
      <c r="K12" s="1">
        <v>16.0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149</v>
      </c>
      <c r="B13" s="1">
        <v>4.0</v>
      </c>
      <c r="C13" s="1">
        <v>-5.0</v>
      </c>
      <c r="D13" s="1">
        <v>-10.0</v>
      </c>
      <c r="E13" s="1">
        <v>-14.0</v>
      </c>
      <c r="F13" s="1">
        <v>-20.0</v>
      </c>
      <c r="G13" s="1">
        <v>-18.0</v>
      </c>
      <c r="H13" s="1">
        <v>-38.0</v>
      </c>
      <c r="I13" s="1">
        <v>-85.0</v>
      </c>
      <c r="J13" s="1">
        <v>-84.0</v>
      </c>
      <c r="K13" s="1">
        <v>-76.0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150</v>
      </c>
      <c r="B14" s="1">
        <v>0.0</v>
      </c>
      <c r="C14" s="1">
        <v>-1.0</v>
      </c>
      <c r="D14" s="1">
        <v>-67.0</v>
      </c>
      <c r="E14" s="1">
        <v>-1.0</v>
      </c>
      <c r="F14" s="1">
        <v>0.0</v>
      </c>
      <c r="G14" s="1">
        <v>-68.0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151</v>
      </c>
      <c r="B15" s="1">
        <v>0.0</v>
      </c>
      <c r="C15" s="1">
        <v>0.0</v>
      </c>
      <c r="D15" s="1">
        <v>0.0</v>
      </c>
      <c r="E15" s="1">
        <v>-35.0</v>
      </c>
      <c r="F15" s="1">
        <v>-49.0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152</v>
      </c>
      <c r="B16" s="1">
        <v>0.0</v>
      </c>
      <c r="C16" s="1">
        <v>0.0</v>
      </c>
      <c r="D16" s="1">
        <v>-2.0</v>
      </c>
      <c r="E16" s="1">
        <v>0.0</v>
      </c>
      <c r="F16" s="1">
        <v>0.0</v>
      </c>
      <c r="G16" s="1">
        <v>-1.0</v>
      </c>
      <c r="H16" s="1">
        <v>0.0</v>
      </c>
      <c r="I16" s="1">
        <v>-11.0</v>
      </c>
      <c r="J16" s="1">
        <v>0.0</v>
      </c>
      <c r="K16" s="1">
        <v>-12.0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153</v>
      </c>
      <c r="B17" s="1">
        <v>0.0</v>
      </c>
      <c r="C17" s="1">
        <v>0.0</v>
      </c>
      <c r="D17" s="1">
        <v>0.0</v>
      </c>
      <c r="E17" s="1">
        <v>0.0</v>
      </c>
      <c r="F17" s="1">
        <v>-24.0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154</v>
      </c>
      <c r="B18" s="1">
        <v>0.0</v>
      </c>
      <c r="C18" s="1">
        <v>0.0</v>
      </c>
      <c r="D18" s="1">
        <v>4.0</v>
      </c>
      <c r="E18" s="1">
        <v>0.0</v>
      </c>
      <c r="F18" s="1">
        <v>0.0</v>
      </c>
      <c r="G18" s="1">
        <v>0.0</v>
      </c>
      <c r="H18" s="1">
        <v>-16.0</v>
      </c>
      <c r="I18" s="1">
        <v>-70.0</v>
      </c>
      <c r="J18" s="1">
        <v>-8.0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155</v>
      </c>
      <c r="B19" s="1">
        <v>4.0</v>
      </c>
      <c r="C19" s="1">
        <v>-6.0</v>
      </c>
      <c r="D19" s="1">
        <v>-11.0</v>
      </c>
      <c r="E19" s="1">
        <v>-52.0</v>
      </c>
      <c r="F19" s="1">
        <v>-45.0</v>
      </c>
      <c r="G19" s="1">
        <v>-20.0</v>
      </c>
      <c r="H19" s="1">
        <v>-54.0</v>
      </c>
      <c r="I19" s="1">
        <v>-97.0</v>
      </c>
      <c r="J19" s="1">
        <v>-84.0</v>
      </c>
      <c r="K19" s="1">
        <v>-88.0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156</v>
      </c>
      <c r="B20" s="1">
        <v>0.0</v>
      </c>
      <c r="C20" s="1">
        <v>0.0</v>
      </c>
      <c r="D20" s="1">
        <v>0.0</v>
      </c>
      <c r="E20" s="1">
        <v>-5.0</v>
      </c>
      <c r="F20" s="1">
        <v>-6.0</v>
      </c>
      <c r="G20" s="1">
        <v>-5.0</v>
      </c>
      <c r="H20" s="1">
        <v>-5.0</v>
      </c>
      <c r="I20" s="1">
        <v>0.0</v>
      </c>
      <c r="J20" s="1">
        <v>-19.0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157</v>
      </c>
      <c r="B21" s="1">
        <v>4.0</v>
      </c>
      <c r="C21" s="1">
        <v>-6.0</v>
      </c>
      <c r="D21" s="1">
        <v>-11.0</v>
      </c>
      <c r="E21" s="1">
        <v>-46.0</v>
      </c>
      <c r="F21" s="1">
        <v>-39.0</v>
      </c>
      <c r="G21" s="1">
        <v>-20.0</v>
      </c>
      <c r="H21" s="1">
        <v>-49.0</v>
      </c>
      <c r="I21" s="1">
        <v>-97.0</v>
      </c>
      <c r="J21" s="1">
        <v>-84.0</v>
      </c>
      <c r="K21" s="1">
        <v>-88.0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158</v>
      </c>
      <c r="B22" s="1">
        <v>4.0</v>
      </c>
      <c r="C22" s="1">
        <v>-6.0</v>
      </c>
      <c r="D22" s="1">
        <v>-11.0</v>
      </c>
      <c r="E22" s="1">
        <v>-46.0</v>
      </c>
      <c r="F22" s="1">
        <v>-39.0</v>
      </c>
      <c r="G22" s="1">
        <v>-20.0</v>
      </c>
      <c r="H22" s="1">
        <v>-49.0</v>
      </c>
      <c r="I22" s="1">
        <v>-97.0</v>
      </c>
      <c r="J22" s="1">
        <v>-84.0</v>
      </c>
      <c r="K22" s="1">
        <v>-88.0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159</v>
      </c>
      <c r="B23" s="1">
        <v>4.0</v>
      </c>
      <c r="C23" s="1">
        <v>-6.0</v>
      </c>
      <c r="D23" s="1">
        <v>-11.0</v>
      </c>
      <c r="E23" s="1">
        <v>-46.0</v>
      </c>
      <c r="F23" s="1">
        <v>-39.0</v>
      </c>
      <c r="G23" s="1">
        <v>-20.0</v>
      </c>
      <c r="H23" s="1">
        <v>-49.0</v>
      </c>
      <c r="I23" s="1">
        <v>-97.0</v>
      </c>
      <c r="J23" s="1">
        <v>-84.0</v>
      </c>
      <c r="K23" s="1">
        <v>-88.0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160</v>
      </c>
      <c r="B24" s="1">
        <v>63.0</v>
      </c>
      <c r="C24" s="1">
        <v>13.0</v>
      </c>
      <c r="D24" s="1">
        <v>36.0</v>
      </c>
      <c r="E24" s="1">
        <v>4.0</v>
      </c>
      <c r="F24" s="1">
        <v>3.0</v>
      </c>
      <c r="G24" s="1">
        <v>45.0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161</v>
      </c>
      <c r="B25" s="1">
        <v>-59.0</v>
      </c>
      <c r="C25" s="1">
        <v>-6.0</v>
      </c>
      <c r="D25" s="1">
        <v>-11.0</v>
      </c>
      <c r="E25" s="1">
        <v>-51.0</v>
      </c>
      <c r="F25" s="1">
        <v>-42.0</v>
      </c>
      <c r="G25" s="1">
        <v>-20.0</v>
      </c>
      <c r="H25" s="1">
        <v>-49.0</v>
      </c>
      <c r="I25" s="1">
        <v>-97.0</v>
      </c>
      <c r="J25" s="1">
        <v>-84.0</v>
      </c>
      <c r="K25" s="1">
        <v>-88.0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162</v>
      </c>
      <c r="B26" s="1">
        <v>-59.0</v>
      </c>
      <c r="C26" s="1">
        <v>-6.0</v>
      </c>
      <c r="D26" s="1">
        <v>-11.0</v>
      </c>
      <c r="E26" s="1">
        <v>-51.0</v>
      </c>
      <c r="F26" s="1">
        <v>-42.0</v>
      </c>
      <c r="G26" s="1">
        <v>-20.0</v>
      </c>
      <c r="H26" s="1">
        <v>-49.0</v>
      </c>
      <c r="I26" s="1">
        <v>-97.0</v>
      </c>
      <c r="J26" s="1">
        <v>-84.0</v>
      </c>
      <c r="K26" s="1">
        <v>-88.0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163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164</v>
      </c>
      <c r="B28" s="1" t="s">
        <v>165</v>
      </c>
      <c r="C28" s="1" t="s">
        <v>166</v>
      </c>
      <c r="D28" s="1" t="s">
        <v>167</v>
      </c>
      <c r="E28" s="1" t="s">
        <v>168</v>
      </c>
      <c r="F28" s="1" t="s">
        <v>169</v>
      </c>
      <c r="G28" s="1" t="s">
        <v>170</v>
      </c>
      <c r="H28" s="1" t="s">
        <v>171</v>
      </c>
      <c r="I28" s="1" t="s">
        <v>172</v>
      </c>
      <c r="J28" s="1" t="s">
        <v>173</v>
      </c>
      <c r="K28" s="1" t="s">
        <v>174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175</v>
      </c>
      <c r="B29" s="1" t="s">
        <v>165</v>
      </c>
      <c r="C29" s="1" t="s">
        <v>166</v>
      </c>
      <c r="D29" s="1" t="s">
        <v>167</v>
      </c>
      <c r="E29" s="1" t="s">
        <v>168</v>
      </c>
      <c r="F29" s="1" t="s">
        <v>169</v>
      </c>
      <c r="G29" s="1" t="s">
        <v>170</v>
      </c>
      <c r="H29" s="1" t="s">
        <v>171</v>
      </c>
      <c r="I29" s="1" t="s">
        <v>172</v>
      </c>
      <c r="J29" s="1" t="s">
        <v>173</v>
      </c>
      <c r="K29" s="1" t="s">
        <v>174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176</v>
      </c>
      <c r="B30" s="1">
        <v>3.0</v>
      </c>
      <c r="C30" s="1">
        <v>25.0</v>
      </c>
      <c r="D30" s="1">
        <v>30.0</v>
      </c>
      <c r="E30" s="1">
        <v>42.0</v>
      </c>
      <c r="F30" s="1">
        <v>2.0</v>
      </c>
      <c r="G30" s="1">
        <v>13.0</v>
      </c>
      <c r="H30" s="1">
        <v>25.0</v>
      </c>
      <c r="I30" s="1">
        <v>41.0</v>
      </c>
      <c r="J30" s="1">
        <v>46.0</v>
      </c>
      <c r="K30" s="1">
        <v>53.0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177</v>
      </c>
      <c r="B31" s="1" t="s">
        <v>165</v>
      </c>
      <c r="C31" s="1" t="s">
        <v>166</v>
      </c>
      <c r="D31" s="1" t="s">
        <v>167</v>
      </c>
      <c r="E31" s="1" t="s">
        <v>168</v>
      </c>
      <c r="F31" s="1" t="s">
        <v>169</v>
      </c>
      <c r="G31" s="1" t="s">
        <v>170</v>
      </c>
      <c r="H31" s="1" t="s">
        <v>171</v>
      </c>
      <c r="I31" s="1" t="s">
        <v>172</v>
      </c>
      <c r="J31" s="1" t="s">
        <v>173</v>
      </c>
      <c r="K31" s="1" t="s">
        <v>174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178</v>
      </c>
      <c r="B32" s="1" t="s">
        <v>165</v>
      </c>
      <c r="C32" s="1" t="s">
        <v>166</v>
      </c>
      <c r="D32" s="1" t="s">
        <v>167</v>
      </c>
      <c r="E32" s="1" t="s">
        <v>168</v>
      </c>
      <c r="F32" s="1" t="s">
        <v>169</v>
      </c>
      <c r="G32" s="1" t="s">
        <v>170</v>
      </c>
      <c r="H32" s="1" t="s">
        <v>171</v>
      </c>
      <c r="I32" s="1" t="s">
        <v>172</v>
      </c>
      <c r="J32" s="1" t="s">
        <v>173</v>
      </c>
      <c r="K32" s="1" t="s">
        <v>174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179</v>
      </c>
      <c r="B33" s="1">
        <v>3.0</v>
      </c>
      <c r="C33" s="1">
        <v>25.0</v>
      </c>
      <c r="D33" s="1">
        <v>30.0</v>
      </c>
      <c r="E33" s="1">
        <v>42.0</v>
      </c>
      <c r="F33" s="1">
        <v>2.0</v>
      </c>
      <c r="G33" s="1">
        <v>13.0</v>
      </c>
      <c r="H33" s="1">
        <v>25.0</v>
      </c>
      <c r="I33" s="1">
        <v>41.0</v>
      </c>
      <c r="J33" s="1">
        <v>46.0</v>
      </c>
      <c r="K33" s="1">
        <v>53.0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180</v>
      </c>
      <c r="B34" s="1" t="s">
        <v>181</v>
      </c>
      <c r="C34" s="1" t="s">
        <v>182</v>
      </c>
      <c r="D34" s="1" t="s">
        <v>183</v>
      </c>
      <c r="E34" s="1" t="s">
        <v>184</v>
      </c>
      <c r="F34" s="1" t="s">
        <v>185</v>
      </c>
      <c r="G34" s="1" t="s">
        <v>186</v>
      </c>
      <c r="H34" s="1" t="s">
        <v>187</v>
      </c>
      <c r="I34" s="1" t="s">
        <v>188</v>
      </c>
      <c r="J34" s="1" t="s">
        <v>189</v>
      </c>
      <c r="K34" s="1" t="s">
        <v>190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191</v>
      </c>
      <c r="B35" s="1" t="s">
        <v>181</v>
      </c>
      <c r="C35" s="1" t="s">
        <v>182</v>
      </c>
      <c r="D35" s="1" t="s">
        <v>183</v>
      </c>
      <c r="E35" s="1" t="s">
        <v>184</v>
      </c>
      <c r="F35" s="1" t="s">
        <v>185</v>
      </c>
      <c r="G35" s="1" t="s">
        <v>186</v>
      </c>
      <c r="H35" s="1" t="s">
        <v>187</v>
      </c>
      <c r="I35" s="1" t="s">
        <v>188</v>
      </c>
      <c r="J35" s="1" t="s">
        <v>189</v>
      </c>
      <c r="K35" s="1" t="s">
        <v>190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57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192</v>
      </c>
      <c r="B37" s="1">
        <v>15.0</v>
      </c>
      <c r="C37" s="1">
        <v>-5.0</v>
      </c>
      <c r="D37" s="1">
        <v>-10.0</v>
      </c>
      <c r="E37" s="1">
        <v>-14.0</v>
      </c>
      <c r="F37" s="1">
        <v>-17.0</v>
      </c>
      <c r="G37" s="1">
        <v>-19.0</v>
      </c>
      <c r="H37" s="1">
        <v>-38.0</v>
      </c>
      <c r="I37" s="1">
        <v>-84.0</v>
      </c>
      <c r="J37" s="1">
        <v>-87.0</v>
      </c>
      <c r="K37" s="1">
        <v>-83.0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193</v>
      </c>
      <c r="B38" s="1">
        <v>14.0</v>
      </c>
      <c r="C38" s="1">
        <v>-5.0</v>
      </c>
      <c r="D38" s="1">
        <v>-10.0</v>
      </c>
      <c r="E38" s="1">
        <v>-14.0</v>
      </c>
      <c r="F38" s="1">
        <v>-17.0</v>
      </c>
      <c r="G38" s="1">
        <v>-19.0</v>
      </c>
      <c r="H38" s="1">
        <v>-38.0</v>
      </c>
      <c r="I38" s="1">
        <v>-84.0</v>
      </c>
      <c r="J38" s="1">
        <v>-87.0</v>
      </c>
      <c r="K38" s="1">
        <v>-83.0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194</v>
      </c>
      <c r="B39" s="1">
        <v>10.0</v>
      </c>
      <c r="C39" s="1">
        <v>-5.0</v>
      </c>
      <c r="D39" s="1">
        <v>-10.0</v>
      </c>
      <c r="E39" s="1">
        <v>-14.0</v>
      </c>
      <c r="F39" s="1">
        <v>-17.0</v>
      </c>
      <c r="G39" s="1">
        <v>-19.0</v>
      </c>
      <c r="H39" s="1">
        <v>-38.0</v>
      </c>
      <c r="I39" s="1">
        <v>-84.0</v>
      </c>
      <c r="J39" s="1">
        <v>-87.0</v>
      </c>
      <c r="K39" s="1">
        <v>-83.0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195</v>
      </c>
      <c r="B40" s="1">
        <v>29.0</v>
      </c>
      <c r="C40" s="1">
        <v>-4.0</v>
      </c>
      <c r="D40" s="1">
        <v>-9.0</v>
      </c>
      <c r="E40" s="1">
        <v>-13.0</v>
      </c>
      <c r="F40" s="1">
        <v>-16.0</v>
      </c>
      <c r="G40" s="1">
        <v>-19.0</v>
      </c>
      <c r="H40" s="1">
        <v>-37.0</v>
      </c>
      <c r="I40" s="1">
        <v>-83.0</v>
      </c>
      <c r="J40" s="1">
        <v>-87.0</v>
      </c>
      <c r="K40" s="1">
        <v>-82.0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196</v>
      </c>
      <c r="B41" s="1">
        <v>5.0</v>
      </c>
      <c r="C41" s="1">
        <v>4.0</v>
      </c>
      <c r="D41" s="1">
        <v>3.0</v>
      </c>
      <c r="E41" s="1">
        <v>10.0</v>
      </c>
      <c r="F41" s="1">
        <v>10.0</v>
      </c>
      <c r="G41" s="1">
        <v>0.0</v>
      </c>
      <c r="H41" s="1">
        <v>0.0</v>
      </c>
      <c r="I41" s="1">
        <v>0.0</v>
      </c>
      <c r="J41" s="1">
        <v>0.0</v>
      </c>
      <c r="K41" s="1">
        <v>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197</v>
      </c>
      <c r="B42" s="1">
        <v>0.0</v>
      </c>
      <c r="C42" s="1">
        <v>0.0</v>
      </c>
      <c r="D42" s="1">
        <v>0.0</v>
      </c>
      <c r="E42" s="1" t="s">
        <v>198</v>
      </c>
      <c r="F42" s="1" t="s">
        <v>199</v>
      </c>
      <c r="G42" s="1" t="s">
        <v>200</v>
      </c>
      <c r="H42" s="1" t="s">
        <v>201</v>
      </c>
      <c r="I42" s="1">
        <v>0.0</v>
      </c>
      <c r="J42" s="1" t="s">
        <v>202</v>
      </c>
      <c r="K42" s="1">
        <v>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203</v>
      </c>
      <c r="B43" s="1">
        <v>0.0</v>
      </c>
      <c r="C43" s="1">
        <v>0.0</v>
      </c>
      <c r="D43" s="1">
        <v>0.0</v>
      </c>
      <c r="E43" s="1">
        <v>-3.0</v>
      </c>
      <c r="F43" s="1">
        <v>-27.0</v>
      </c>
      <c r="G43" s="1">
        <v>0.0</v>
      </c>
      <c r="H43" s="1">
        <v>-5.0</v>
      </c>
      <c r="I43" s="1">
        <v>0.0</v>
      </c>
      <c r="J43" s="1">
        <v>-19.0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204</v>
      </c>
      <c r="B44" s="1">
        <v>0.0</v>
      </c>
      <c r="C44" s="1">
        <v>0.0</v>
      </c>
      <c r="D44" s="1">
        <v>0.0</v>
      </c>
      <c r="E44" s="1">
        <v>-3.0</v>
      </c>
      <c r="F44" s="1">
        <v>-27.0</v>
      </c>
      <c r="G44" s="1">
        <v>0.0</v>
      </c>
      <c r="H44" s="1">
        <v>-5.0</v>
      </c>
      <c r="I44" s="1">
        <v>0.0</v>
      </c>
      <c r="J44" s="1">
        <v>-19.0</v>
      </c>
      <c r="K44" s="1">
        <v>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205</v>
      </c>
      <c r="B45" s="1">
        <v>0.0</v>
      </c>
      <c r="C45" s="1">
        <v>0.0</v>
      </c>
      <c r="D45" s="1">
        <v>0.0</v>
      </c>
      <c r="E45" s="1">
        <v>-2.0</v>
      </c>
      <c r="F45" s="1">
        <v>-5.0</v>
      </c>
      <c r="G45" s="1">
        <v>-5.0</v>
      </c>
      <c r="H45" s="1">
        <v>0.0</v>
      </c>
      <c r="I45" s="1">
        <v>0.0</v>
      </c>
      <c r="J45" s="1">
        <v>0.0</v>
      </c>
      <c r="K45" s="1">
        <v>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206</v>
      </c>
      <c r="B46" s="1">
        <v>0.0</v>
      </c>
      <c r="C46" s="1">
        <v>0.0</v>
      </c>
      <c r="D46" s="1">
        <v>0.0</v>
      </c>
      <c r="E46" s="1">
        <v>-2.0</v>
      </c>
      <c r="F46" s="1">
        <v>-5.0</v>
      </c>
      <c r="G46" s="1">
        <v>-5.0</v>
      </c>
      <c r="H46" s="1">
        <v>0.0</v>
      </c>
      <c r="I46" s="1">
        <v>0.0</v>
      </c>
      <c r="J46" s="1">
        <v>0.0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207</v>
      </c>
      <c r="B47" s="1">
        <v>2.0</v>
      </c>
      <c r="C47" s="1">
        <v>-3.0</v>
      </c>
      <c r="D47" s="1">
        <v>-6.0</v>
      </c>
      <c r="E47" s="1">
        <v>-9.0</v>
      </c>
      <c r="F47" s="1">
        <v>-12.0</v>
      </c>
      <c r="G47" s="1">
        <v>-11.0</v>
      </c>
      <c r="H47" s="1">
        <v>-23.0</v>
      </c>
      <c r="I47" s="1">
        <v>-53.0</v>
      </c>
      <c r="J47" s="1">
        <v>-53.0</v>
      </c>
      <c r="K47" s="1">
        <v>-47.0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208</v>
      </c>
      <c r="B48" s="1">
        <v>5.0</v>
      </c>
      <c r="C48" s="1">
        <v>5.0</v>
      </c>
      <c r="D48" s="1">
        <v>3.0</v>
      </c>
      <c r="E48" s="1">
        <v>14.0</v>
      </c>
      <c r="F48" s="1">
        <v>29.0</v>
      </c>
      <c r="G48" s="1">
        <v>0.0</v>
      </c>
      <c r="H48" s="1">
        <v>0.0</v>
      </c>
      <c r="I48" s="1">
        <v>0.0</v>
      </c>
      <c r="J48" s="1">
        <v>0.0</v>
      </c>
      <c r="K48" s="1">
        <v>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209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210</v>
      </c>
      <c r="B50" s="1">
        <v>1.0</v>
      </c>
      <c r="C50" s="1">
        <v>4.0</v>
      </c>
      <c r="D50" s="1">
        <v>6.0</v>
      </c>
      <c r="E50" s="1">
        <v>6.0</v>
      </c>
      <c r="F50" s="1">
        <v>9.0</v>
      </c>
      <c r="G50" s="1">
        <v>8.0</v>
      </c>
      <c r="H50" s="1">
        <v>13.0</v>
      </c>
      <c r="I50" s="1">
        <v>15.0</v>
      </c>
      <c r="J50" s="1">
        <v>17.0</v>
      </c>
      <c r="K50" s="1">
        <v>18.0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211</v>
      </c>
      <c r="B51" s="1">
        <v>4.0</v>
      </c>
      <c r="C51" s="1">
        <v>5.0</v>
      </c>
      <c r="D51" s="1">
        <v>7.0</v>
      </c>
      <c r="E51" s="1">
        <v>18.0</v>
      </c>
      <c r="F51" s="1">
        <v>42.0</v>
      </c>
      <c r="G51" s="1">
        <v>18.0</v>
      </c>
      <c r="H51" s="1">
        <v>49.0</v>
      </c>
      <c r="I51" s="1">
        <v>74.0</v>
      </c>
      <c r="J51" s="1">
        <v>70.0</v>
      </c>
      <c r="K51" s="1">
        <v>65.0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212</v>
      </c>
      <c r="B52" s="1">
        <v>13.0</v>
      </c>
      <c r="C52" s="1">
        <v>34.0</v>
      </c>
      <c r="D52" s="1">
        <v>35.0</v>
      </c>
      <c r="E52" s="1">
        <v>56.0</v>
      </c>
      <c r="F52" s="1">
        <v>63.0</v>
      </c>
      <c r="G52" s="1">
        <v>34.0</v>
      </c>
      <c r="H52" s="1">
        <v>40.0</v>
      </c>
      <c r="I52" s="1">
        <v>50.0</v>
      </c>
      <c r="J52" s="1">
        <v>50.0</v>
      </c>
      <c r="K52" s="1">
        <v>50.0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213</v>
      </c>
      <c r="B53" s="1">
        <v>0.0</v>
      </c>
      <c r="C53" s="1">
        <v>15.0</v>
      </c>
      <c r="D53" s="1">
        <v>10.0</v>
      </c>
      <c r="E53" s="1">
        <v>89.0</v>
      </c>
      <c r="F53" s="1">
        <v>2.0</v>
      </c>
      <c r="G53" s="1">
        <v>0.0</v>
      </c>
      <c r="H53" s="1">
        <v>1.0</v>
      </c>
      <c r="I53" s="1">
        <v>1.0</v>
      </c>
      <c r="J53" s="1">
        <v>2.0</v>
      </c>
      <c r="K53" s="1">
        <v>15.0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214</v>
      </c>
      <c r="B54" s="1">
        <v>0.0</v>
      </c>
      <c r="C54" s="1">
        <v>18.0</v>
      </c>
      <c r="D54" s="1">
        <v>24.0</v>
      </c>
      <c r="E54" s="1">
        <v>-33.0</v>
      </c>
      <c r="F54" s="1">
        <v>-1.0</v>
      </c>
      <c r="G54" s="1">
        <v>34.0</v>
      </c>
      <c r="H54" s="1">
        <v>39.0</v>
      </c>
      <c r="I54" s="1">
        <v>48.0</v>
      </c>
      <c r="J54" s="1">
        <v>47.0</v>
      </c>
      <c r="K54" s="1">
        <v>34.0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215</v>
      </c>
      <c r="B55" s="1">
        <v>8.0</v>
      </c>
      <c r="C55" s="1">
        <v>22.0</v>
      </c>
      <c r="D55" s="1">
        <v>29.0</v>
      </c>
      <c r="E55" s="1">
        <v>32.0</v>
      </c>
      <c r="F55" s="1">
        <v>31.0</v>
      </c>
      <c r="G55" s="1">
        <v>35.0</v>
      </c>
      <c r="H55" s="1">
        <v>35.0</v>
      </c>
      <c r="I55" s="1">
        <v>1.0</v>
      </c>
      <c r="J55" s="1">
        <v>2.0</v>
      </c>
      <c r="K55" s="1">
        <v>4.0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216</v>
      </c>
      <c r="B56" s="1">
        <v>24.0</v>
      </c>
      <c r="C56" s="1">
        <v>72.0</v>
      </c>
      <c r="D56" s="1">
        <v>66.0</v>
      </c>
      <c r="E56" s="1">
        <v>1.0</v>
      </c>
      <c r="F56" s="1">
        <v>45.0</v>
      </c>
      <c r="G56" s="1">
        <v>90.0</v>
      </c>
      <c r="H56" s="1">
        <v>2.0</v>
      </c>
      <c r="I56" s="1">
        <v>3.0</v>
      </c>
      <c r="J56" s="1">
        <v>5.0</v>
      </c>
      <c r="K56" s="1">
        <v>5.0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217</v>
      </c>
      <c r="B57" s="1">
        <v>33.0</v>
      </c>
      <c r="C57" s="1">
        <v>94.0</v>
      </c>
      <c r="D57" s="1">
        <v>96.0</v>
      </c>
      <c r="E57" s="1">
        <v>1.0</v>
      </c>
      <c r="F57" s="1">
        <v>77.0</v>
      </c>
      <c r="G57" s="1">
        <v>1.0</v>
      </c>
      <c r="H57" s="1">
        <v>2.0</v>
      </c>
      <c r="I57" s="1">
        <v>5.0</v>
      </c>
      <c r="J57" s="1">
        <v>8.0</v>
      </c>
      <c r="K57" s="1">
        <v>10.0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218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219</v>
      </c>
      <c r="B3" s="1">
        <v>0.0</v>
      </c>
      <c r="C3" s="1" t="s">
        <v>220</v>
      </c>
      <c r="D3" s="1" t="s">
        <v>221</v>
      </c>
      <c r="E3" s="1" t="s">
        <v>222</v>
      </c>
      <c r="F3" s="1" t="s">
        <v>223</v>
      </c>
      <c r="G3" s="1" t="s">
        <v>224</v>
      </c>
      <c r="H3" s="1" t="s">
        <v>225</v>
      </c>
      <c r="I3" s="1" t="s">
        <v>226</v>
      </c>
      <c r="J3" s="1" t="s">
        <v>227</v>
      </c>
      <c r="K3" s="1">
        <v>-25.0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228</v>
      </c>
      <c r="B4" s="1">
        <v>0.0</v>
      </c>
      <c r="C4" s="1" t="s">
        <v>229</v>
      </c>
      <c r="D4" s="1" t="s">
        <v>230</v>
      </c>
      <c r="E4" s="1" t="s">
        <v>231</v>
      </c>
      <c r="F4" s="1" t="s">
        <v>232</v>
      </c>
      <c r="G4" s="1" t="s">
        <v>233</v>
      </c>
      <c r="H4" s="1" t="s">
        <v>234</v>
      </c>
      <c r="I4" s="1" t="s">
        <v>235</v>
      </c>
      <c r="J4" s="1" t="s">
        <v>236</v>
      </c>
      <c r="K4" s="1" t="s">
        <v>237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238</v>
      </c>
      <c r="B5" s="1">
        <v>0.0</v>
      </c>
      <c r="C5" s="1" t="s">
        <v>239</v>
      </c>
      <c r="D5" s="1" t="s">
        <v>240</v>
      </c>
      <c r="E5" s="1" t="s">
        <v>241</v>
      </c>
      <c r="F5" s="1" t="s">
        <v>242</v>
      </c>
      <c r="G5" s="1" t="s">
        <v>243</v>
      </c>
      <c r="H5" s="1" t="s">
        <v>244</v>
      </c>
      <c r="I5" s="1" t="s">
        <v>245</v>
      </c>
      <c r="J5" s="1" t="s">
        <v>246</v>
      </c>
      <c r="K5" s="1" t="s">
        <v>247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248</v>
      </c>
      <c r="B6" s="1">
        <v>0.0</v>
      </c>
      <c r="C6" s="1" t="s">
        <v>249</v>
      </c>
      <c r="D6" s="1" t="s">
        <v>250</v>
      </c>
      <c r="E6" s="1" t="s">
        <v>251</v>
      </c>
      <c r="F6" s="1" t="s">
        <v>252</v>
      </c>
      <c r="G6" s="1" t="s">
        <v>253</v>
      </c>
      <c r="H6" s="1" t="s">
        <v>244</v>
      </c>
      <c r="I6" s="1" t="s">
        <v>245</v>
      </c>
      <c r="J6" s="1" t="s">
        <v>246</v>
      </c>
      <c r="K6" s="1" t="s">
        <v>247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254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255</v>
      </c>
      <c r="B8" s="1" t="s">
        <v>256</v>
      </c>
      <c r="C8" s="1" t="s">
        <v>257</v>
      </c>
      <c r="D8" s="1" t="s">
        <v>258</v>
      </c>
      <c r="E8" s="1" t="s">
        <v>259</v>
      </c>
      <c r="F8" s="1" t="s">
        <v>260</v>
      </c>
      <c r="G8" s="1" t="s">
        <v>261</v>
      </c>
      <c r="H8" s="1" t="s">
        <v>262</v>
      </c>
      <c r="I8" s="1">
        <v>0.0</v>
      </c>
      <c r="J8" s="1">
        <v>10.0</v>
      </c>
      <c r="K8" s="1">
        <v>-1.0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263</v>
      </c>
      <c r="B9" s="1" t="s">
        <v>264</v>
      </c>
      <c r="C9" s="1" t="s">
        <v>265</v>
      </c>
      <c r="D9" s="1" t="s">
        <v>266</v>
      </c>
      <c r="E9" s="1" t="s">
        <v>267</v>
      </c>
      <c r="F9" s="1" t="s">
        <v>268</v>
      </c>
      <c r="G9" s="1" t="s">
        <v>269</v>
      </c>
      <c r="H9" s="1" t="s">
        <v>270</v>
      </c>
      <c r="I9" s="1" t="s">
        <v>271</v>
      </c>
      <c r="J9" s="1">
        <v>-2.0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272</v>
      </c>
      <c r="B10" s="1" t="s">
        <v>273</v>
      </c>
      <c r="C10" s="1" t="s">
        <v>274</v>
      </c>
      <c r="D10" s="1" t="s">
        <v>275</v>
      </c>
      <c r="E10" s="1" t="s">
        <v>276</v>
      </c>
      <c r="F10" s="1" t="s">
        <v>277</v>
      </c>
      <c r="G10" s="1" t="s">
        <v>278</v>
      </c>
      <c r="H10" s="1" t="s">
        <v>279</v>
      </c>
      <c r="I10" s="1">
        <v>0.0</v>
      </c>
      <c r="J10" s="1">
        <v>12.0</v>
      </c>
      <c r="K10" s="1">
        <v>-1.0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280</v>
      </c>
      <c r="B11" s="1" t="s">
        <v>281</v>
      </c>
      <c r="C11" s="1" t="s">
        <v>282</v>
      </c>
      <c r="D11" s="1" t="s">
        <v>283</v>
      </c>
      <c r="E11" s="1" t="s">
        <v>284</v>
      </c>
      <c r="F11" s="1" t="s">
        <v>285</v>
      </c>
      <c r="G11" s="1" t="s">
        <v>286</v>
      </c>
      <c r="H11" s="1" t="s">
        <v>287</v>
      </c>
      <c r="I11" s="1">
        <v>0.0</v>
      </c>
      <c r="J11" s="1">
        <v>12.0</v>
      </c>
      <c r="K11" s="1">
        <v>-1.0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288</v>
      </c>
      <c r="B12" s="1" t="s">
        <v>289</v>
      </c>
      <c r="C12" s="1" t="s">
        <v>290</v>
      </c>
      <c r="D12" s="1" t="s">
        <v>291</v>
      </c>
      <c r="E12" s="1" t="s">
        <v>292</v>
      </c>
      <c r="F12" s="1" t="s">
        <v>293</v>
      </c>
      <c r="G12" s="1" t="s">
        <v>294</v>
      </c>
      <c r="H12" s="1" t="s">
        <v>295</v>
      </c>
      <c r="I12" s="1">
        <v>0.0</v>
      </c>
      <c r="J12" s="1">
        <v>12.0</v>
      </c>
      <c r="K12" s="1">
        <v>-1.0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296</v>
      </c>
      <c r="B13" s="1" t="s">
        <v>297</v>
      </c>
      <c r="C13" s="1" t="s">
        <v>298</v>
      </c>
      <c r="D13" s="1" t="s">
        <v>299</v>
      </c>
      <c r="E13" s="1" t="s">
        <v>300</v>
      </c>
      <c r="F13" s="1" t="s">
        <v>301</v>
      </c>
      <c r="G13" s="1" t="s">
        <v>302</v>
      </c>
      <c r="H13" s="1" t="s">
        <v>303</v>
      </c>
      <c r="I13" s="1">
        <v>0.0</v>
      </c>
      <c r="J13" s="1">
        <v>12.0</v>
      </c>
      <c r="K13" s="1">
        <v>-2.0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304</v>
      </c>
      <c r="B14" s="1" t="s">
        <v>297</v>
      </c>
      <c r="C14" s="1" t="s">
        <v>298</v>
      </c>
      <c r="D14" s="1" t="s">
        <v>299</v>
      </c>
      <c r="E14" s="1" t="s">
        <v>300</v>
      </c>
      <c r="F14" s="1" t="s">
        <v>301</v>
      </c>
      <c r="G14" s="1" t="s">
        <v>302</v>
      </c>
      <c r="H14" s="1" t="s">
        <v>303</v>
      </c>
      <c r="I14" s="1">
        <v>0.0</v>
      </c>
      <c r="J14" s="1">
        <v>12.0</v>
      </c>
      <c r="K14" s="1">
        <v>-2.0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305</v>
      </c>
      <c r="B15" s="1" t="s">
        <v>306</v>
      </c>
      <c r="C15" s="1" t="s">
        <v>307</v>
      </c>
      <c r="D15" s="1" t="s">
        <v>308</v>
      </c>
      <c r="E15" s="1" t="s">
        <v>309</v>
      </c>
      <c r="F15" s="1" t="s">
        <v>310</v>
      </c>
      <c r="G15" s="1" t="s">
        <v>311</v>
      </c>
      <c r="H15" s="1" t="s">
        <v>303</v>
      </c>
      <c r="I15" s="1">
        <v>0.0</v>
      </c>
      <c r="J15" s="1">
        <v>12.0</v>
      </c>
      <c r="K15" s="1">
        <v>-2.0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312</v>
      </c>
      <c r="B16" s="1" t="s">
        <v>313</v>
      </c>
      <c r="C16" s="1" t="s">
        <v>314</v>
      </c>
      <c r="D16" s="1" t="s">
        <v>315</v>
      </c>
      <c r="E16" s="1" t="s">
        <v>316</v>
      </c>
      <c r="F16" s="1" t="s">
        <v>317</v>
      </c>
      <c r="G16" s="1" t="s">
        <v>318</v>
      </c>
      <c r="H16" s="1" t="s">
        <v>319</v>
      </c>
      <c r="I16" s="1">
        <v>0.0</v>
      </c>
      <c r="J16" s="1">
        <v>7.0</v>
      </c>
      <c r="K16" s="1">
        <v>-1.0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320</v>
      </c>
      <c r="B17" s="1">
        <v>0.0</v>
      </c>
      <c r="C17" s="1" t="s">
        <v>321</v>
      </c>
      <c r="D17" s="1" t="s">
        <v>322</v>
      </c>
      <c r="E17" s="1" t="s">
        <v>323</v>
      </c>
      <c r="F17" s="1" t="s">
        <v>324</v>
      </c>
      <c r="G17" s="1" t="s">
        <v>325</v>
      </c>
      <c r="H17" s="1" t="s">
        <v>326</v>
      </c>
      <c r="I17" s="1">
        <v>0.0</v>
      </c>
      <c r="J17" s="1">
        <v>6.0</v>
      </c>
      <c r="K17" s="1">
        <v>-1.0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327</v>
      </c>
      <c r="B18" s="1">
        <v>0.0</v>
      </c>
      <c r="C18" s="1" t="s">
        <v>328</v>
      </c>
      <c r="D18" s="1" t="s">
        <v>329</v>
      </c>
      <c r="E18" s="1" t="s">
        <v>330</v>
      </c>
      <c r="F18" s="1" t="s">
        <v>331</v>
      </c>
      <c r="G18" s="1" t="s">
        <v>332</v>
      </c>
      <c r="H18" s="1" t="s">
        <v>333</v>
      </c>
      <c r="I18" s="1">
        <v>0.0</v>
      </c>
      <c r="J18" s="1">
        <v>6.0</v>
      </c>
      <c r="K18" s="1">
        <v>-1.0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334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334</v>
      </c>
      <c r="B20" s="1">
        <v>0.0</v>
      </c>
      <c r="C20" s="1" t="s">
        <v>335</v>
      </c>
      <c r="D20" s="1" t="s">
        <v>336</v>
      </c>
      <c r="E20" s="1" t="s">
        <v>337</v>
      </c>
      <c r="F20" s="1" t="s">
        <v>338</v>
      </c>
      <c r="G20" s="1" t="s">
        <v>339</v>
      </c>
      <c r="H20" s="1" t="s">
        <v>340</v>
      </c>
      <c r="I20" s="1" t="s">
        <v>341</v>
      </c>
      <c r="J20" s="1">
        <v>0.0</v>
      </c>
      <c r="K20" s="1" t="s">
        <v>63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342</v>
      </c>
      <c r="B21" s="1">
        <v>0.0</v>
      </c>
      <c r="C21" s="1" t="s">
        <v>343</v>
      </c>
      <c r="D21" s="1" t="s">
        <v>264</v>
      </c>
      <c r="E21" s="1" t="s">
        <v>344</v>
      </c>
      <c r="F21" s="1" t="s">
        <v>345</v>
      </c>
      <c r="G21" s="1" t="s">
        <v>346</v>
      </c>
      <c r="H21" s="1" t="s">
        <v>347</v>
      </c>
      <c r="I21" s="1" t="s">
        <v>348</v>
      </c>
      <c r="J21" s="1" t="s">
        <v>349</v>
      </c>
      <c r="K21" s="1" t="s">
        <v>350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351</v>
      </c>
      <c r="B22" s="1">
        <v>0.0</v>
      </c>
      <c r="C22" s="1" t="s">
        <v>352</v>
      </c>
      <c r="D22" s="1" t="s">
        <v>353</v>
      </c>
      <c r="E22" s="1" t="s">
        <v>354</v>
      </c>
      <c r="F22" s="1" t="s">
        <v>355</v>
      </c>
      <c r="G22" s="1" t="s">
        <v>356</v>
      </c>
      <c r="H22" s="1" t="s">
        <v>357</v>
      </c>
      <c r="I22" s="1" t="s">
        <v>358</v>
      </c>
      <c r="J22" s="1" t="s">
        <v>359</v>
      </c>
      <c r="K22" s="1" t="s">
        <v>360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361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362</v>
      </c>
      <c r="B24" s="1" t="s">
        <v>363</v>
      </c>
      <c r="C24" s="1" t="s">
        <v>364</v>
      </c>
      <c r="D24" s="1" t="s">
        <v>365</v>
      </c>
      <c r="E24" s="1" t="s">
        <v>117</v>
      </c>
      <c r="F24" s="1" t="s">
        <v>366</v>
      </c>
      <c r="G24" s="1" t="s">
        <v>367</v>
      </c>
      <c r="H24" s="1" t="s">
        <v>368</v>
      </c>
      <c r="I24" s="1" t="s">
        <v>369</v>
      </c>
      <c r="J24" s="1" t="s">
        <v>370</v>
      </c>
      <c r="K24" s="1" t="s">
        <v>371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372</v>
      </c>
      <c r="B25" s="1" t="s">
        <v>363</v>
      </c>
      <c r="C25" s="1" t="s">
        <v>373</v>
      </c>
      <c r="D25" s="1" t="s">
        <v>374</v>
      </c>
      <c r="E25" s="1" t="s">
        <v>375</v>
      </c>
      <c r="F25" s="1" t="s">
        <v>376</v>
      </c>
      <c r="G25" s="1" t="s">
        <v>377</v>
      </c>
      <c r="H25" s="1" t="s">
        <v>378</v>
      </c>
      <c r="I25" s="1" t="s">
        <v>379</v>
      </c>
      <c r="J25" s="1" t="s">
        <v>380</v>
      </c>
      <c r="K25" s="1" t="s">
        <v>381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382</v>
      </c>
      <c r="B26" s="1" t="s">
        <v>383</v>
      </c>
      <c r="C26" s="1" t="s">
        <v>384</v>
      </c>
      <c r="D26" s="1" t="s">
        <v>385</v>
      </c>
      <c r="E26" s="1" t="s">
        <v>386</v>
      </c>
      <c r="F26" s="1" t="s">
        <v>387</v>
      </c>
      <c r="G26" s="1" t="s">
        <v>388</v>
      </c>
      <c r="H26" s="1" t="s">
        <v>389</v>
      </c>
      <c r="I26" s="1" t="s">
        <v>390</v>
      </c>
      <c r="J26" s="1" t="s">
        <v>391</v>
      </c>
      <c r="K26" s="1" t="s">
        <v>392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393</v>
      </c>
      <c r="B27" s="1">
        <v>0.0</v>
      </c>
      <c r="C27" s="1" t="s">
        <v>394</v>
      </c>
      <c r="D27" s="1" t="s">
        <v>395</v>
      </c>
      <c r="E27" s="1" t="s">
        <v>396</v>
      </c>
      <c r="F27" s="1" t="s">
        <v>397</v>
      </c>
      <c r="G27" s="1" t="s">
        <v>398</v>
      </c>
      <c r="H27" s="1" t="s">
        <v>399</v>
      </c>
      <c r="I27" s="1" t="s">
        <v>400</v>
      </c>
      <c r="J27" s="1">
        <v>0.0</v>
      </c>
      <c r="K27" s="1" t="s">
        <v>401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402</v>
      </c>
      <c r="B28" s="1">
        <v>0.0</v>
      </c>
      <c r="C28" s="1" t="s">
        <v>403</v>
      </c>
      <c r="D28" s="1" t="s">
        <v>404</v>
      </c>
      <c r="E28" s="1" t="s">
        <v>405</v>
      </c>
      <c r="F28" s="1" t="s">
        <v>406</v>
      </c>
      <c r="G28" s="1" t="s">
        <v>407</v>
      </c>
      <c r="H28" s="1" t="s">
        <v>408</v>
      </c>
      <c r="I28" s="1" t="s">
        <v>409</v>
      </c>
      <c r="J28" s="1" t="s">
        <v>410</v>
      </c>
      <c r="K28" s="1" t="s">
        <v>411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412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413</v>
      </c>
      <c r="B30" s="1" t="s">
        <v>414</v>
      </c>
      <c r="C30" s="1" t="s">
        <v>415</v>
      </c>
      <c r="D30" s="1" t="s">
        <v>416</v>
      </c>
      <c r="E30" s="1" t="s">
        <v>417</v>
      </c>
      <c r="F30" s="1" t="s">
        <v>418</v>
      </c>
      <c r="G30" s="1" t="s">
        <v>419</v>
      </c>
      <c r="H30" s="1" t="s">
        <v>420</v>
      </c>
      <c r="I30" s="1" t="s">
        <v>421</v>
      </c>
      <c r="J30" s="1" t="s">
        <v>422</v>
      </c>
      <c r="K30" s="1" t="s">
        <v>423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424</v>
      </c>
      <c r="B31" s="1" t="s">
        <v>425</v>
      </c>
      <c r="C31" s="1" t="s">
        <v>426</v>
      </c>
      <c r="D31" s="1" t="s">
        <v>427</v>
      </c>
      <c r="E31" s="1" t="s">
        <v>373</v>
      </c>
      <c r="F31" s="1" t="s">
        <v>428</v>
      </c>
      <c r="G31" s="1" t="s">
        <v>346</v>
      </c>
      <c r="H31" s="1" t="s">
        <v>429</v>
      </c>
      <c r="I31" s="1" t="s">
        <v>297</v>
      </c>
      <c r="J31" s="1" t="s">
        <v>430</v>
      </c>
      <c r="K31" s="1" t="s">
        <v>431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432</v>
      </c>
      <c r="B32" s="1">
        <v>0.0</v>
      </c>
      <c r="C32" s="1" t="s">
        <v>433</v>
      </c>
      <c r="D32" s="1" t="s">
        <v>434</v>
      </c>
      <c r="E32" s="1" t="s">
        <v>435</v>
      </c>
      <c r="F32" s="1" t="s">
        <v>436</v>
      </c>
      <c r="G32" s="1" t="s">
        <v>437</v>
      </c>
      <c r="H32" s="1" t="s">
        <v>438</v>
      </c>
      <c r="I32" s="1" t="s">
        <v>439</v>
      </c>
      <c r="J32" s="1" t="s">
        <v>440</v>
      </c>
      <c r="K32" s="1" t="s">
        <v>441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442</v>
      </c>
      <c r="B33" s="1">
        <v>0.0</v>
      </c>
      <c r="C33" s="1" t="s">
        <v>443</v>
      </c>
      <c r="D33" s="1" t="s">
        <v>444</v>
      </c>
      <c r="E33" s="1" t="s">
        <v>443</v>
      </c>
      <c r="F33" s="1" t="s">
        <v>445</v>
      </c>
      <c r="G33" s="1" t="s">
        <v>446</v>
      </c>
      <c r="H33" s="1" t="s">
        <v>447</v>
      </c>
      <c r="I33" s="1" t="s">
        <v>439</v>
      </c>
      <c r="J33" s="1" t="s">
        <v>440</v>
      </c>
      <c r="K33" s="1" t="s">
        <v>441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448</v>
      </c>
      <c r="B34" s="1" t="s">
        <v>449</v>
      </c>
      <c r="C34" s="1" t="s">
        <v>450</v>
      </c>
      <c r="D34" s="1" t="s">
        <v>451</v>
      </c>
      <c r="E34" s="1" t="s">
        <v>452</v>
      </c>
      <c r="F34" s="1" t="s">
        <v>453</v>
      </c>
      <c r="G34" s="1" t="s">
        <v>454</v>
      </c>
      <c r="H34" s="1" t="s">
        <v>455</v>
      </c>
      <c r="I34" s="1" t="s">
        <v>456</v>
      </c>
      <c r="J34" s="1" t="s">
        <v>457</v>
      </c>
      <c r="K34" s="1" t="s">
        <v>455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458</v>
      </c>
      <c r="B35" s="1" t="s">
        <v>459</v>
      </c>
      <c r="C35" s="1" t="s">
        <v>460</v>
      </c>
      <c r="D35" s="1" t="s">
        <v>461</v>
      </c>
      <c r="E35" s="1" t="s">
        <v>462</v>
      </c>
      <c r="F35" s="1" t="s">
        <v>463</v>
      </c>
      <c r="G35" s="1">
        <v>0.0</v>
      </c>
      <c r="H35" s="1">
        <v>0.0</v>
      </c>
      <c r="I35" s="1">
        <v>-1.0</v>
      </c>
      <c r="J35" s="1">
        <v>-1.0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464</v>
      </c>
      <c r="B36" s="1" t="s">
        <v>465</v>
      </c>
      <c r="C36" s="1" t="s">
        <v>466</v>
      </c>
      <c r="D36" s="1" t="s">
        <v>467</v>
      </c>
      <c r="E36" s="1" t="s">
        <v>468</v>
      </c>
      <c r="F36" s="1" t="s">
        <v>469</v>
      </c>
      <c r="G36" s="1">
        <v>0.0</v>
      </c>
      <c r="H36" s="1">
        <v>0.0</v>
      </c>
      <c r="I36" s="1">
        <v>-1.0</v>
      </c>
      <c r="J36" s="1">
        <v>-1.0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470</v>
      </c>
      <c r="B37" s="1" t="s">
        <v>471</v>
      </c>
      <c r="C37" s="1" t="s">
        <v>472</v>
      </c>
      <c r="D37" s="1" t="s">
        <v>473</v>
      </c>
      <c r="E37" s="1" t="s">
        <v>474</v>
      </c>
      <c r="F37" s="1" t="s">
        <v>475</v>
      </c>
      <c r="G37" s="1">
        <v>0.0</v>
      </c>
      <c r="H37" s="1">
        <v>0.0</v>
      </c>
      <c r="I37" s="1">
        <v>-1.0</v>
      </c>
      <c r="J37" s="1">
        <v>-1.0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476</v>
      </c>
      <c r="B38" s="1" t="s">
        <v>477</v>
      </c>
      <c r="C38" s="1" t="s">
        <v>478</v>
      </c>
      <c r="D38" s="1" t="s">
        <v>479</v>
      </c>
      <c r="E38" s="1" t="s">
        <v>480</v>
      </c>
      <c r="F38" s="1" t="s">
        <v>349</v>
      </c>
      <c r="G38" s="1" t="s">
        <v>481</v>
      </c>
      <c r="H38" s="1" t="s">
        <v>482</v>
      </c>
      <c r="I38" s="1" t="s">
        <v>483</v>
      </c>
      <c r="J38" s="1" t="s">
        <v>484</v>
      </c>
      <c r="K38" s="1" t="s">
        <v>484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485</v>
      </c>
      <c r="B39" s="1" t="s">
        <v>130</v>
      </c>
      <c r="C39" s="1" t="s">
        <v>486</v>
      </c>
      <c r="D39" s="1" t="s">
        <v>338</v>
      </c>
      <c r="E39" s="1" t="s">
        <v>439</v>
      </c>
      <c r="F39" s="1" t="s">
        <v>487</v>
      </c>
      <c r="G39" s="1" t="s">
        <v>488</v>
      </c>
      <c r="H39" s="1" t="s">
        <v>489</v>
      </c>
      <c r="I39" s="1" t="s">
        <v>490</v>
      </c>
      <c r="J39" s="1" t="s">
        <v>491</v>
      </c>
      <c r="K39" s="1" t="s">
        <v>492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493</v>
      </c>
      <c r="B40" s="1" t="s">
        <v>494</v>
      </c>
      <c r="C40" s="1" t="s">
        <v>495</v>
      </c>
      <c r="D40" s="1" t="s">
        <v>481</v>
      </c>
      <c r="E40" s="1" t="s">
        <v>480</v>
      </c>
      <c r="F40" s="1" t="s">
        <v>349</v>
      </c>
      <c r="G40" s="1" t="s">
        <v>481</v>
      </c>
      <c r="H40" s="1" t="s">
        <v>482</v>
      </c>
      <c r="I40" s="1" t="s">
        <v>483</v>
      </c>
      <c r="J40" s="1" t="s">
        <v>484</v>
      </c>
      <c r="K40" s="1" t="s">
        <v>484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496</v>
      </c>
      <c r="B41" s="1" t="s">
        <v>497</v>
      </c>
      <c r="C41" s="1" t="s">
        <v>498</v>
      </c>
      <c r="D41" s="1" t="s">
        <v>338</v>
      </c>
      <c r="E41" s="1" t="s">
        <v>439</v>
      </c>
      <c r="F41" s="1" t="s">
        <v>499</v>
      </c>
      <c r="G41" s="1" t="s">
        <v>488</v>
      </c>
      <c r="H41" s="1" t="s">
        <v>500</v>
      </c>
      <c r="I41" s="1" t="s">
        <v>501</v>
      </c>
      <c r="J41" s="1" t="s">
        <v>491</v>
      </c>
      <c r="K41" s="1" t="s">
        <v>492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502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503</v>
      </c>
      <c r="B43" s="1">
        <v>0.0</v>
      </c>
      <c r="C43" s="1" t="s">
        <v>504</v>
      </c>
      <c r="D43" s="1" t="s">
        <v>505</v>
      </c>
      <c r="E43" s="1" t="s">
        <v>506</v>
      </c>
      <c r="F43" s="1" t="s">
        <v>507</v>
      </c>
      <c r="G43" s="1" t="s">
        <v>508</v>
      </c>
      <c r="H43" s="1" t="s">
        <v>509</v>
      </c>
      <c r="I43" s="1" t="s">
        <v>510</v>
      </c>
      <c r="J43" s="1" t="s">
        <v>511</v>
      </c>
      <c r="K43" s="1" t="s">
        <v>512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513</v>
      </c>
      <c r="B44" s="1">
        <v>0.0</v>
      </c>
      <c r="C44" s="1" t="s">
        <v>514</v>
      </c>
      <c r="D44" s="1" t="s">
        <v>515</v>
      </c>
      <c r="E44" s="1" t="s">
        <v>516</v>
      </c>
      <c r="F44" s="1">
        <v>6.0</v>
      </c>
      <c r="G44" s="1" t="s">
        <v>517</v>
      </c>
      <c r="H44" s="1" t="s">
        <v>518</v>
      </c>
      <c r="I44" s="1" t="s">
        <v>519</v>
      </c>
      <c r="J44" s="1" t="s">
        <v>520</v>
      </c>
      <c r="K44" s="1" t="s">
        <v>521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522</v>
      </c>
      <c r="B45" s="1">
        <v>0.0</v>
      </c>
      <c r="C45" s="1">
        <v>0.0</v>
      </c>
      <c r="D45" s="1" t="s">
        <v>523</v>
      </c>
      <c r="E45" s="1" t="s">
        <v>524</v>
      </c>
      <c r="F45" s="1" t="s">
        <v>367</v>
      </c>
      <c r="G45" s="1" t="s">
        <v>525</v>
      </c>
      <c r="H45" s="1" t="s">
        <v>526</v>
      </c>
      <c r="I45" s="1" t="s">
        <v>527</v>
      </c>
      <c r="J45" s="1" t="s">
        <v>127</v>
      </c>
      <c r="K45" s="1" t="s">
        <v>528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529</v>
      </c>
      <c r="B46" s="1">
        <v>0.0</v>
      </c>
      <c r="C46" s="1">
        <v>0.0</v>
      </c>
      <c r="D46" s="1" t="s">
        <v>530</v>
      </c>
      <c r="E46" s="1" t="s">
        <v>531</v>
      </c>
      <c r="F46" s="1" t="s">
        <v>198</v>
      </c>
      <c r="G46" s="1" t="s">
        <v>532</v>
      </c>
      <c r="H46" s="1" t="s">
        <v>533</v>
      </c>
      <c r="I46" s="1" t="s">
        <v>534</v>
      </c>
      <c r="J46" s="1" t="s">
        <v>535</v>
      </c>
      <c r="K46" s="1" t="s">
        <v>536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537</v>
      </c>
      <c r="B47" s="1">
        <v>0.0</v>
      </c>
      <c r="C47" s="1">
        <v>0.0</v>
      </c>
      <c r="D47" s="1" t="s">
        <v>538</v>
      </c>
      <c r="E47" s="1" t="s">
        <v>539</v>
      </c>
      <c r="F47" s="1" t="s">
        <v>540</v>
      </c>
      <c r="G47" s="1" t="s">
        <v>541</v>
      </c>
      <c r="H47" s="1" t="s">
        <v>542</v>
      </c>
      <c r="I47" s="1" t="s">
        <v>543</v>
      </c>
      <c r="J47" s="1" t="s">
        <v>535</v>
      </c>
      <c r="K47" s="1" t="s">
        <v>536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544</v>
      </c>
      <c r="B48" s="1">
        <v>0.0</v>
      </c>
      <c r="C48" s="1">
        <v>-1.0</v>
      </c>
      <c r="D48" s="1" t="s">
        <v>545</v>
      </c>
      <c r="E48" s="1" t="s">
        <v>546</v>
      </c>
      <c r="F48" s="1" t="s">
        <v>547</v>
      </c>
      <c r="G48" s="1" t="s">
        <v>548</v>
      </c>
      <c r="H48" s="1" t="s">
        <v>549</v>
      </c>
      <c r="I48" s="1" t="s">
        <v>550</v>
      </c>
      <c r="J48" s="1" t="s">
        <v>551</v>
      </c>
      <c r="K48" s="1" t="s">
        <v>552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553</v>
      </c>
      <c r="B49" s="1">
        <v>0.0</v>
      </c>
      <c r="C49" s="1">
        <v>-1.0</v>
      </c>
      <c r="D49" s="1" t="s">
        <v>545</v>
      </c>
      <c r="E49" s="1" t="s">
        <v>546</v>
      </c>
      <c r="F49" s="1" t="s">
        <v>547</v>
      </c>
      <c r="G49" s="1" t="s">
        <v>548</v>
      </c>
      <c r="H49" s="1" t="s">
        <v>549</v>
      </c>
      <c r="I49" s="1" t="s">
        <v>550</v>
      </c>
      <c r="J49" s="1" t="s">
        <v>551</v>
      </c>
      <c r="K49" s="1" t="s">
        <v>552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554</v>
      </c>
      <c r="B50" s="1">
        <v>0.0</v>
      </c>
      <c r="C50" s="1">
        <v>-1.0</v>
      </c>
      <c r="D50" s="1" t="s">
        <v>555</v>
      </c>
      <c r="E50" s="1" t="s">
        <v>556</v>
      </c>
      <c r="F50" s="1" t="s">
        <v>557</v>
      </c>
      <c r="G50" s="1" t="s">
        <v>558</v>
      </c>
      <c r="H50" s="1" t="s">
        <v>559</v>
      </c>
      <c r="I50" s="1" t="s">
        <v>560</v>
      </c>
      <c r="J50" s="1" t="s">
        <v>359</v>
      </c>
      <c r="K50" s="1" t="s">
        <v>561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562</v>
      </c>
      <c r="B51" s="1">
        <v>0.0</v>
      </c>
      <c r="C51" s="1" t="s">
        <v>563</v>
      </c>
      <c r="D51" s="1" t="s">
        <v>564</v>
      </c>
      <c r="E51" s="1" t="s">
        <v>565</v>
      </c>
      <c r="F51" s="1" t="s">
        <v>566</v>
      </c>
      <c r="G51" s="1" t="s">
        <v>567</v>
      </c>
      <c r="H51" s="1" t="s">
        <v>568</v>
      </c>
      <c r="I51" s="1" t="s">
        <v>569</v>
      </c>
      <c r="J51" s="1" t="s">
        <v>570</v>
      </c>
      <c r="K51" s="1" t="s">
        <v>571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572</v>
      </c>
      <c r="B52" s="1">
        <v>0.0</v>
      </c>
      <c r="C52" s="1" t="s">
        <v>573</v>
      </c>
      <c r="D52" s="1" t="s">
        <v>574</v>
      </c>
      <c r="E52" s="1" t="s">
        <v>575</v>
      </c>
      <c r="F52" s="1" t="s">
        <v>576</v>
      </c>
      <c r="G52" s="1" t="s">
        <v>577</v>
      </c>
      <c r="H52" s="1" t="s">
        <v>578</v>
      </c>
      <c r="I52" s="1" t="s">
        <v>579</v>
      </c>
      <c r="J52" s="1" t="s">
        <v>580</v>
      </c>
      <c r="K52" s="1" t="s">
        <v>581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582</v>
      </c>
      <c r="B53" s="1">
        <v>0.0</v>
      </c>
      <c r="C53" s="1" t="s">
        <v>583</v>
      </c>
      <c r="D53" s="1" t="s">
        <v>584</v>
      </c>
      <c r="E53" s="1" t="s">
        <v>585</v>
      </c>
      <c r="F53" s="1" t="s">
        <v>586</v>
      </c>
      <c r="G53" s="1" t="s">
        <v>587</v>
      </c>
      <c r="H53" s="1" t="s">
        <v>588</v>
      </c>
      <c r="I53" s="1" t="s">
        <v>589</v>
      </c>
      <c r="J53" s="1" t="s">
        <v>590</v>
      </c>
      <c r="K53" s="1" t="s">
        <v>591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592</v>
      </c>
      <c r="B54" s="1">
        <v>0.0</v>
      </c>
      <c r="C54" s="1">
        <v>0.0</v>
      </c>
      <c r="D54" s="1" t="s">
        <v>593</v>
      </c>
      <c r="E54" s="1" t="s">
        <v>594</v>
      </c>
      <c r="F54" s="1" t="s">
        <v>595</v>
      </c>
      <c r="G54" s="1" t="s">
        <v>596</v>
      </c>
      <c r="H54" s="1" t="s">
        <v>597</v>
      </c>
      <c r="I54" s="1" t="s">
        <v>598</v>
      </c>
      <c r="J54" s="1" t="s">
        <v>599</v>
      </c>
      <c r="K54" s="1" t="s">
        <v>499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600</v>
      </c>
      <c r="B55" s="1">
        <v>0.0</v>
      </c>
      <c r="C55" s="1" t="s">
        <v>601</v>
      </c>
      <c r="D55" s="1" t="s">
        <v>602</v>
      </c>
      <c r="E55" s="1" t="s">
        <v>603</v>
      </c>
      <c r="F55" s="1">
        <v>0.0</v>
      </c>
      <c r="G55" s="1" t="s">
        <v>604</v>
      </c>
      <c r="H55" s="1" t="s">
        <v>605</v>
      </c>
      <c r="I55" s="1" t="s">
        <v>606</v>
      </c>
      <c r="J55" s="1" t="s">
        <v>607</v>
      </c>
      <c r="K55" s="1" t="s">
        <v>608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609</v>
      </c>
      <c r="B56" s="1">
        <v>0.0</v>
      </c>
      <c r="C56" s="1">
        <v>0.0</v>
      </c>
      <c r="D56" s="1" t="s">
        <v>610</v>
      </c>
      <c r="E56" s="1" t="s">
        <v>611</v>
      </c>
      <c r="F56" s="1" t="s">
        <v>612</v>
      </c>
      <c r="G56" s="1" t="s">
        <v>613</v>
      </c>
      <c r="H56" s="1" t="s">
        <v>614</v>
      </c>
      <c r="I56" s="1" t="s">
        <v>615</v>
      </c>
      <c r="J56" s="1" t="s">
        <v>616</v>
      </c>
      <c r="K56" s="1" t="s">
        <v>617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618</v>
      </c>
      <c r="B57" s="1">
        <v>0.0</v>
      </c>
      <c r="C57" s="1">
        <v>0.0</v>
      </c>
      <c r="D57" s="1" t="s">
        <v>619</v>
      </c>
      <c r="E57" s="1" t="s">
        <v>620</v>
      </c>
      <c r="F57" s="1" t="s">
        <v>621</v>
      </c>
      <c r="G57" s="1" t="s">
        <v>622</v>
      </c>
      <c r="H57" s="1" t="s">
        <v>623</v>
      </c>
      <c r="I57" s="1" t="s">
        <v>624</v>
      </c>
      <c r="J57" s="1" t="s">
        <v>625</v>
      </c>
      <c r="K57" s="1" t="s">
        <v>626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627</v>
      </c>
      <c r="B58" s="1">
        <v>0.0</v>
      </c>
      <c r="C58" s="1" t="s">
        <v>628</v>
      </c>
      <c r="D58" s="1" t="s">
        <v>629</v>
      </c>
      <c r="E58" s="1" t="s">
        <v>630</v>
      </c>
      <c r="F58" s="1" t="s">
        <v>631</v>
      </c>
      <c r="G58" s="1" t="s">
        <v>632</v>
      </c>
      <c r="H58" s="1">
        <v>1.0</v>
      </c>
      <c r="I58" s="1">
        <v>0.0</v>
      </c>
      <c r="J58" s="1" t="s">
        <v>633</v>
      </c>
      <c r="K58" s="1" t="s">
        <v>634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635</v>
      </c>
      <c r="B59" s="1">
        <v>0.0</v>
      </c>
      <c r="C59" s="1">
        <v>0.0</v>
      </c>
      <c r="D59" s="1" t="s">
        <v>636</v>
      </c>
      <c r="E59" s="1">
        <v>0.0</v>
      </c>
      <c r="F59" s="1" t="s">
        <v>637</v>
      </c>
      <c r="G59" s="1" t="s">
        <v>638</v>
      </c>
      <c r="H59" s="1" t="s">
        <v>639</v>
      </c>
      <c r="I59" s="1" t="s">
        <v>640</v>
      </c>
      <c r="J59" s="1" t="s">
        <v>641</v>
      </c>
      <c r="K59" s="1" t="s">
        <v>642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643</v>
      </c>
      <c r="B60" s="1">
        <v>0.0</v>
      </c>
      <c r="C60" s="1">
        <v>0.0</v>
      </c>
      <c r="D60" s="1" t="s">
        <v>644</v>
      </c>
      <c r="E60" s="1">
        <v>0.0</v>
      </c>
      <c r="F60" s="1" t="s">
        <v>645</v>
      </c>
      <c r="G60" s="1" t="s">
        <v>646</v>
      </c>
      <c r="H60" s="1" t="s">
        <v>647</v>
      </c>
      <c r="I60" s="1" t="s">
        <v>648</v>
      </c>
      <c r="J60" s="1" t="s">
        <v>649</v>
      </c>
      <c r="K60" s="1" t="s">
        <v>650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651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652</v>
      </c>
      <c r="B62" s="1">
        <v>0.0</v>
      </c>
      <c r="C62" s="1">
        <v>0.0</v>
      </c>
      <c r="D62" s="1" t="s">
        <v>653</v>
      </c>
      <c r="E62" s="1" t="s">
        <v>654</v>
      </c>
      <c r="F62" s="1" t="s">
        <v>655</v>
      </c>
      <c r="G62" s="1" t="s">
        <v>656</v>
      </c>
      <c r="H62" s="1" t="s">
        <v>657</v>
      </c>
      <c r="I62" s="1" t="s">
        <v>658</v>
      </c>
      <c r="J62" s="1" t="s">
        <v>659</v>
      </c>
      <c r="K62" s="1" t="s">
        <v>660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661</v>
      </c>
      <c r="B63" s="1">
        <v>0.0</v>
      </c>
      <c r="C63" s="1">
        <v>0.0</v>
      </c>
      <c r="D63" s="1" t="s">
        <v>662</v>
      </c>
      <c r="E63" s="1" t="s">
        <v>663</v>
      </c>
      <c r="F63" s="1" t="s">
        <v>664</v>
      </c>
      <c r="G63" s="1" t="s">
        <v>665</v>
      </c>
      <c r="H63" s="1" t="s">
        <v>666</v>
      </c>
      <c r="I63" s="1" t="s">
        <v>667</v>
      </c>
      <c r="J63" s="1" t="s">
        <v>668</v>
      </c>
      <c r="K63" s="1" t="s">
        <v>669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670</v>
      </c>
      <c r="B64" s="1">
        <v>0.0</v>
      </c>
      <c r="C64" s="1">
        <v>0.0</v>
      </c>
      <c r="D64" s="1" t="s">
        <v>671</v>
      </c>
      <c r="E64" s="1" t="s">
        <v>668</v>
      </c>
      <c r="F64" s="1" t="s">
        <v>672</v>
      </c>
      <c r="G64" s="1" t="s">
        <v>673</v>
      </c>
      <c r="H64" s="1" t="s">
        <v>674</v>
      </c>
      <c r="I64" s="1" t="s">
        <v>675</v>
      </c>
      <c r="J64" s="1" t="s">
        <v>676</v>
      </c>
      <c r="K64" s="1" t="s">
        <v>677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678</v>
      </c>
      <c r="B65" s="1">
        <v>0.0</v>
      </c>
      <c r="C65" s="1">
        <v>0.0</v>
      </c>
      <c r="D65" s="1" t="s">
        <v>679</v>
      </c>
      <c r="E65" s="1" t="s">
        <v>680</v>
      </c>
      <c r="F65" s="1" t="s">
        <v>681</v>
      </c>
      <c r="G65" s="1" t="s">
        <v>682</v>
      </c>
      <c r="H65" s="1">
        <v>47.0</v>
      </c>
      <c r="I65" s="1" t="s">
        <v>683</v>
      </c>
      <c r="J65" s="1" t="s">
        <v>684</v>
      </c>
      <c r="K65" s="1" t="s">
        <v>685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686</v>
      </c>
      <c r="B66" s="1">
        <v>0.0</v>
      </c>
      <c r="C66" s="1">
        <v>0.0</v>
      </c>
      <c r="D66" s="1" t="s">
        <v>687</v>
      </c>
      <c r="E66" s="1" t="s">
        <v>688</v>
      </c>
      <c r="F66" s="1" t="s">
        <v>689</v>
      </c>
      <c r="G66" s="1" t="s">
        <v>690</v>
      </c>
      <c r="H66" s="1" t="s">
        <v>691</v>
      </c>
      <c r="I66" s="1" t="s">
        <v>692</v>
      </c>
      <c r="J66" s="1" t="s">
        <v>693</v>
      </c>
      <c r="K66" s="1" t="s">
        <v>685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694</v>
      </c>
      <c r="B67" s="1">
        <v>0.0</v>
      </c>
      <c r="C67" s="1">
        <v>0.0</v>
      </c>
      <c r="D67" s="1">
        <v>0.0</v>
      </c>
      <c r="E67" s="1" t="s">
        <v>695</v>
      </c>
      <c r="F67" s="1" t="s">
        <v>696</v>
      </c>
      <c r="G67" s="1" t="s">
        <v>697</v>
      </c>
      <c r="H67" s="1" t="s">
        <v>698</v>
      </c>
      <c r="I67" s="1" t="s">
        <v>699</v>
      </c>
      <c r="J67" s="1" t="s">
        <v>700</v>
      </c>
      <c r="K67" s="1" t="s">
        <v>185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701</v>
      </c>
      <c r="B68" s="1">
        <v>0.0</v>
      </c>
      <c r="C68" s="1">
        <v>0.0</v>
      </c>
      <c r="D68" s="1">
        <v>0.0</v>
      </c>
      <c r="E68" s="1" t="s">
        <v>695</v>
      </c>
      <c r="F68" s="1" t="s">
        <v>696</v>
      </c>
      <c r="G68" s="1" t="s">
        <v>697</v>
      </c>
      <c r="H68" s="1" t="s">
        <v>698</v>
      </c>
      <c r="I68" s="1" t="s">
        <v>699</v>
      </c>
      <c r="J68" s="1" t="s">
        <v>700</v>
      </c>
      <c r="K68" s="1" t="s">
        <v>185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702</v>
      </c>
      <c r="B69" s="1">
        <v>0.0</v>
      </c>
      <c r="C69" s="1">
        <v>0.0</v>
      </c>
      <c r="D69" s="1">
        <v>0.0</v>
      </c>
      <c r="E69" s="1" t="s">
        <v>703</v>
      </c>
      <c r="F69" s="1" t="s">
        <v>704</v>
      </c>
      <c r="G69" s="1" t="s">
        <v>705</v>
      </c>
      <c r="H69" s="1" t="s">
        <v>706</v>
      </c>
      <c r="I69" s="1" t="s">
        <v>707</v>
      </c>
      <c r="J69" s="1" t="s">
        <v>708</v>
      </c>
      <c r="K69" s="1" t="s">
        <v>709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710</v>
      </c>
      <c r="B70" s="1">
        <v>0.0</v>
      </c>
      <c r="C70" s="1">
        <v>0.0</v>
      </c>
      <c r="D70" s="1" t="s">
        <v>711</v>
      </c>
      <c r="E70" s="1" t="s">
        <v>712</v>
      </c>
      <c r="F70" s="1" t="s">
        <v>713</v>
      </c>
      <c r="G70" s="1" t="s">
        <v>714</v>
      </c>
      <c r="H70" s="1" t="s">
        <v>715</v>
      </c>
      <c r="I70" s="1" t="s">
        <v>716</v>
      </c>
      <c r="J70" s="1" t="s">
        <v>717</v>
      </c>
      <c r="K70" s="1" t="s">
        <v>718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719</v>
      </c>
      <c r="B71" s="1">
        <v>0.0</v>
      </c>
      <c r="C71" s="1">
        <v>0.0</v>
      </c>
      <c r="D71" s="1" t="s">
        <v>720</v>
      </c>
      <c r="E71" s="1" t="s">
        <v>721</v>
      </c>
      <c r="F71" s="1" t="s">
        <v>722</v>
      </c>
      <c r="G71" s="1" t="s">
        <v>723</v>
      </c>
      <c r="H71" s="1" t="s">
        <v>724</v>
      </c>
      <c r="I71" s="1" t="s">
        <v>725</v>
      </c>
      <c r="J71" s="1" t="s">
        <v>726</v>
      </c>
      <c r="K71" s="1" t="s">
        <v>727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728</v>
      </c>
      <c r="B72" s="1">
        <v>0.0</v>
      </c>
      <c r="C72" s="1">
        <v>0.0</v>
      </c>
      <c r="D72" s="1" t="s">
        <v>729</v>
      </c>
      <c r="E72" s="1" t="s">
        <v>730</v>
      </c>
      <c r="F72" s="1" t="s">
        <v>731</v>
      </c>
      <c r="G72" s="1" t="s">
        <v>732</v>
      </c>
      <c r="H72" s="1" t="s">
        <v>733</v>
      </c>
      <c r="I72" s="1" t="s">
        <v>734</v>
      </c>
      <c r="J72" s="1" t="s">
        <v>735</v>
      </c>
      <c r="K72" s="1" t="s">
        <v>736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737</v>
      </c>
      <c r="B73" s="1">
        <v>0.0</v>
      </c>
      <c r="C73" s="1">
        <v>0.0</v>
      </c>
      <c r="D73" s="1" t="s">
        <v>738</v>
      </c>
      <c r="E73" s="1" t="s">
        <v>739</v>
      </c>
      <c r="F73" s="1" t="s">
        <v>740</v>
      </c>
      <c r="G73" s="1" t="s">
        <v>741</v>
      </c>
      <c r="H73" s="1" t="s">
        <v>742</v>
      </c>
      <c r="I73" s="1" t="s">
        <v>743</v>
      </c>
      <c r="J73" s="1" t="s">
        <v>744</v>
      </c>
      <c r="K73" s="1" t="s">
        <v>745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746</v>
      </c>
      <c r="B74" s="1">
        <v>0.0</v>
      </c>
      <c r="C74" s="1">
        <v>0.0</v>
      </c>
      <c r="D74" s="1" t="s">
        <v>747</v>
      </c>
      <c r="E74" s="1" t="s">
        <v>748</v>
      </c>
      <c r="F74" s="1" t="s">
        <v>749</v>
      </c>
      <c r="G74" s="1" t="s">
        <v>750</v>
      </c>
      <c r="H74" s="1" t="s">
        <v>751</v>
      </c>
      <c r="I74" s="1" t="s">
        <v>752</v>
      </c>
      <c r="J74" s="1" t="s">
        <v>753</v>
      </c>
      <c r="K74" s="1" t="s">
        <v>754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755</v>
      </c>
      <c r="B75" s="1">
        <v>0.0</v>
      </c>
      <c r="C75" s="1">
        <v>0.0</v>
      </c>
      <c r="D75" s="1" t="s">
        <v>756</v>
      </c>
      <c r="E75" s="1" t="s">
        <v>757</v>
      </c>
      <c r="F75" s="1" t="s">
        <v>758</v>
      </c>
      <c r="G75" s="1" t="s">
        <v>759</v>
      </c>
      <c r="H75" s="1" t="s">
        <v>760</v>
      </c>
      <c r="I75" s="1" t="s">
        <v>761</v>
      </c>
      <c r="J75" s="1" t="s">
        <v>762</v>
      </c>
      <c r="K75" s="1" t="s">
        <v>763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764</v>
      </c>
      <c r="B76" s="1">
        <v>0.0</v>
      </c>
      <c r="C76" s="1">
        <v>0.0</v>
      </c>
      <c r="D76" s="1" t="s">
        <v>765</v>
      </c>
      <c r="E76" s="1" t="s">
        <v>766</v>
      </c>
      <c r="F76" s="1" t="s">
        <v>767</v>
      </c>
      <c r="G76" s="1" t="s">
        <v>768</v>
      </c>
      <c r="H76" s="1" t="s">
        <v>769</v>
      </c>
      <c r="I76" s="1" t="s">
        <v>770</v>
      </c>
      <c r="J76" s="1" t="s">
        <v>771</v>
      </c>
      <c r="K76" s="1" t="s">
        <v>772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773</v>
      </c>
      <c r="B77" s="1">
        <v>0.0</v>
      </c>
      <c r="C77" s="1">
        <v>0.0</v>
      </c>
      <c r="D77" s="1" t="s">
        <v>774</v>
      </c>
      <c r="E77" s="1" t="s">
        <v>775</v>
      </c>
      <c r="F77" s="1" t="s">
        <v>776</v>
      </c>
      <c r="G77" s="1" t="s">
        <v>777</v>
      </c>
      <c r="H77" s="1" t="s">
        <v>778</v>
      </c>
      <c r="I77" s="1">
        <v>0.0</v>
      </c>
      <c r="J77" s="1" t="s">
        <v>779</v>
      </c>
      <c r="K77" s="1" t="s">
        <v>780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781</v>
      </c>
      <c r="B78" s="1">
        <v>0.0</v>
      </c>
      <c r="C78" s="1">
        <v>0.0</v>
      </c>
      <c r="D78" s="1">
        <v>0.0</v>
      </c>
      <c r="E78" s="1" t="s">
        <v>782</v>
      </c>
      <c r="F78" s="1" t="s">
        <v>783</v>
      </c>
      <c r="G78" s="1" t="s">
        <v>784</v>
      </c>
      <c r="H78" s="1" t="s">
        <v>785</v>
      </c>
      <c r="I78" s="1" t="s">
        <v>786</v>
      </c>
      <c r="J78" s="1" t="s">
        <v>787</v>
      </c>
      <c r="K78" s="1" t="s">
        <v>788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789</v>
      </c>
      <c r="B79" s="1">
        <v>0.0</v>
      </c>
      <c r="C79" s="1">
        <v>0.0</v>
      </c>
      <c r="D79" s="1">
        <v>0.0</v>
      </c>
      <c r="E79" s="1" t="s">
        <v>790</v>
      </c>
      <c r="F79" s="1" t="s">
        <v>791</v>
      </c>
      <c r="G79" s="1" t="s">
        <v>784</v>
      </c>
      <c r="H79" s="1" t="s">
        <v>792</v>
      </c>
      <c r="I79" s="1" t="s">
        <v>793</v>
      </c>
      <c r="J79" s="1" t="s">
        <v>794</v>
      </c>
      <c r="K79" s="1" t="s">
        <v>795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796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797</v>
      </c>
      <c r="B81" s="1">
        <v>0.0</v>
      </c>
      <c r="C81" s="1">
        <v>0.0</v>
      </c>
      <c r="D81" s="1">
        <v>0.0</v>
      </c>
      <c r="E81" s="1" t="s">
        <v>798</v>
      </c>
      <c r="F81" s="1" t="s">
        <v>799</v>
      </c>
      <c r="G81" s="1" t="s">
        <v>800</v>
      </c>
      <c r="H81" s="1" t="s">
        <v>801</v>
      </c>
      <c r="I81" s="1" t="s">
        <v>802</v>
      </c>
      <c r="J81" s="1" t="s">
        <v>803</v>
      </c>
      <c r="K81" s="1" t="s">
        <v>804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805</v>
      </c>
      <c r="B82" s="1">
        <v>0.0</v>
      </c>
      <c r="C82" s="1">
        <v>0.0</v>
      </c>
      <c r="D82" s="1">
        <v>0.0</v>
      </c>
      <c r="E82" s="1" t="s">
        <v>806</v>
      </c>
      <c r="F82" s="1" t="s">
        <v>807</v>
      </c>
      <c r="G82" s="1" t="s">
        <v>808</v>
      </c>
      <c r="H82" s="1" t="s">
        <v>809</v>
      </c>
      <c r="I82" s="1" t="s">
        <v>810</v>
      </c>
      <c r="J82" s="1" t="s">
        <v>811</v>
      </c>
      <c r="K82" s="1" t="s">
        <v>812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813</v>
      </c>
      <c r="B83" s="1">
        <v>0.0</v>
      </c>
      <c r="C83" s="1">
        <v>0.0</v>
      </c>
      <c r="D83" s="1">
        <v>0.0</v>
      </c>
      <c r="E83" s="1" t="s">
        <v>814</v>
      </c>
      <c r="F83" s="1" t="s">
        <v>815</v>
      </c>
      <c r="G83" s="1" t="s">
        <v>816</v>
      </c>
      <c r="H83" s="1" t="s">
        <v>817</v>
      </c>
      <c r="I83" s="1" t="s">
        <v>818</v>
      </c>
      <c r="J83" s="1" t="s">
        <v>703</v>
      </c>
      <c r="K83" s="1" t="s">
        <v>819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820</v>
      </c>
      <c r="B84" s="1">
        <v>0.0</v>
      </c>
      <c r="C84" s="1">
        <v>0.0</v>
      </c>
      <c r="D84" s="1">
        <v>0.0</v>
      </c>
      <c r="E84" s="1" t="s">
        <v>821</v>
      </c>
      <c r="F84" s="1" t="s">
        <v>822</v>
      </c>
      <c r="G84" s="1" t="s">
        <v>823</v>
      </c>
      <c r="H84" s="1" t="s">
        <v>824</v>
      </c>
      <c r="I84" s="1" t="s">
        <v>825</v>
      </c>
      <c r="J84" s="1" t="s">
        <v>826</v>
      </c>
      <c r="K84" s="1" t="s">
        <v>827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828</v>
      </c>
      <c r="B85" s="1">
        <v>0.0</v>
      </c>
      <c r="C85" s="1">
        <v>0.0</v>
      </c>
      <c r="D85" s="1">
        <v>0.0</v>
      </c>
      <c r="E85" s="1" t="s">
        <v>829</v>
      </c>
      <c r="F85" s="1" t="s">
        <v>830</v>
      </c>
      <c r="G85" s="1" t="s">
        <v>831</v>
      </c>
      <c r="H85" s="1" t="s">
        <v>832</v>
      </c>
      <c r="I85" s="1">
        <v>68.0</v>
      </c>
      <c r="J85" s="1" t="s">
        <v>833</v>
      </c>
      <c r="K85" s="1" t="s">
        <v>834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835</v>
      </c>
      <c r="B86" s="1">
        <v>0.0</v>
      </c>
      <c r="C86" s="1">
        <v>0.0</v>
      </c>
      <c r="D86" s="1">
        <v>0.0</v>
      </c>
      <c r="E86" s="1" t="s">
        <v>836</v>
      </c>
      <c r="F86" s="1" t="s">
        <v>837</v>
      </c>
      <c r="G86" s="1" t="s">
        <v>838</v>
      </c>
      <c r="H86" s="1" t="s">
        <v>839</v>
      </c>
      <c r="I86" s="1" t="s">
        <v>840</v>
      </c>
      <c r="J86" s="1" t="s">
        <v>841</v>
      </c>
      <c r="K86" s="1" t="s">
        <v>842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843</v>
      </c>
      <c r="B87" s="1">
        <v>0.0</v>
      </c>
      <c r="C87" s="1">
        <v>0.0</v>
      </c>
      <c r="D87" s="1">
        <v>0.0</v>
      </c>
      <c r="E87" s="1" t="s">
        <v>836</v>
      </c>
      <c r="F87" s="1" t="s">
        <v>837</v>
      </c>
      <c r="G87" s="1" t="s">
        <v>838</v>
      </c>
      <c r="H87" s="1" t="s">
        <v>839</v>
      </c>
      <c r="I87" s="1" t="s">
        <v>840</v>
      </c>
      <c r="J87" s="1" t="s">
        <v>841</v>
      </c>
      <c r="K87" s="1" t="s">
        <v>842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844</v>
      </c>
      <c r="B88" s="1">
        <v>0.0</v>
      </c>
      <c r="C88" s="1">
        <v>0.0</v>
      </c>
      <c r="D88" s="1">
        <v>0.0</v>
      </c>
      <c r="E88" s="1" t="s">
        <v>845</v>
      </c>
      <c r="F88" s="1" t="s">
        <v>846</v>
      </c>
      <c r="G88" s="1" t="s">
        <v>847</v>
      </c>
      <c r="H88" s="1" t="s">
        <v>848</v>
      </c>
      <c r="I88" s="1" t="s">
        <v>849</v>
      </c>
      <c r="J88" s="1" t="s">
        <v>850</v>
      </c>
      <c r="K88" s="1" t="s">
        <v>851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852</v>
      </c>
      <c r="B89" s="1">
        <v>0.0</v>
      </c>
      <c r="C89" s="1">
        <v>0.0</v>
      </c>
      <c r="D89" s="1">
        <v>0.0</v>
      </c>
      <c r="E89" s="1" t="s">
        <v>853</v>
      </c>
      <c r="F89" s="1" t="s">
        <v>854</v>
      </c>
      <c r="G89" s="1" t="s">
        <v>855</v>
      </c>
      <c r="H89" s="1" t="s">
        <v>856</v>
      </c>
      <c r="I89" s="1" t="s">
        <v>857</v>
      </c>
      <c r="J89" s="1" t="s">
        <v>858</v>
      </c>
      <c r="K89" s="1" t="s">
        <v>859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860</v>
      </c>
      <c r="B90" s="1">
        <v>0.0</v>
      </c>
      <c r="C90" s="1">
        <v>0.0</v>
      </c>
      <c r="D90" s="1">
        <v>0.0</v>
      </c>
      <c r="E90" s="1" t="s">
        <v>861</v>
      </c>
      <c r="F90" s="1" t="s">
        <v>862</v>
      </c>
      <c r="G90" s="1" t="s">
        <v>863</v>
      </c>
      <c r="H90" s="1" t="s">
        <v>864</v>
      </c>
      <c r="I90" s="1" t="s">
        <v>865</v>
      </c>
      <c r="J90" s="1" t="s">
        <v>866</v>
      </c>
      <c r="K90" s="1" t="s">
        <v>867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868</v>
      </c>
      <c r="B91" s="1">
        <v>0.0</v>
      </c>
      <c r="C91" s="1">
        <v>0.0</v>
      </c>
      <c r="D91" s="1">
        <v>0.0</v>
      </c>
      <c r="E91" s="1" t="s">
        <v>869</v>
      </c>
      <c r="F91" s="1" t="s">
        <v>870</v>
      </c>
      <c r="G91" s="1" t="s">
        <v>871</v>
      </c>
      <c r="H91" s="1" t="s">
        <v>872</v>
      </c>
      <c r="I91" s="1" t="s">
        <v>873</v>
      </c>
      <c r="J91" s="1" t="s">
        <v>874</v>
      </c>
      <c r="K91" s="1" t="s">
        <v>875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876</v>
      </c>
      <c r="B92" s="1">
        <v>0.0</v>
      </c>
      <c r="C92" s="1">
        <v>0.0</v>
      </c>
      <c r="D92" s="1">
        <v>0.0</v>
      </c>
      <c r="E92" s="1" t="s">
        <v>877</v>
      </c>
      <c r="F92" s="1" t="s">
        <v>878</v>
      </c>
      <c r="G92" s="1" t="s">
        <v>879</v>
      </c>
      <c r="H92" s="1" t="s">
        <v>880</v>
      </c>
      <c r="I92" s="1" t="s">
        <v>881</v>
      </c>
      <c r="J92" s="1" t="s">
        <v>882</v>
      </c>
      <c r="K92" s="1" t="s">
        <v>883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884</v>
      </c>
      <c r="B93" s="1">
        <v>0.0</v>
      </c>
      <c r="C93" s="1">
        <v>0.0</v>
      </c>
      <c r="D93" s="1">
        <v>0.0</v>
      </c>
      <c r="E93" s="1" t="s">
        <v>885</v>
      </c>
      <c r="F93" s="1" t="s">
        <v>886</v>
      </c>
      <c r="G93" s="1" t="s">
        <v>887</v>
      </c>
      <c r="H93" s="1" t="s">
        <v>888</v>
      </c>
      <c r="I93" s="1" t="s">
        <v>889</v>
      </c>
      <c r="J93" s="1" t="s">
        <v>890</v>
      </c>
      <c r="K93" s="1" t="s">
        <v>891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892</v>
      </c>
      <c r="B94" s="1">
        <v>0.0</v>
      </c>
      <c r="C94" s="1">
        <v>0.0</v>
      </c>
      <c r="D94" s="1">
        <v>0.0</v>
      </c>
      <c r="E94" s="1" t="s">
        <v>893</v>
      </c>
      <c r="F94" s="1" t="s">
        <v>894</v>
      </c>
      <c r="G94" s="1" t="s">
        <v>895</v>
      </c>
      <c r="H94" s="1" t="s">
        <v>896</v>
      </c>
      <c r="I94" s="1" t="s">
        <v>897</v>
      </c>
      <c r="J94" s="1" t="s">
        <v>898</v>
      </c>
      <c r="K94" s="1" t="s">
        <v>883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899</v>
      </c>
      <c r="B95" s="1">
        <v>0.0</v>
      </c>
      <c r="C95" s="1">
        <v>0.0</v>
      </c>
      <c r="D95" s="1">
        <v>0.0</v>
      </c>
      <c r="E95" s="1" t="s">
        <v>900</v>
      </c>
      <c r="F95" s="1" t="s">
        <v>901</v>
      </c>
      <c r="G95" s="1" t="s">
        <v>902</v>
      </c>
      <c r="H95" s="1" t="s">
        <v>903</v>
      </c>
      <c r="I95" s="1" t="s">
        <v>904</v>
      </c>
      <c r="J95" s="1" t="s">
        <v>905</v>
      </c>
      <c r="K95" s="1" t="s">
        <v>906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907</v>
      </c>
      <c r="B96" s="1">
        <v>0.0</v>
      </c>
      <c r="C96" s="1">
        <v>0.0</v>
      </c>
      <c r="D96" s="1">
        <v>0.0</v>
      </c>
      <c r="E96" s="1" t="s">
        <v>908</v>
      </c>
      <c r="F96" s="1" t="s">
        <v>909</v>
      </c>
      <c r="G96" s="1" t="s">
        <v>910</v>
      </c>
      <c r="H96" s="1" t="s">
        <v>911</v>
      </c>
      <c r="I96" s="1" t="s">
        <v>912</v>
      </c>
      <c r="J96" s="1" t="s">
        <v>913</v>
      </c>
      <c r="K96" s="1" t="s">
        <v>914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915</v>
      </c>
      <c r="B97" s="1">
        <v>0.0</v>
      </c>
      <c r="C97" s="1">
        <v>0.0</v>
      </c>
      <c r="D97" s="1">
        <v>0.0</v>
      </c>
      <c r="E97" s="1">
        <v>0.0</v>
      </c>
      <c r="F97" s="1" t="s">
        <v>916</v>
      </c>
      <c r="G97" s="1" t="s">
        <v>917</v>
      </c>
      <c r="H97" s="1" t="s">
        <v>918</v>
      </c>
      <c r="I97" s="1" t="s">
        <v>919</v>
      </c>
      <c r="J97" s="1" t="s">
        <v>920</v>
      </c>
      <c r="K97" s="1" t="s">
        <v>921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922</v>
      </c>
      <c r="B98" s="1">
        <v>0.0</v>
      </c>
      <c r="C98" s="1">
        <v>0.0</v>
      </c>
      <c r="D98" s="1">
        <v>0.0</v>
      </c>
      <c r="E98" s="1">
        <v>0.0</v>
      </c>
      <c r="F98" s="1" t="s">
        <v>923</v>
      </c>
      <c r="G98" s="1" t="s">
        <v>924</v>
      </c>
      <c r="H98" s="1" t="s">
        <v>918</v>
      </c>
      <c r="I98" s="1" t="s">
        <v>925</v>
      </c>
      <c r="J98" s="1" t="s">
        <v>926</v>
      </c>
      <c r="K98" s="1" t="s">
        <v>927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928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929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930</v>
      </c>
      <c r="H100" s="1" t="s">
        <v>931</v>
      </c>
      <c r="I100" s="1" t="s">
        <v>932</v>
      </c>
      <c r="J100" s="1" t="s">
        <v>933</v>
      </c>
      <c r="K100" s="1" t="s">
        <v>934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935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936</v>
      </c>
      <c r="H101" s="1" t="s">
        <v>937</v>
      </c>
      <c r="I101" s="1" t="s">
        <v>938</v>
      </c>
      <c r="J101" s="1" t="s">
        <v>939</v>
      </c>
      <c r="K101" s="1" t="s">
        <v>940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941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942</v>
      </c>
      <c r="H102" s="1" t="s">
        <v>943</v>
      </c>
      <c r="I102" s="1" t="s">
        <v>944</v>
      </c>
      <c r="J102" s="1" t="s">
        <v>945</v>
      </c>
      <c r="K102" s="1" t="s">
        <v>946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947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948</v>
      </c>
      <c r="H103" s="1" t="s">
        <v>949</v>
      </c>
      <c r="I103" s="1" t="s">
        <v>944</v>
      </c>
      <c r="J103" s="1" t="s">
        <v>950</v>
      </c>
      <c r="K103" s="1" t="s">
        <v>951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952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953</v>
      </c>
      <c r="H104" s="1" t="s">
        <v>954</v>
      </c>
      <c r="I104" s="1" t="s">
        <v>955</v>
      </c>
      <c r="J104" s="1" t="s">
        <v>956</v>
      </c>
      <c r="K104" s="1" t="s">
        <v>957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958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959</v>
      </c>
      <c r="H105" s="1" t="s">
        <v>960</v>
      </c>
      <c r="I105" s="1" t="s">
        <v>961</v>
      </c>
      <c r="J105" s="1" t="s">
        <v>962</v>
      </c>
      <c r="K105" s="1" t="s">
        <v>963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964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959</v>
      </c>
      <c r="H106" s="1" t="s">
        <v>960</v>
      </c>
      <c r="I106" s="1" t="s">
        <v>961</v>
      </c>
      <c r="J106" s="1" t="s">
        <v>962</v>
      </c>
      <c r="K106" s="1" t="s">
        <v>963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965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966</v>
      </c>
      <c r="H107" s="1" t="s">
        <v>967</v>
      </c>
      <c r="I107" s="1" t="s">
        <v>968</v>
      </c>
      <c r="J107" s="1" t="s">
        <v>969</v>
      </c>
      <c r="K107" s="1" t="s">
        <v>970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971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972</v>
      </c>
      <c r="H108" s="1" t="s">
        <v>973</v>
      </c>
      <c r="I108" s="1" t="s">
        <v>974</v>
      </c>
      <c r="J108" s="1" t="s">
        <v>975</v>
      </c>
      <c r="K108" s="1" t="s">
        <v>976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977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978</v>
      </c>
      <c r="H109" s="1" t="s">
        <v>979</v>
      </c>
      <c r="I109" s="1" t="s">
        <v>980</v>
      </c>
      <c r="J109" s="1" t="s">
        <v>981</v>
      </c>
      <c r="K109" s="1" t="s">
        <v>982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983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984</v>
      </c>
      <c r="H110" s="1" t="s">
        <v>985</v>
      </c>
      <c r="I110" s="1" t="s">
        <v>986</v>
      </c>
      <c r="J110" s="1" t="s">
        <v>987</v>
      </c>
      <c r="K110" s="1" t="s">
        <v>988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989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990</v>
      </c>
      <c r="H111" s="1" t="s">
        <v>991</v>
      </c>
      <c r="I111" s="1" t="s">
        <v>992</v>
      </c>
      <c r="J111" s="1" t="s">
        <v>993</v>
      </c>
      <c r="K111" s="1" t="s">
        <v>994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995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996</v>
      </c>
      <c r="H112" s="1" t="s">
        <v>997</v>
      </c>
      <c r="I112" s="1" t="s">
        <v>998</v>
      </c>
      <c r="J112" s="1" t="s">
        <v>999</v>
      </c>
      <c r="K112" s="1" t="s">
        <v>1000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1001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1002</v>
      </c>
      <c r="H113" s="1" t="s">
        <v>1003</v>
      </c>
      <c r="I113" s="1" t="s">
        <v>1004</v>
      </c>
      <c r="J113" s="1" t="s">
        <v>1005</v>
      </c>
      <c r="K113" s="1" t="s">
        <v>1006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1007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1008</v>
      </c>
      <c r="H114" s="1" t="s">
        <v>1009</v>
      </c>
      <c r="I114" s="1" t="s">
        <v>1010</v>
      </c>
      <c r="J114" s="1" t="s">
        <v>1011</v>
      </c>
      <c r="K114" s="1" t="s">
        <v>1012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1013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1014</v>
      </c>
      <c r="H115" s="1" t="s">
        <v>1015</v>
      </c>
      <c r="I115" s="1" t="s">
        <v>1016</v>
      </c>
      <c r="J115" s="1" t="s">
        <v>1017</v>
      </c>
      <c r="K115" s="1" t="s">
        <v>1018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1019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>
        <v>0.0</v>
      </c>
      <c r="H116" s="1" t="s">
        <v>1020</v>
      </c>
      <c r="I116" s="1" t="s">
        <v>1021</v>
      </c>
      <c r="J116" s="1" t="s">
        <v>1022</v>
      </c>
      <c r="K116" s="1" t="s">
        <v>1023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1024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>
        <v>0.0</v>
      </c>
      <c r="H117" s="1" t="s">
        <v>1025</v>
      </c>
      <c r="I117" s="1" t="s">
        <v>1026</v>
      </c>
      <c r="J117" s="1" t="s">
        <v>1022</v>
      </c>
      <c r="K117" s="1" t="s">
        <v>1027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1028</v>
      </c>
      <c r="C1" s="1" t="s">
        <v>1029</v>
      </c>
      <c r="D1" s="1" t="s">
        <v>1030</v>
      </c>
      <c r="E1" s="1" t="s">
        <v>1031</v>
      </c>
      <c r="F1" s="1" t="s">
        <v>1032</v>
      </c>
      <c r="G1" s="1" t="s">
        <v>1033</v>
      </c>
      <c r="H1" s="1" t="s">
        <v>1034</v>
      </c>
      <c r="I1" s="1" t="s">
        <v>1035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1036</v>
      </c>
      <c r="B2" s="1" t="s">
        <v>1037</v>
      </c>
      <c r="C2" s="1" t="s">
        <v>1038</v>
      </c>
      <c r="D2" s="1" t="s">
        <v>1039</v>
      </c>
      <c r="E2" s="1" t="s">
        <v>1040</v>
      </c>
      <c r="F2" s="1" t="s">
        <v>1041</v>
      </c>
      <c r="G2" s="1" t="s">
        <v>1042</v>
      </c>
      <c r="H2" s="1" t="s">
        <v>1042</v>
      </c>
      <c r="I2" s="1" t="s">
        <v>1043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1044</v>
      </c>
      <c r="B3" s="1" t="s">
        <v>1043</v>
      </c>
      <c r="C3" s="1" t="s">
        <v>1045</v>
      </c>
      <c r="D3" s="1" t="s">
        <v>1046</v>
      </c>
      <c r="E3" s="1" t="s">
        <v>1047</v>
      </c>
      <c r="F3" s="1" t="s">
        <v>1048</v>
      </c>
      <c r="G3" s="1" t="s">
        <v>1049</v>
      </c>
      <c r="H3" s="1" t="s">
        <v>1050</v>
      </c>
      <c r="I3" s="1" t="s">
        <v>1043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1051</v>
      </c>
      <c r="B4" s="1" t="s">
        <v>1037</v>
      </c>
      <c r="C4" s="1" t="s">
        <v>1038</v>
      </c>
      <c r="D4" s="1" t="s">
        <v>1039</v>
      </c>
      <c r="E4" s="1" t="s">
        <v>1052</v>
      </c>
      <c r="F4" s="1" t="s">
        <v>1053</v>
      </c>
      <c r="G4" s="1" t="s">
        <v>1054</v>
      </c>
      <c r="H4" s="1" t="s">
        <v>1055</v>
      </c>
      <c r="I4" s="1" t="s">
        <v>1056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1044</v>
      </c>
      <c r="B5" s="1" t="s">
        <v>1043</v>
      </c>
      <c r="C5" s="1" t="s">
        <v>1045</v>
      </c>
      <c r="D5" s="1" t="s">
        <v>1046</v>
      </c>
      <c r="E5" s="1" t="s">
        <v>1057</v>
      </c>
      <c r="F5" s="1" t="s">
        <v>1058</v>
      </c>
      <c r="G5" s="1" t="s">
        <v>1059</v>
      </c>
      <c r="H5" s="1" t="s">
        <v>1060</v>
      </c>
      <c r="I5" s="1" t="s">
        <v>1061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1062</v>
      </c>
      <c r="B6" s="1" t="s">
        <v>1063</v>
      </c>
      <c r="C6" s="1" t="s">
        <v>1064</v>
      </c>
      <c r="D6" s="1" t="s">
        <v>1065</v>
      </c>
      <c r="E6" s="1" t="s">
        <v>1066</v>
      </c>
      <c r="F6" s="1" t="s">
        <v>1067</v>
      </c>
      <c r="G6" s="1" t="s">
        <v>1068</v>
      </c>
      <c r="H6" s="1" t="s">
        <v>1069</v>
      </c>
      <c r="I6" s="1" t="s">
        <v>1070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1071</v>
      </c>
      <c r="B7" s="1" t="s">
        <v>1043</v>
      </c>
      <c r="C7" s="1" t="s">
        <v>1043</v>
      </c>
      <c r="D7" s="1" t="s">
        <v>1043</v>
      </c>
      <c r="E7" s="1" t="s">
        <v>1043</v>
      </c>
      <c r="F7" s="1" t="s">
        <v>1043</v>
      </c>
      <c r="G7" s="1" t="s">
        <v>1072</v>
      </c>
      <c r="H7" s="1" t="s">
        <v>1073</v>
      </c>
      <c r="I7" s="1" t="s">
        <v>1074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1075</v>
      </c>
      <c r="B8" s="1" t="s">
        <v>1043</v>
      </c>
      <c r="C8" s="1" t="s">
        <v>1076</v>
      </c>
      <c r="D8" s="1" t="s">
        <v>1077</v>
      </c>
      <c r="E8" s="1" t="s">
        <v>1078</v>
      </c>
      <c r="F8" s="1" t="s">
        <v>1079</v>
      </c>
      <c r="G8" s="1" t="s">
        <v>1080</v>
      </c>
      <c r="H8" s="1" t="s">
        <v>1081</v>
      </c>
      <c r="I8" s="1" t="s">
        <v>1082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1083</v>
      </c>
      <c r="B9" s="1" t="s">
        <v>1084</v>
      </c>
      <c r="C9" s="1" t="s">
        <v>1085</v>
      </c>
      <c r="D9" s="1" t="s">
        <v>1086</v>
      </c>
      <c r="E9" s="1" t="s">
        <v>1087</v>
      </c>
      <c r="F9" s="1" t="s">
        <v>1088</v>
      </c>
      <c r="G9" s="1" t="s">
        <v>1089</v>
      </c>
      <c r="H9" s="1" t="s">
        <v>1090</v>
      </c>
      <c r="I9" s="1" t="s">
        <v>1091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1092</v>
      </c>
      <c r="B10" s="1" t="s">
        <v>1084</v>
      </c>
      <c r="C10" s="1" t="s">
        <v>1085</v>
      </c>
      <c r="D10" s="1" t="s">
        <v>1086</v>
      </c>
      <c r="E10" s="1" t="s">
        <v>1093</v>
      </c>
      <c r="F10" s="1" t="s">
        <v>1094</v>
      </c>
      <c r="G10" s="1" t="s">
        <v>1095</v>
      </c>
      <c r="H10" s="1" t="s">
        <v>1096</v>
      </c>
      <c r="I10" s="1" t="s">
        <v>1097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1098</v>
      </c>
      <c r="B11" s="1" t="s">
        <v>1043</v>
      </c>
      <c r="C11" s="1" t="s">
        <v>1043</v>
      </c>
      <c r="D11" s="1" t="s">
        <v>1099</v>
      </c>
      <c r="E11" s="1" t="s">
        <v>1100</v>
      </c>
      <c r="F11" s="1" t="s">
        <v>1101</v>
      </c>
      <c r="G11" s="1" t="s">
        <v>1102</v>
      </c>
      <c r="H11" s="1" t="s">
        <v>1103</v>
      </c>
      <c r="I11" s="1" t="s">
        <v>1104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1105</v>
      </c>
      <c r="B12" s="1" t="s">
        <v>1106</v>
      </c>
      <c r="C12" s="1" t="s">
        <v>1107</v>
      </c>
      <c r="D12" s="1" t="s">
        <v>1108</v>
      </c>
      <c r="E12" s="1" t="s">
        <v>1109</v>
      </c>
      <c r="F12" s="1" t="s">
        <v>1110</v>
      </c>
      <c r="G12" s="1" t="s">
        <v>1111</v>
      </c>
      <c r="H12" s="1" t="s">
        <v>1112</v>
      </c>
      <c r="I12" s="1" t="s">
        <v>1077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1113</v>
      </c>
      <c r="B13" s="1" t="s">
        <v>1043</v>
      </c>
      <c r="C13" s="1" t="s">
        <v>1114</v>
      </c>
      <c r="D13" s="1" t="s">
        <v>1115</v>
      </c>
      <c r="E13" s="1" t="s">
        <v>1116</v>
      </c>
      <c r="F13" s="1" t="s">
        <v>1117</v>
      </c>
      <c r="G13" s="1" t="s">
        <v>1118</v>
      </c>
      <c r="H13" s="1" t="s">
        <v>1119</v>
      </c>
      <c r="I13" s="1" t="s">
        <v>1120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1121</v>
      </c>
      <c r="B14" s="1" t="s">
        <v>1043</v>
      </c>
      <c r="C14" s="1" t="s">
        <v>1122</v>
      </c>
      <c r="D14" s="1" t="s">
        <v>1123</v>
      </c>
      <c r="E14" s="1" t="s">
        <v>1124</v>
      </c>
      <c r="F14" s="1" t="s">
        <v>1125</v>
      </c>
      <c r="G14" s="1" t="s">
        <v>1126</v>
      </c>
      <c r="H14" s="1" t="s">
        <v>1127</v>
      </c>
      <c r="I14" s="1" t="s">
        <v>1128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1129</v>
      </c>
      <c r="B15" s="1" t="s">
        <v>1043</v>
      </c>
      <c r="C15" s="1" t="s">
        <v>1043</v>
      </c>
      <c r="D15" s="1" t="s">
        <v>1043</v>
      </c>
      <c r="E15" s="1" t="s">
        <v>1043</v>
      </c>
      <c r="F15" s="1" t="s">
        <v>1043</v>
      </c>
      <c r="G15" s="1" t="s">
        <v>1043</v>
      </c>
      <c r="H15" s="1" t="s">
        <v>1043</v>
      </c>
      <c r="I15" s="1" t="s">
        <v>1043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1130</v>
      </c>
      <c r="B16" s="1" t="s">
        <v>1043</v>
      </c>
      <c r="C16" s="1" t="s">
        <v>1043</v>
      </c>
      <c r="D16" s="1" t="s">
        <v>1043</v>
      </c>
      <c r="E16" s="1" t="s">
        <v>1043</v>
      </c>
      <c r="F16" s="1" t="s">
        <v>1043</v>
      </c>
      <c r="G16" s="1" t="s">
        <v>1043</v>
      </c>
      <c r="H16" s="1" t="s">
        <v>1043</v>
      </c>
      <c r="I16" s="1" t="s">
        <v>1043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1131</v>
      </c>
      <c r="B17" s="1" t="s">
        <v>170</v>
      </c>
      <c r="C17" s="1" t="s">
        <v>171</v>
      </c>
      <c r="D17" s="1" t="s">
        <v>172</v>
      </c>
      <c r="E17" s="1" t="s">
        <v>173</v>
      </c>
      <c r="F17" s="1" t="s">
        <v>174</v>
      </c>
      <c r="G17" s="1" t="s">
        <v>1132</v>
      </c>
      <c r="H17" s="1" t="s">
        <v>1133</v>
      </c>
      <c r="I17" s="1" t="s">
        <v>1134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1135</v>
      </c>
      <c r="B18" s="1" t="s">
        <v>1043</v>
      </c>
      <c r="C18" s="1" t="s">
        <v>1043</v>
      </c>
      <c r="D18" s="1" t="s">
        <v>1043</v>
      </c>
      <c r="E18" s="1" t="s">
        <v>1043</v>
      </c>
      <c r="F18" s="1" t="s">
        <v>1043</v>
      </c>
      <c r="G18" s="1" t="s">
        <v>1043</v>
      </c>
      <c r="H18" s="1" t="s">
        <v>1043</v>
      </c>
      <c r="I18" s="1" t="s">
        <v>1043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1136</v>
      </c>
      <c r="B19" s="1" t="s">
        <v>1137</v>
      </c>
      <c r="C19" s="1" t="s">
        <v>1138</v>
      </c>
      <c r="D19" s="1" t="s">
        <v>552</v>
      </c>
      <c r="E19" s="1" t="s">
        <v>1139</v>
      </c>
      <c r="F19" s="1" t="s">
        <v>1140</v>
      </c>
      <c r="G19" s="1" t="s">
        <v>1141</v>
      </c>
      <c r="H19" s="1" t="s">
        <v>1142</v>
      </c>
      <c r="I19" s="1" t="s">
        <v>1143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1144</v>
      </c>
      <c r="B20" s="1" t="s">
        <v>1043</v>
      </c>
      <c r="C20" s="1" t="s">
        <v>1043</v>
      </c>
      <c r="D20" s="1" t="s">
        <v>1145</v>
      </c>
      <c r="E20" s="1" t="s">
        <v>1146</v>
      </c>
      <c r="F20" s="1" t="s">
        <v>1147</v>
      </c>
      <c r="G20" s="1" t="s">
        <v>1148</v>
      </c>
      <c r="H20" s="1" t="s">
        <v>1149</v>
      </c>
      <c r="I20" s="1" t="s">
        <v>1150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1151</v>
      </c>
      <c r="B21" s="1" t="s">
        <v>1152</v>
      </c>
      <c r="C21" s="1" t="s">
        <v>1153</v>
      </c>
      <c r="D21" s="1" t="s">
        <v>1154</v>
      </c>
      <c r="E21" s="1" t="s">
        <v>1155</v>
      </c>
      <c r="F21" s="1" t="s">
        <v>1156</v>
      </c>
      <c r="G21" s="1" t="s">
        <v>1157</v>
      </c>
      <c r="H21" s="1" t="s">
        <v>1158</v>
      </c>
      <c r="I21" s="1" t="s">
        <v>1159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1160</v>
      </c>
      <c r="B22" s="1" t="s">
        <v>1161</v>
      </c>
      <c r="C22" s="1" t="s">
        <v>1162</v>
      </c>
      <c r="D22" s="1" t="s">
        <v>1163</v>
      </c>
      <c r="E22" s="1" t="s">
        <v>1164</v>
      </c>
      <c r="F22" s="1" t="s">
        <v>1165</v>
      </c>
      <c r="G22" s="1" t="s">
        <v>1166</v>
      </c>
      <c r="H22" s="1" t="s">
        <v>1167</v>
      </c>
      <c r="I22" s="1" t="s">
        <v>1168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1169</v>
      </c>
      <c r="B23" s="1" t="s">
        <v>1043</v>
      </c>
      <c r="C23" s="1" t="s">
        <v>1043</v>
      </c>
      <c r="D23" s="1" t="s">
        <v>1043</v>
      </c>
      <c r="E23" s="1" t="s">
        <v>1170</v>
      </c>
      <c r="F23" s="1" t="s">
        <v>1171</v>
      </c>
      <c r="G23" s="1" t="s">
        <v>1172</v>
      </c>
      <c r="H23" s="1" t="s">
        <v>1173</v>
      </c>
      <c r="I23" s="1" t="s">
        <v>1174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1175</v>
      </c>
      <c r="B24" s="1" t="s">
        <v>1176</v>
      </c>
      <c r="C24" s="1" t="s">
        <v>1177</v>
      </c>
      <c r="D24" s="1" t="s">
        <v>1178</v>
      </c>
      <c r="E24" s="1" t="s">
        <v>1179</v>
      </c>
      <c r="F24" s="1" t="s">
        <v>1180</v>
      </c>
      <c r="G24" s="1" t="s">
        <v>1181</v>
      </c>
      <c r="H24" s="1" t="s">
        <v>1181</v>
      </c>
      <c r="I24" s="1" t="s">
        <v>1181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1182</v>
      </c>
      <c r="B25" s="1" t="s">
        <v>1183</v>
      </c>
      <c r="C25" s="1" t="s">
        <v>1184</v>
      </c>
      <c r="D25" s="1" t="s">
        <v>1185</v>
      </c>
      <c r="E25" s="1" t="s">
        <v>1186</v>
      </c>
      <c r="F25" s="1" t="s">
        <v>1187</v>
      </c>
      <c r="G25" s="1" t="s">
        <v>1188</v>
      </c>
      <c r="H25" s="1" t="s">
        <v>1188</v>
      </c>
      <c r="I25" s="1" t="s">
        <v>1043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1189</v>
      </c>
      <c r="B26" s="1" t="s">
        <v>1190</v>
      </c>
      <c r="C26" s="1" t="s">
        <v>1191</v>
      </c>
      <c r="D26" s="1" t="s">
        <v>1192</v>
      </c>
      <c r="E26" s="1" t="s">
        <v>1193</v>
      </c>
      <c r="F26" s="1" t="s">
        <v>1194</v>
      </c>
      <c r="G26" s="1" t="s">
        <v>1043</v>
      </c>
      <c r="H26" s="1" t="s">
        <v>1043</v>
      </c>
      <c r="I26" s="1" t="s">
        <v>1043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1195</v>
      </c>
      <c r="B2" s="1" t="s">
        <v>1196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1197</v>
      </c>
      <c r="B3" s="1" t="s">
        <v>1198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1199</v>
      </c>
      <c r="B4" s="1" t="s">
        <v>1200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1201</v>
      </c>
      <c r="B5" s="1" t="s">
        <v>1202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1203</v>
      </c>
      <c r="B6" s="1" t="s">
        <v>1204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1205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1206</v>
      </c>
      <c r="B8" s="1" t="s">
        <v>1207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1208</v>
      </c>
      <c r="B9" s="4" t="s">
        <v>1209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1210</v>
      </c>
      <c r="B10" s="1" t="s">
        <v>1211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1212</v>
      </c>
      <c r="B11" s="1" t="s">
        <v>1213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1214</v>
      </c>
      <c r="B12" s="1" t="s">
        <v>1211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1215</v>
      </c>
      <c r="B13" s="1" t="s">
        <v>1216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1217</v>
      </c>
      <c r="B14" s="1" t="s">
        <v>1218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1219</v>
      </c>
      <c r="B15" s="1" t="s">
        <v>1216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1220</v>
      </c>
      <c r="B16" s="1" t="s">
        <v>1221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1222</v>
      </c>
      <c r="B17" s="1">
        <v>59.0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1223</v>
      </c>
      <c r="B18" s="1" t="s">
        <v>1224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1225</v>
      </c>
      <c r="B19" s="1">
        <v>6.0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1226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1227</v>
      </c>
      <c r="B21" s="1">
        <v>10.0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1228</v>
      </c>
      <c r="B22" s="1">
        <v>4.0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1229</v>
      </c>
      <c r="B23" s="1">
        <v>7.0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1230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1231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1232</v>
      </c>
      <c r="B26" s="4" t="s">
        <v>1233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1234</v>
      </c>
      <c r="B27" s="1">
        <v>86400.0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1235</v>
      </c>
      <c r="B28" s="1">
        <v>2.0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1236</v>
      </c>
      <c r="B29" s="1">
        <v>7.21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1237</v>
      </c>
      <c r="B30" s="1">
        <v>7.31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1238</v>
      </c>
      <c r="B31" s="1">
        <v>6.95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1239</v>
      </c>
      <c r="B32" s="1">
        <v>7.41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1240</v>
      </c>
      <c r="B33" s="1">
        <v>7.21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1241</v>
      </c>
      <c r="B34" s="1">
        <v>7.31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1242</v>
      </c>
      <c r="B35" s="1">
        <v>6.95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1243</v>
      </c>
      <c r="B36" s="1">
        <v>7.41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1244</v>
      </c>
      <c r="B37" s="1">
        <v>1.4848704E9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1245</v>
      </c>
      <c r="B38" s="1">
        <v>0.072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1246</v>
      </c>
      <c r="B39" s="1">
        <v>-6.5030684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1247</v>
      </c>
      <c r="B40" s="1">
        <v>2366335.0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1248</v>
      </c>
      <c r="B41" s="1">
        <v>2366335.0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1249</v>
      </c>
      <c r="B42" s="1">
        <v>3081308.0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1250</v>
      </c>
      <c r="B43" s="1">
        <v>2840040.0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1251</v>
      </c>
      <c r="B44" s="1">
        <v>2840040.0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1252</v>
      </c>
      <c r="B45" s="1">
        <v>7.09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1253</v>
      </c>
      <c r="B46" s="1">
        <v>7.15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1254</v>
      </c>
      <c r="B47" s="1">
        <v>400.0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1255</v>
      </c>
      <c r="B48" s="1">
        <v>2500.0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1256</v>
      </c>
      <c r="B49" s="1">
        <v>5.05695904E8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1257</v>
      </c>
      <c r="B50" s="1">
        <v>5.275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1258</v>
      </c>
      <c r="B51" s="1">
        <v>14.84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1259</v>
      </c>
      <c r="B52" s="1">
        <v>9724.921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1260</v>
      </c>
      <c r="B53" s="1">
        <v>7.9845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1261</v>
      </c>
      <c r="B54" s="1">
        <v>7.34495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1262</v>
      </c>
      <c r="B55" s="1" t="s">
        <v>1263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1264</v>
      </c>
      <c r="B56" s="1">
        <v>3.75201536E8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1265</v>
      </c>
      <c r="B57" s="1">
        <v>7.059688E7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1266</v>
      </c>
      <c r="B58" s="1">
        <v>7.11246E7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1267</v>
      </c>
      <c r="B59" s="1">
        <v>2.3854914E7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1268</v>
      </c>
      <c r="B60" s="1">
        <v>2.2836787E7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1269</v>
      </c>
      <c r="B61" s="1">
        <v>1.7316288E9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1270</v>
      </c>
      <c r="B62" s="1">
        <v>1.734048E9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1271</v>
      </c>
      <c r="B63" s="1">
        <v>0.33540002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1272</v>
      </c>
      <c r="B64" s="1">
        <v>0.00794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1273</v>
      </c>
      <c r="B65" s="1">
        <v>0.56655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1274</v>
      </c>
      <c r="B66" s="1">
        <v>6.07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1275</v>
      </c>
      <c r="B67" s="1">
        <v>0.33630002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1276</v>
      </c>
      <c r="B68" s="1">
        <v>7.11246E7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1277</v>
      </c>
      <c r="B69" s="1">
        <v>1.875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1278</v>
      </c>
      <c r="B70" s="1">
        <v>3.792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1279</v>
      </c>
      <c r="B71" s="1">
        <v>1.7039808E9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1280</v>
      </c>
      <c r="B72" s="1">
        <v>1.7356032E9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1281</v>
      </c>
      <c r="B73" s="1">
        <v>1.7276544E9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1282</v>
      </c>
      <c r="B74" s="1">
        <v>-1.0352E8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1283</v>
      </c>
      <c r="B75" s="1">
        <v>-1.57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1284</v>
      </c>
      <c r="B76" s="1">
        <v>-1.47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1285</v>
      </c>
      <c r="B77" s="1" t="s">
        <v>1286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1287</v>
      </c>
      <c r="B78" s="1">
        <v>1.5368832E9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1288</v>
      </c>
      <c r="B79" s="1">
        <v>7215.414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1289</v>
      </c>
      <c r="B80" s="1">
        <v>-3.783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1290</v>
      </c>
      <c r="B81" s="1">
        <v>-0.38323355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1291</v>
      </c>
      <c r="B82" s="1">
        <v>0.25443196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1292</v>
      </c>
      <c r="B83" s="1" t="s">
        <v>1293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1294</v>
      </c>
      <c r="B84" s="1" t="s">
        <v>1295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1296</v>
      </c>
      <c r="B85" s="1" t="s">
        <v>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1297</v>
      </c>
      <c r="B86" s="1" t="s">
        <v>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1298</v>
      </c>
      <c r="B87" s="1" t="s">
        <v>1299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1300</v>
      </c>
      <c r="B88" s="1" t="s">
        <v>1299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1301</v>
      </c>
      <c r="B89" s="1">
        <v>1.4958054E9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1302</v>
      </c>
      <c r="B90" s="1" t="s">
        <v>1303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1304</v>
      </c>
      <c r="B91" s="1" t="s">
        <v>1305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1306</v>
      </c>
      <c r="B92" s="1" t="s">
        <v>1307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1308</v>
      </c>
      <c r="B93" s="1" t="s">
        <v>1309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1310</v>
      </c>
      <c r="B94" s="1">
        <v>-1.8E7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1311</v>
      </c>
      <c r="B95" s="1">
        <v>7.11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1312</v>
      </c>
      <c r="B96" s="1">
        <v>28.0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1313</v>
      </c>
      <c r="B97" s="1">
        <v>12.0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1314</v>
      </c>
      <c r="B98" s="1">
        <v>22.85714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1315</v>
      </c>
      <c r="B99" s="1">
        <v>25.0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1316</v>
      </c>
      <c r="B100" s="1">
        <v>1.625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1317</v>
      </c>
      <c r="B101" s="1" t="s">
        <v>1318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1319</v>
      </c>
      <c r="B102" s="1">
        <v>7.0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1320</v>
      </c>
      <c r="B103" s="1">
        <v>1.3938E8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1321</v>
      </c>
      <c r="B104" s="1">
        <v>1.96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1322</v>
      </c>
      <c r="B105" s="1">
        <v>-9.9191E7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1323</v>
      </c>
      <c r="B106" s="1">
        <v>1773000.0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1324</v>
      </c>
      <c r="B107" s="1">
        <v>16.522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1325</v>
      </c>
      <c r="B108" s="1">
        <v>16.874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1326</v>
      </c>
      <c r="B109" s="1">
        <v>52000.0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1327</v>
      </c>
      <c r="B110" s="1">
        <v>1.329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1328</v>
      </c>
      <c r="B111" s="1">
        <v>0.001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1329</v>
      </c>
      <c r="B112" s="1">
        <v>-0.39558998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1330</v>
      </c>
      <c r="B113" s="1">
        <v>-0.72959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1331</v>
      </c>
      <c r="B114" s="1">
        <v>-4.5628E7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1332</v>
      </c>
      <c r="B115" s="1">
        <v>-7.8116E7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1333</v>
      </c>
      <c r="B116" s="1">
        <v>-0.986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1334</v>
      </c>
      <c r="B117" s="1">
        <v>-4953.4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1335</v>
      </c>
      <c r="B118" s="1" t="s">
        <v>1263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1336</v>
      </c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  <hyperlink r:id="rId2" ref="B26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60</v>
      </c>
      <c r="B3" s="1">
        <v>0.0</v>
      </c>
      <c r="C3" s="1">
        <v>-1.0</v>
      </c>
      <c r="D3" s="1">
        <v>-1.0</v>
      </c>
      <c r="E3" s="1">
        <v>-22.0</v>
      </c>
      <c r="F3" s="1">
        <v>-1.0</v>
      </c>
      <c r="G3" s="1">
        <v>-8.0</v>
      </c>
      <c r="H3" s="1">
        <v>-25.0</v>
      </c>
      <c r="I3" s="1">
        <v>-52.0</v>
      </c>
      <c r="J3" s="1">
        <v>-42.0</v>
      </c>
      <c r="K3" s="1">
        <v>-49.0</v>
      </c>
      <c r="L3" s="1">
        <f>IF(K3*FORECAST(L2,B3:K3,B2:K2)&gt;0,FORECAST(L2,B3:K3,B2:K2),K3)*$X$1</f>
        <v>-53.4</v>
      </c>
      <c r="M3" s="1">
        <f>IF(L3*FORECAST(M2,B3:L3,B2:L2)&gt;0,FORECAST(M2,B3:L3,B2:L2),L3)*$X$1</f>
        <v>-59.45454545</v>
      </c>
      <c r="N3" s="1">
        <f>IF(M3*FORECAST(N2,B3:M3,B2:M2)&gt;0,FORECAST(N2,B3:M3,B2:M2),M3)*$X$1</f>
        <v>-65.50909091</v>
      </c>
      <c r="O3" s="1">
        <f>IF(N3*FORECAST(O2,B3:N3,B2:N2)&gt;0,FORECAST(O2,B3:N3,B2:N2),N3)*$X$1</f>
        <v>-71.56363636</v>
      </c>
      <c r="P3" s="1">
        <f>IF(O3*FORECAST(P2,B3:O3,B2:O2)&gt;0,FORECAST(P2,B3:O3,B2:O2),O3)*$X$1</f>
        <v>-77.61818182</v>
      </c>
      <c r="Q3" s="1">
        <f>IF(P3*FORECAST(Q2,B3:P3,B2:P2)&gt;0,FORECAST(Q2,B3:P3,B2:P2),P3)*$X$1</f>
        <v>-83.67272727</v>
      </c>
      <c r="R3" s="1">
        <f>IF(Q3*FORECAST(R2,B3:Q3,B2:Q2)&gt;0,FORECAST(R2,B3:Q3,B2:Q2),Q3)*$X$1</f>
        <v>-89.72727273</v>
      </c>
      <c r="S3" s="5">
        <f>IF(R3*FORECAST(S2,B3:R3,B2:R2)&gt;0,FORECAST(S2,B3:R3,B2:R2),R3)*$X$1</f>
        <v>-95.78181818</v>
      </c>
      <c r="T3" s="5">
        <f>IF(S3*FORECAST(T2,B3:S3,B2:S2)&gt;0,FORECAST(T2,B3:S3,B2:S2),S3)*$X$1</f>
        <v>-101.8363636</v>
      </c>
      <c r="U3" s="5">
        <f>IF(T3*FORECAST(U2,B3:T3,B2:T2)&gt;0,FORECAST(U2,B3:T3,B2:T2),T3)*$X$1</f>
        <v>-107.8909091</v>
      </c>
      <c r="V3" s="5">
        <f>IF(U3*FORECAST(V2,B3:U3,B2:U2)&gt;0,FORECAST(V2,B3:U3,B2:U2),U3)*$X$1</f>
        <v>-113.9454545</v>
      </c>
      <c r="W3" s="5">
        <f>IF(V3*FORECAST(W2,B3:V3,B2:V2)&gt;0,FORECAST(W2,B3:V3,B2:V2),V3)*$X$1</f>
        <v>-120</v>
      </c>
      <c r="X3" s="2"/>
      <c r="Y3" s="2"/>
      <c r="Z3" s="2"/>
    </row>
    <row r="4">
      <c r="A4" s="3" t="s">
        <v>132</v>
      </c>
      <c r="B4" s="1">
        <v>72.0</v>
      </c>
      <c r="C4" s="1">
        <v>-3.0</v>
      </c>
      <c r="D4" s="1">
        <v>-1.0</v>
      </c>
      <c r="E4" s="1">
        <v>-8.0</v>
      </c>
      <c r="F4" s="1">
        <v>-33.0</v>
      </c>
      <c r="G4" s="1">
        <v>-35.0</v>
      </c>
      <c r="H4" s="1">
        <v>-214.0</v>
      </c>
      <c r="I4" s="1">
        <v>-189.0</v>
      </c>
      <c r="J4" s="1">
        <v>-184.0</v>
      </c>
      <c r="K4" s="1">
        <v>-197.0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1337</v>
      </c>
      <c r="B5" s="1">
        <v>3.0</v>
      </c>
      <c r="C5" s="1">
        <v>25.0</v>
      </c>
      <c r="D5" s="1">
        <v>30.0</v>
      </c>
      <c r="E5" s="1">
        <v>42.0</v>
      </c>
      <c r="F5" s="1">
        <v>2.0</v>
      </c>
      <c r="G5" s="1">
        <v>13.0</v>
      </c>
      <c r="H5" s="1">
        <v>25.0</v>
      </c>
      <c r="I5" s="1">
        <v>41.0</v>
      </c>
      <c r="J5" s="1">
        <v>46.0</v>
      </c>
      <c r="K5" s="1">
        <v>53.0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1338</v>
      </c>
      <c r="L7" s="1">
        <f>IF(W3*FORECAST(W2,B3:W3,B2:W2)&gt;0,FORECAST(W2,B3:W3,B2:W2),V3)*$X$1 * (1+0.02)/(0.0874-0.02)</f>
        <v>-1816.023739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1339</v>
      </c>
      <c r="L8" s="6">
        <f t="array" ref="L8">NPV(0.0874,M3:W3)</f>
        <v>-583.7233724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1340</v>
      </c>
      <c r="L9" s="6">
        <f t="array" ref="L9">NPV(0.0874,M16:W16)</f>
        <v>-722.5017543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1341</v>
      </c>
      <c r="L10" s="6">
        <f>L8 + L9</f>
        <v>-1306.225127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133</v>
      </c>
      <c r="L11" s="1">
        <v>-197.0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1342</v>
      </c>
      <c r="L12" s="6">
        <f>L10 - L11</f>
        <v>-1109.225127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1343</v>
      </c>
      <c r="L13" s="1">
        <v>53.0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-20.92877598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-1816.023739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1">
        <v>4.0</v>
      </c>
      <c r="C3" s="1">
        <v>-6.0</v>
      </c>
      <c r="D3" s="1">
        <v>-11.0</v>
      </c>
      <c r="E3" s="1">
        <v>-46.0</v>
      </c>
      <c r="F3" s="1">
        <v>-39.0</v>
      </c>
      <c r="G3" s="1">
        <v>-20.0</v>
      </c>
      <c r="H3" s="1">
        <v>-49.0</v>
      </c>
      <c r="I3" s="1">
        <v>-97.0</v>
      </c>
      <c r="J3" s="1">
        <v>-84.0</v>
      </c>
      <c r="K3" s="1">
        <v>-88.0</v>
      </c>
      <c r="L3" s="1">
        <f>IF(K3*FORECAST(L2,B3:K3,B2:K2)&gt;0,FORECAST(L2,B3:K3,B2:K2),K3)*$X$1</f>
        <v>-103.4</v>
      </c>
      <c r="M3" s="1">
        <f>IF(L3*FORECAST(M2,B3:L3,B2:L2)&gt;0,FORECAST(M2,B3:L3,B2:L2),L3)*$X$1</f>
        <v>-114.2727273</v>
      </c>
      <c r="N3" s="1">
        <f>IF(M3*FORECAST(N2,B3:M3,B2:M2)&gt;0,FORECAST(N2,B3:M3,B2:M2),M3)*$X$1</f>
        <v>-125.1454545</v>
      </c>
      <c r="O3" s="1">
        <f>IF(N3*FORECAST(O2,B3:N3,B2:N2)&gt;0,FORECAST(O2,B3:N3,B2:N2),N3)*$X$1</f>
        <v>-136.0181818</v>
      </c>
      <c r="P3" s="1">
        <f>IF(O3*FORECAST(P2,B3:O3,B2:O2)&gt;0,FORECAST(P2,B3:O3,B2:O2),O3)*$X$1</f>
        <v>-146.8909091</v>
      </c>
      <c r="Q3" s="1">
        <f>IF(P3*FORECAST(Q2,B3:P3,B2:P2)&gt;0,FORECAST(Q2,B3:P3,B2:P2),P3)*$X$1</f>
        <v>-157.7636364</v>
      </c>
      <c r="R3" s="1">
        <f>IF(Q3*FORECAST(R2,B3:Q3,B2:Q2)&gt;0,FORECAST(R2,B3:Q3,B2:Q2),Q3)*$X$1</f>
        <v>-168.6363636</v>
      </c>
      <c r="S3" s="5">
        <f>IF(R3*FORECAST(S2,B3:R3,B2:R2)&gt;0,FORECAST(S2,B3:R3,B2:R2),R3)*$X$1</f>
        <v>-179.5090909</v>
      </c>
      <c r="T3" s="5">
        <f>IF(S3*FORECAST(T2,B3:S3,B2:S2)&gt;0,FORECAST(T2,B3:S3,B2:S2),S3)*$X$1</f>
        <v>-190.3818182</v>
      </c>
      <c r="U3" s="5">
        <f>IF(T3*FORECAST(U2,B3:T3,B2:T2)&gt;0,FORECAST(U2,B3:T3,B2:T2),T3)*$X$1</f>
        <v>-201.2545455</v>
      </c>
      <c r="V3" s="5">
        <f>IF(U3*FORECAST(V2,B3:U3,B2:U2)&gt;0,FORECAST(V2,B3:U3,B2:U2),U3)*$X$1</f>
        <v>-212.1272727</v>
      </c>
      <c r="W3" s="5">
        <f>IF(V3*FORECAST(W2,B3:V3,B2:V2)&gt;0,FORECAST(W2,B3:V3,B2:V2),V3)*$X$1</f>
        <v>-223</v>
      </c>
      <c r="X3" s="2"/>
      <c r="Y3" s="2"/>
      <c r="Z3" s="2"/>
    </row>
    <row r="4">
      <c r="A4" s="3" t="s">
        <v>132</v>
      </c>
      <c r="B4" s="1">
        <v>72.0</v>
      </c>
      <c r="C4" s="1">
        <v>-3.0</v>
      </c>
      <c r="D4" s="1">
        <v>-1.0</v>
      </c>
      <c r="E4" s="1">
        <v>-8.0</v>
      </c>
      <c r="F4" s="1">
        <v>-33.0</v>
      </c>
      <c r="G4" s="1">
        <v>-35.0</v>
      </c>
      <c r="H4" s="1">
        <v>-214.0</v>
      </c>
      <c r="I4" s="1">
        <v>-189.0</v>
      </c>
      <c r="J4" s="1">
        <v>-184.0</v>
      </c>
      <c r="K4" s="1">
        <v>-197.0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1337</v>
      </c>
      <c r="B5" s="1">
        <v>3.0</v>
      </c>
      <c r="C5" s="1">
        <v>25.0</v>
      </c>
      <c r="D5" s="1">
        <v>30.0</v>
      </c>
      <c r="E5" s="1">
        <v>42.0</v>
      </c>
      <c r="F5" s="1">
        <v>2.0</v>
      </c>
      <c r="G5" s="1">
        <v>13.0</v>
      </c>
      <c r="H5" s="1">
        <v>25.0</v>
      </c>
      <c r="I5" s="1">
        <v>41.0</v>
      </c>
      <c r="J5" s="1">
        <v>46.0</v>
      </c>
      <c r="K5" s="1">
        <v>53.0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1338</v>
      </c>
      <c r="L7" s="1">
        <f>IF(W3*FORECAST(W2,B3:W3,B2:W2)&gt;0,FORECAST(W2,B3:W3,B2:W2),V3)*$X$1 * (1+0.02)/(0.0874-0.02)</f>
        <v>-3374.777448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1339</v>
      </c>
      <c r="L8" s="6">
        <f t="array" ref="L8">NPV(0.0874,M3:W3)</f>
        <v>-1099.951079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1340</v>
      </c>
      <c r="L9" s="6">
        <f t="array" ref="L9">NPV(0.0874,M16:W16)</f>
        <v>-1342.649093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1341</v>
      </c>
      <c r="L10" s="6">
        <f>L8 + L9</f>
        <v>-2442.600172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133</v>
      </c>
      <c r="L11" s="1">
        <v>-197.0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1342</v>
      </c>
      <c r="L12" s="6">
        <f>L10 - L11</f>
        <v>-2245.600172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1343</v>
      </c>
      <c r="L13" s="1">
        <v>53.0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-42.36981457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-3374.777448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