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<sst xmlns="http://schemas.openxmlformats.org/spreadsheetml/2006/main" count="466" uniqueCount="391">
  <si>
    <t>ticker</t>
  </si>
  <si>
    <t>ALMS</t>
  </si>
  <si>
    <t>nombre</t>
  </si>
  <si>
    <t>ALUMIS INC</t>
  </si>
  <si>
    <t>empresa</t>
  </si>
  <si>
    <t>Biotechnology &amp; Medical Research</t>
  </si>
  <si>
    <t>Open</t>
  </si>
  <si>
    <t>Target Price</t>
  </si>
  <si>
    <t>Upside</t>
  </si>
  <si>
    <t>-81961.67%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</si>
  <si>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</si>
  <si>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</si>
  <si>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</si>
  <si>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</si>
  <si>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</si>
  <si>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</si>
  <si>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</si>
  <si>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</si>
  <si>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</si>
  <si>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</si>
  <si>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</si>
  <si>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</si>
  <si>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</si>
  <si>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</si>
  <si>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</si>
  <si>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</si>
  <si>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</si>
  <si>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</si>
  <si>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</si>
  <si>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</si>
  <si>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</si>
  <si>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</si>
  <si>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</si>
  <si>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</si>
  <si>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</si>
  <si>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</si>
  <si>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</si>
  <si>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</si>
  <si>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</si>
  <si>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</si>
  <si>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</si>
  <si>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</si>
  <si>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</si>
  <si>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</si>
  <si>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</si>
  <si>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</si>
  <si>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</si>
  <si>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</si>
  <si>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</si>
  <si>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</si>
  <si>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</si>
  <si>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</si>
  <si>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</si>
  <si>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</si>
  <si>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</si>
  <si>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</si>
  <si>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</si>
  <si>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</si>
  <si>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</si>
  <si>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</si>
  <si>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</si>
  <si>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</si>
  <si>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</si>
  <si>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</si>
  <si>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</si>
  <si>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</si>
  <si>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</si>
  <si>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</si>
  <si>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</si>
  <si>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</si>
  <si>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</si>
  <si>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</si>
  <si>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</si>
  <si>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</si>
  <si>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</si>
  <si>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</si>
  <si>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</si>
  <si>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</si>
  <si>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-121.74</t>
  </si>
  <si>
    <t>-126.78</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</si>
  <si>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</si>
  <si>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</si>
  <si>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</si>
  <si>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</si>
  <si>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</si>
  <si>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</si>
  <si>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</si>
  <si>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</si>
  <si>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</si>
  <si>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</si>
  <si>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</si>
  <si>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</si>
  <si>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</si>
  <si>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</si>
  <si>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</si>
  <si>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</si>
  <si>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</si>
  <si>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</si>
  <si>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</si>
  <si>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</si>
  <si>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</si>
  <si>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</si>
  <si>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</si>
  <si>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</si>
  <si>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</si>
  <si>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-69.79</t>
  </si>
  <si>
    <t>-72.08</t>
  </si>
  <si>
    <t>Basic EPS - Continuing Operations</t>
  </si>
  <si>
    <t>Basic Weighted Average Shares Outstanding</t>
  </si>
  <si>
    <t>Net EPS - Diluted</t>
  </si>
  <si>
    <t>Diluted EPS - Continuing Operations</t>
  </si>
  <si>
    <t>Diluted Weighted Average Shares Outstanding</t>
  </si>
  <si>
    <t>Normalized Basic EPS</t>
  </si>
  <si>
    <t>-43.62</t>
  </si>
  <si>
    <t>-45.05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</si>
  <si>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</si>
  <si>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</si>
  <si>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</si>
  <si>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</si>
  <si>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</si>
  <si>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</si>
  <si>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</si>
  <si>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</si>
  <si>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</si>
  <si>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</si>
  <si>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</si>
  <si>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</si>
  <si>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</si>
  <si>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</si>
  <si>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</si>
  <si>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-99.97</t>
  </si>
  <si>
    <t>Return on Total Capital</t>
  </si>
  <si>
    <t>-123.04</t>
  </si>
  <si>
    <t>Return On Equity %</t>
  </si>
  <si>
    <t>-245.36</t>
  </si>
  <si>
    <t>Return on Common Equity</t>
  </si>
  <si>
    <t>Short Term Liquidity</t>
  </si>
  <si>
    <t>Current Ratio</t>
  </si>
  <si>
    <t>7.68</t>
  </si>
  <si>
    <t>2.56</t>
  </si>
  <si>
    <t>Quick Ratio</t>
  </si>
  <si>
    <t>6.99</t>
  </si>
  <si>
    <t>2.37</t>
  </si>
  <si>
    <t>Operating Cash Flow to Current Liabilities</t>
  </si>
  <si>
    <t>-8.07</t>
  </si>
  <si>
    <t>-6.23</t>
  </si>
  <si>
    <t>Long Term Solvency</t>
  </si>
  <si>
    <t>Total Debt/Equity</t>
  </si>
  <si>
    <t>1.97</t>
  </si>
  <si>
    <t>90.22</t>
  </si>
  <si>
    <t>Total Debt / Total Capital</t>
  </si>
  <si>
    <t>1.93</t>
  </si>
  <si>
    <t>47.43</t>
  </si>
  <si>
    <t>LT Debt/Equity</t>
  </si>
  <si>
    <t>0.52</t>
  </si>
  <si>
    <t>85.46</t>
  </si>
  <si>
    <t>Long-Term Debt / Total Capital</t>
  </si>
  <si>
    <t>0.51</t>
  </si>
  <si>
    <t>44.93</t>
  </si>
  <si>
    <t>Total Liabilities / Total Assets</t>
  </si>
  <si>
    <t>16.58</t>
  </si>
  <si>
    <t>59.7</t>
  </si>
  <si>
    <t>Total Debt / EBITDA</t>
  </si>
  <si>
    <t>-0.02</t>
  </si>
  <si>
    <t>-0.21</t>
  </si>
  <si>
    <t>Net Debt / EBITDA</t>
  </si>
  <si>
    <t>0.81</t>
  </si>
  <si>
    <t>0.11</t>
  </si>
  <si>
    <t>Total Debt / (EBITDA - Capex)</t>
  </si>
  <si>
    <t>Net Debt / (EBITDA - Capex)</t>
  </si>
  <si>
    <t>0.79</t>
  </si>
  <si>
    <t>0.1</t>
  </si>
  <si>
    <t>Growth Over Prior Year</t>
  </si>
  <si>
    <t>EBITDA, 1 Yr. Growth %</t>
  </si>
  <si>
    <t>38.11</t>
  </si>
  <si>
    <t>EBITA, 1 Yr. Growth %</t>
  </si>
  <si>
    <t>38.93</t>
  </si>
  <si>
    <t>EBIT, 1 Yr. Growth %</t>
  </si>
  <si>
    <t>Earnings From Cont. Operations, 1 Yr. Growth %</t>
  </si>
  <si>
    <t>38.47</t>
  </si>
  <si>
    <t>Net Income, 1 Yr. Growth %</t>
  </si>
  <si>
    <t>Normalized Net Income, 1 Yr. Growth %</t>
  </si>
  <si>
    <t>Diluted EPS Before Extra, 1 Yr. Growth %</t>
  </si>
  <si>
    <t>3.28</t>
  </si>
  <si>
    <t>Net Property, Plant and Equip., 1 Yr. Growth %</t>
  </si>
  <si>
    <t>687.13</t>
  </si>
  <si>
    <t>Total Assets, 1 Yr. Growth %</t>
  </si>
  <si>
    <t>-17.15</t>
  </si>
  <si>
    <t>Tangible Book Value, 1 Yr. Growth %</t>
  </si>
  <si>
    <t>73.76</t>
  </si>
  <si>
    <t>Common Equity, 1 Yr. Growth %</t>
  </si>
  <si>
    <t>Cash From Operations, 1 Yr. Growth %</t>
  </si>
  <si>
    <t>20.66</t>
  </si>
  <si>
    <t>Capital Expenditures, 1 Yr. Growth %</t>
  </si>
  <si>
    <t>86.99</t>
  </si>
  <si>
    <t>2024</t>
  </si>
  <si>
    <t>2025</t>
  </si>
  <si>
    <t>2026</t>
  </si>
  <si>
    <t>Capitalization
                                    1</t>
  </si>
  <si>
    <t>427.6</t>
  </si>
  <si>
    <t>-</t>
  </si>
  <si>
    <t>Change</t>
  </si>
  <si>
    <t>0%</t>
  </si>
  <si>
    <t>Enterprise Value (EV)
                                    1</t>
  </si>
  <si>
    <t>307.1</t>
  </si>
  <si>
    <t>560.8</t>
  </si>
  <si>
    <t>466.5</t>
  </si>
  <si>
    <t>82.63%</t>
  </si>
  <si>
    <t>-16.81%</t>
  </si>
  <si>
    <t>P/E ratio</t>
  </si>
  <si>
    <t>-0.92x</t>
  </si>
  <si>
    <t>-1.6x</t>
  </si>
  <si>
    <t>-1.82x</t>
  </si>
  <si>
    <t>PBR</t>
  </si>
  <si>
    <t>-6.05x</t>
  </si>
  <si>
    <t>-2.28x</t>
  </si>
  <si>
    <t>-4.54x</t>
  </si>
  <si>
    <t>PEG</t>
  </si>
  <si>
    <t>0x</t>
  </si>
  <si>
    <t>0.1x</t>
  </si>
  <si>
    <t>Capitalization / Revenue</t>
  </si>
  <si>
    <t>EV / Revenue</t>
  </si>
  <si>
    <t>EV / EBITDA</t>
  </si>
  <si>
    <t>-1.13x</t>
  </si>
  <si>
    <t>-2.01x</t>
  </si>
  <si>
    <t>-1.78x</t>
  </si>
  <si>
    <t>EV / EBIT</t>
  </si>
  <si>
    <t>-1.1x</t>
  </si>
  <si>
    <t>-1.86x</t>
  </si>
  <si>
    <t>-1.49x</t>
  </si>
  <si>
    <t>EV / FCF</t>
  </si>
  <si>
    <t>-1.42x</t>
  </si>
  <si>
    <t>-2.26x</t>
  </si>
  <si>
    <t>-1.71x</t>
  </si>
  <si>
    <t>FCF Yield</t>
  </si>
  <si>
    <t>-70.3%</t>
  </si>
  <si>
    <t>-44.2%</t>
  </si>
  <si>
    <t>-58.5%</t>
  </si>
  <si>
    <t>Dividend per Share
                                    2</t>
  </si>
  <si>
    <t>Rate of return</t>
  </si>
  <si>
    <t>EPS
                                    2</t>
  </si>
  <si>
    <t>-8.543</t>
  </si>
  <si>
    <t>-4.918</t>
  </si>
  <si>
    <t>-4.314</t>
  </si>
  <si>
    <t>Distribution rate</t>
  </si>
  <si>
    <t>Net sales
                                    1</t>
  </si>
  <si>
    <t>EBITDA
                                    1</t>
  </si>
  <si>
    <t>-271.1</t>
  </si>
  <si>
    <t>-279.3</t>
  </si>
  <si>
    <t>-262.2</t>
  </si>
  <si>
    <t>EBIT
                                    1</t>
  </si>
  <si>
    <t>-278.7</t>
  </si>
  <si>
    <t>-302.3</t>
  </si>
  <si>
    <t>-313.4</t>
  </si>
  <si>
    <t>Net income
                                    1</t>
  </si>
  <si>
    <t>-275</t>
  </si>
  <si>
    <t>-296.6</t>
  </si>
  <si>
    <t>-315</t>
  </si>
  <si>
    <t>Net Debt
                                    1</t>
  </si>
  <si>
    <t>-120.6</t>
  </si>
  <si>
    <t>133.1</t>
  </si>
  <si>
    <t>38.88</t>
  </si>
  <si>
    <t>Reference price
                                    2</t>
  </si>
  <si>
    <t>7.860</t>
  </si>
  <si>
    <t>Nbr of stocks (in thousands)</t>
  </si>
  <si>
    <t>54,407</t>
  </si>
  <si>
    <t>Announcement Date</t>
  </si>
  <si>
    <t>address1</t>
  </si>
  <si>
    <t>280 East Grand Avenue</t>
  </si>
  <si>
    <t>city</t>
  </si>
  <si>
    <t>South San Francisco</t>
  </si>
  <si>
    <t>state</t>
  </si>
  <si>
    <t>CA</t>
  </si>
  <si>
    <t>zip</t>
  </si>
  <si>
    <t>94080</t>
  </si>
  <si>
    <t>country</t>
  </si>
  <si>
    <t>phone</t>
  </si>
  <si>
    <t>650 231 6625</t>
  </si>
  <si>
    <t>website</t>
  </si>
  <si>
    <t>https://www.alumis.com</t>
  </si>
  <si>
    <t>industry</t>
  </si>
  <si>
    <t>Biotechnology</t>
  </si>
  <si>
    <t>industryKey</t>
  </si>
  <si>
    <t>biotechnology</t>
  </si>
  <si>
    <t>industryDisp</t>
  </si>
  <si>
    <t>sector</t>
  </si>
  <si>
    <t>Healthcare</t>
  </si>
  <si>
    <t>sectorKey</t>
  </si>
  <si>
    <t>healthcare</t>
  </si>
  <si>
    <t>sectorDisp</t>
  </si>
  <si>
    <t>longBusinessSummary</t>
  </si>
  <si>
    <t>Alumis Inc., a clinical stage biopharmaceutical company, focuses on the development and commercialization of medicines for autoimmune disorders. It develops ESK-001, an allosteric tyrosine kinase 2 (TYK2) inhibitor for the treatment of plaque psoriasis, systemic lupus erythematosus, and non-infectious uveitis; and A-005, a central nervous system-penetrant allosteric TYK2 inhibitor for neuroinflammatory and neurodegenerative diseases. The company was formerly known as Esker Therapeutics, Inc. and changed its name to Alumis Inc. in January 2022. The company was incorporated in 2021 and is headquartered in South San Francisco, California.</t>
  </si>
  <si>
    <t>fullTimeEmployees</t>
  </si>
  <si>
    <t>companyOfficers</t>
  </si>
  <si>
    <t>[{'maxAge': 1, 'name': 'Mr. Martin  Babler Ph.D.', 'age': 59, 'title': 'President, CEO &amp; Chairman', 'yearBorn': 1965, 'fiscalYear': 2023, 'totalPay': 701760, 'exercisedValue': 0, 'unexercisedValue': 12229563}, {'maxAge': 1, 'name': 'Dr. David M. Goldstein Ph.D.', 'age': 58, 'title': 'Chief Scientific Officer', 'yearBorn': 1966, 'fiscalYear': 2023, 'totalPay': 499700, 'exercisedValue': 0, 'unexercisedValue': 1831528}, {'maxAge': 1, 'name': 'Mr. Roy C. Hardiman J.D.', 'age': 64, 'title': 'Chief Business Officer', 'yearBorn': 1960, 'fiscalYear': 2023, 'totalPay': 499700, 'exercisedValue': 0, 'unexercisedValue': 1694511}, {'maxAge': 1, 'name': 'Mr. John R. Schroer C.F.A.', 'age': 59, 'title': 'Chief Financial Officer', 'yearBorn': 1965, 'fiscalYear': 2023, 'exercisedValue': 0, 'unexercisedValue': 0}, {'maxAge': 1, 'name': 'Ms. Sara  Klein', 'age': 60, 'title': 'Chief Legal Officer &amp; Corporate Secretary', 'yearBorn': 1964, 'fiscalYear': 2023, 'exercisedValue': 0, 'unexercisedValue': 0}, {'maxAge': 1, 'name': 'Mr. Derrick  Richardson', 'age': 54, 'title': 'Senior Vice President of People &amp; Culture', 'yearBorn': 1970, 'fiscalYear': 2023, 'exercisedValue': 0, 'unexercisedValue': 0}, {'maxAge': 1, 'name': 'Ms. Claire  Langrish Ph.D.', 'title': 'Senior VP &amp; Head of Immunology and Translational Science', 'fiscalYear': 2023, 'exercisedValue': 0, 'unexercisedValue': 0}, {'maxAge': 1, 'name': 'Mr. Philip  Nunn Ph.D.', 'title': 'Senior VP of Pharmacology &amp; Project Team Leader', 'fiscalYear': 2023, 'exercisedValue': 0, 'unexercisedValue': 0}, {'maxAge': 1, 'name': 'Dr. Jorn  Drappa M.D., Ph.D.', 'age': 60, 'title': 'Chief Medical Officer', 'yearBorn': 1964, 'fiscalYear': 2023, 'exercisedValue': 0, 'unexercisedValue': 0}, {'maxAge': 1, 'name': 'Mr. Mark  Bradley', 'age': 59, 'title': 'Chief Development Officer',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</si>
  <si>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</si>
  <si>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</si>
  <si>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</si>
  <si>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</si>
  <si>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</si>
  <si>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</si>
  <si>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</si>
  <si>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</si>
  <si>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</si>
  <si>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</si>
  <si>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</si>
  <si>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</si>
  <si>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</si>
  <si>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</si>
  <si>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</si>
  <si>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</si>
  <si>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</si>
  <si>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</si>
  <si>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</si>
  <si>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</si>
  <si>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</si>
  <si>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</si>
  <si>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</si>
  <si>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</si>
  <si>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</si>
  <si>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</si>
  <si>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</si>
  <si>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</si>
  <si>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</si>
  <si>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</si>
  <si>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</si>
  <si>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</si>
  <si>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</si>
  <si>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</si>
  <si>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</si>
  <si>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</si>
  <si>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</si>
  <si>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</si>
  <si>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</si>
  <si>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</si>
  <si>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</si>
  <si>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</si>
  <si>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</si>
  <si>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</si>
  <si>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</si>
  <si>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</si>
  <si>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</si>
  <si>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</si>
  <si>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</si>
  <si>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</si>
  <si>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</si>
  <si>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</si>
  <si>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</si>
  <si>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</si>
  <si>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</si>
  <si>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</si>
  <si>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</si>
  <si>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</si>
  <si>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</si>
  <si>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Alumis Inc.</t>
  </si>
  <si>
    <t>longName</t>
  </si>
  <si>
    <t>firstTradeDateEpochUtc</t>
  </si>
  <si>
    <t>timeZoneFullName</t>
  </si>
  <si>
    <t>America/New_York</t>
  </si>
  <si>
    <t>timeZoneShortName</t>
  </si>
  <si>
    <t>EST</t>
  </si>
  <si>
    <t>uuid</t>
  </si>
  <si>
    <t>7bc517b3-133f-3f7c-b6dd-349f2d478c1b</t>
  </si>
  <si>
    <t>messageBoardId</t>
  </si>
  <si>
    <t>finmb_705657695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</si>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</sst>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um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v>
      </c>
      <c r="C4" s="2"/>
      <c r="D4" s="2"/>
      <c r="E4" s="2"/>
      <c r="F4" s="2"/>
      <c r="G4" s="2"/>
      <c r="H4" s="2"/>
      <c r="I4" s="2"/>
      <c r="J4" s="2"/>
      <c r="K4" s="2"/>
      <c r="L4" s="2"/>
      <c r="M4" s="2"/>
      <c r="N4" s="2"/>
      <c r="O4" s="2"/>
      <c r="P4" s="2"/>
      <c r="Q4" s="2"/>
      <c r="R4" s="2"/>
      <c r="S4" s="2"/>
      <c r="T4" s="2"/>
      <c r="U4" s="2"/>
      <c r="V4" s="2"/>
      <c r="W4" s="2"/>
      <c r="X4" s="2"/>
      <c r="Y4" s="2"/>
      <c r="Z4" s="2"/>
    </row>
    <row r="5">
      <c r="A5" s="1" t="s">
        <v>7</v>
      </c>
      <c r="B5" s="1">
        <v>-6483.444325176062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4.47228032E8</v>
      </c>
      <c r="C8" s="2"/>
      <c r="D8" s="2"/>
      <c r="E8" s="2"/>
      <c r="F8" s="2"/>
      <c r="G8" s="2"/>
      <c r="H8" s="2"/>
      <c r="I8" s="2"/>
      <c r="J8" s="2"/>
      <c r="K8" s="2"/>
      <c r="L8" s="2"/>
      <c r="M8" s="2"/>
      <c r="N8" s="2"/>
      <c r="O8" s="2"/>
      <c r="P8" s="2"/>
      <c r="Q8" s="2"/>
      <c r="R8" s="2"/>
      <c r="S8" s="2"/>
      <c r="T8" s="2"/>
      <c r="U8" s="2"/>
      <c r="V8" s="2"/>
      <c r="W8" s="2"/>
      <c r="X8" s="2"/>
      <c r="Y8" s="2"/>
      <c r="Z8" s="2"/>
    </row>
    <row r="9">
      <c r="A9" s="1" t="s">
        <v>13</v>
      </c>
      <c r="B9" s="1">
        <v>6.404</v>
      </c>
      <c r="C9" s="2"/>
      <c r="D9" s="2"/>
      <c r="E9" s="2"/>
      <c r="F9" s="2"/>
      <c r="G9" s="2"/>
      <c r="H9" s="2"/>
      <c r="I9" s="2"/>
      <c r="J9" s="2"/>
      <c r="K9" s="2"/>
      <c r="L9" s="2"/>
      <c r="M9" s="2"/>
      <c r="N9" s="2"/>
      <c r="O9" s="2"/>
      <c r="P9" s="2"/>
      <c r="Q9" s="2"/>
      <c r="R9" s="2"/>
      <c r="S9" s="2"/>
      <c r="T9" s="2"/>
      <c r="U9" s="2"/>
      <c r="V9" s="2"/>
      <c r="W9" s="2"/>
      <c r="X9" s="2"/>
      <c r="Y9" s="2"/>
      <c r="Z9" s="2"/>
    </row>
    <row r="10">
      <c r="A10" s="1" t="s">
        <v>14</v>
      </c>
      <c r="B10" s="1">
        <v>-1.0620155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18</v>
      </c>
      <c r="B2" s="1">
        <v>-112.0</v>
      </c>
      <c r="C2" s="1">
        <v>-155.0</v>
      </c>
      <c r="D2" s="2"/>
      <c r="E2" s="2"/>
      <c r="F2" s="2"/>
      <c r="G2" s="2"/>
      <c r="H2" s="2"/>
      <c r="I2" s="2"/>
      <c r="J2" s="2"/>
      <c r="K2" s="2"/>
      <c r="L2" s="2"/>
      <c r="M2" s="2"/>
      <c r="N2" s="2"/>
      <c r="O2" s="2"/>
      <c r="P2" s="2"/>
      <c r="Q2" s="2"/>
      <c r="R2" s="2"/>
      <c r="S2" s="2"/>
      <c r="T2" s="2"/>
      <c r="U2" s="2"/>
      <c r="V2" s="2"/>
      <c r="W2" s="2"/>
      <c r="X2" s="2"/>
      <c r="Y2" s="2"/>
      <c r="Z2" s="2"/>
    </row>
    <row r="3">
      <c r="A3" s="1" t="s">
        <v>19</v>
      </c>
      <c r="B3" s="1">
        <v>25.0</v>
      </c>
      <c r="C3" s="1">
        <v>1.0</v>
      </c>
      <c r="D3" s="2"/>
      <c r="E3" s="2"/>
      <c r="F3" s="2"/>
      <c r="G3" s="2"/>
      <c r="H3" s="2"/>
      <c r="I3" s="2"/>
      <c r="J3" s="2"/>
      <c r="K3" s="2"/>
      <c r="L3" s="2"/>
      <c r="M3" s="2"/>
      <c r="N3" s="2"/>
      <c r="O3" s="2"/>
      <c r="P3" s="2"/>
      <c r="Q3" s="2"/>
      <c r="R3" s="2"/>
      <c r="S3" s="2"/>
      <c r="T3" s="2"/>
      <c r="U3" s="2"/>
      <c r="V3" s="2"/>
      <c r="W3" s="2"/>
      <c r="X3" s="2"/>
      <c r="Y3" s="2"/>
      <c r="Z3" s="2"/>
    </row>
    <row r="4">
      <c r="A4" s="1" t="s">
        <v>20</v>
      </c>
      <c r="B4" s="1">
        <v>25.0</v>
      </c>
      <c r="C4" s="1">
        <v>1.0</v>
      </c>
      <c r="D4" s="2"/>
      <c r="E4" s="2"/>
      <c r="F4" s="2"/>
      <c r="G4" s="2"/>
      <c r="H4" s="2"/>
      <c r="I4" s="2"/>
      <c r="J4" s="2"/>
      <c r="K4" s="2"/>
      <c r="L4" s="2"/>
      <c r="M4" s="2"/>
      <c r="N4" s="2"/>
      <c r="O4" s="2"/>
      <c r="P4" s="2"/>
      <c r="Q4" s="2"/>
      <c r="R4" s="2"/>
      <c r="S4" s="2"/>
      <c r="T4" s="2"/>
      <c r="U4" s="2"/>
      <c r="V4" s="2"/>
      <c r="W4" s="2"/>
      <c r="X4" s="2"/>
      <c r="Y4" s="2"/>
      <c r="Z4" s="2"/>
    </row>
    <row r="5">
      <c r="A5" s="1" t="s">
        <v>21</v>
      </c>
      <c r="B5" s="1">
        <v>0.0</v>
      </c>
      <c r="C5" s="1">
        <v>55.0</v>
      </c>
      <c r="D5" s="2"/>
      <c r="E5" s="2"/>
      <c r="F5" s="2"/>
      <c r="G5" s="2"/>
      <c r="H5" s="2"/>
      <c r="I5" s="2"/>
      <c r="J5" s="2"/>
      <c r="K5" s="2"/>
      <c r="L5" s="2"/>
      <c r="M5" s="2"/>
      <c r="N5" s="2"/>
      <c r="O5" s="2"/>
      <c r="P5" s="2"/>
      <c r="Q5" s="2"/>
      <c r="R5" s="2"/>
      <c r="S5" s="2"/>
      <c r="T5" s="2"/>
      <c r="U5" s="2"/>
      <c r="V5" s="2"/>
      <c r="W5" s="2"/>
      <c r="X5" s="2"/>
      <c r="Y5" s="2"/>
      <c r="Z5" s="2"/>
    </row>
    <row r="6">
      <c r="A6" s="1" t="s">
        <v>22</v>
      </c>
      <c r="B6" s="1">
        <v>0.0</v>
      </c>
      <c r="C6" s="1">
        <v>26.0</v>
      </c>
      <c r="D6" s="2"/>
      <c r="E6" s="2"/>
      <c r="F6" s="2"/>
      <c r="G6" s="2"/>
      <c r="H6" s="2"/>
      <c r="I6" s="2"/>
      <c r="J6" s="2"/>
      <c r="K6" s="2"/>
      <c r="L6" s="2"/>
      <c r="M6" s="2"/>
      <c r="N6" s="2"/>
      <c r="O6" s="2"/>
      <c r="P6" s="2"/>
      <c r="Q6" s="2"/>
      <c r="R6" s="2"/>
      <c r="S6" s="2"/>
      <c r="T6" s="2"/>
      <c r="U6" s="2"/>
      <c r="V6" s="2"/>
      <c r="W6" s="2"/>
      <c r="X6" s="2"/>
      <c r="Y6" s="2"/>
      <c r="Z6" s="2"/>
    </row>
    <row r="7">
      <c r="A7" s="1" t="s">
        <v>23</v>
      </c>
      <c r="B7" s="1">
        <v>-1.0</v>
      </c>
      <c r="C7" s="1">
        <v>-54.0</v>
      </c>
      <c r="D7" s="2"/>
      <c r="E7" s="2"/>
      <c r="F7" s="2"/>
      <c r="G7" s="2"/>
      <c r="H7" s="2"/>
      <c r="I7" s="2"/>
      <c r="J7" s="2"/>
      <c r="K7" s="2"/>
      <c r="L7" s="2"/>
      <c r="M7" s="2"/>
      <c r="N7" s="2"/>
      <c r="O7" s="2"/>
      <c r="P7" s="2"/>
      <c r="Q7" s="2"/>
      <c r="R7" s="2"/>
      <c r="S7" s="2"/>
      <c r="T7" s="2"/>
      <c r="U7" s="2"/>
      <c r="V7" s="2"/>
      <c r="W7" s="2"/>
      <c r="X7" s="2"/>
      <c r="Y7" s="2"/>
      <c r="Z7" s="2"/>
    </row>
    <row r="8">
      <c r="A8" s="1" t="s">
        <v>24</v>
      </c>
      <c r="B8" s="1">
        <v>0.0</v>
      </c>
      <c r="C8" s="1">
        <v>64.0</v>
      </c>
      <c r="D8" s="2"/>
      <c r="E8" s="2"/>
      <c r="F8" s="2"/>
      <c r="G8" s="2"/>
      <c r="H8" s="2"/>
      <c r="I8" s="2"/>
      <c r="J8" s="2"/>
      <c r="K8" s="2"/>
      <c r="L8" s="2"/>
      <c r="M8" s="2"/>
      <c r="N8" s="2"/>
      <c r="O8" s="2"/>
      <c r="P8" s="2"/>
      <c r="Q8" s="2"/>
      <c r="R8" s="2"/>
      <c r="S8" s="2"/>
      <c r="T8" s="2"/>
      <c r="U8" s="2"/>
      <c r="V8" s="2"/>
      <c r="W8" s="2"/>
      <c r="X8" s="2"/>
      <c r="Y8" s="2"/>
      <c r="Z8" s="2"/>
    </row>
    <row r="9">
      <c r="A9" s="1" t="s">
        <v>25</v>
      </c>
      <c r="B9" s="1">
        <v>5.0</v>
      </c>
      <c r="C9" s="1">
        <v>8.0</v>
      </c>
      <c r="D9" s="2"/>
      <c r="E9" s="2"/>
      <c r="F9" s="2"/>
      <c r="G9" s="2"/>
      <c r="H9" s="2"/>
      <c r="I9" s="2"/>
      <c r="J9" s="2"/>
      <c r="K9" s="2"/>
      <c r="L9" s="2"/>
      <c r="M9" s="2"/>
      <c r="N9" s="2"/>
      <c r="O9" s="2"/>
      <c r="P9" s="2"/>
      <c r="Q9" s="2"/>
      <c r="R9" s="2"/>
      <c r="S9" s="2"/>
      <c r="T9" s="2"/>
      <c r="U9" s="2"/>
      <c r="V9" s="2"/>
      <c r="W9" s="2"/>
      <c r="X9" s="2"/>
      <c r="Y9" s="2"/>
      <c r="Z9" s="2"/>
    </row>
    <row r="10">
      <c r="A10" s="1" t="s">
        <v>26</v>
      </c>
      <c r="B10" s="1">
        <v>95.0</v>
      </c>
      <c r="C10" s="1">
        <v>2.0</v>
      </c>
      <c r="D10" s="2"/>
      <c r="E10" s="2"/>
      <c r="F10" s="2"/>
      <c r="G10" s="2"/>
      <c r="H10" s="2"/>
      <c r="I10" s="2"/>
      <c r="J10" s="2"/>
      <c r="K10" s="2"/>
      <c r="L10" s="2"/>
      <c r="M10" s="2"/>
      <c r="N10" s="2"/>
      <c r="O10" s="2"/>
      <c r="P10" s="2"/>
      <c r="Q10" s="2"/>
      <c r="R10" s="2"/>
      <c r="S10" s="2"/>
      <c r="T10" s="2"/>
      <c r="U10" s="2"/>
      <c r="V10" s="2"/>
      <c r="W10" s="2"/>
      <c r="X10" s="2"/>
      <c r="Y10" s="2"/>
      <c r="Z10" s="2"/>
    </row>
    <row r="11">
      <c r="A11" s="1" t="s">
        <v>27</v>
      </c>
      <c r="B11" s="1">
        <v>1.0</v>
      </c>
      <c r="C11" s="1">
        <v>-64.0</v>
      </c>
      <c r="D11" s="2"/>
      <c r="E11" s="2"/>
      <c r="F11" s="2"/>
      <c r="G11" s="2"/>
      <c r="H11" s="2"/>
      <c r="I11" s="2"/>
      <c r="J11" s="2"/>
      <c r="K11" s="2"/>
      <c r="L11" s="2"/>
      <c r="M11" s="2"/>
      <c r="N11" s="2"/>
      <c r="O11" s="2"/>
      <c r="P11" s="2"/>
      <c r="Q11" s="2"/>
      <c r="R11" s="2"/>
      <c r="S11" s="2"/>
      <c r="T11" s="2"/>
      <c r="U11" s="2"/>
      <c r="V11" s="2"/>
      <c r="W11" s="2"/>
      <c r="X11" s="2"/>
      <c r="Y11" s="2"/>
      <c r="Z11" s="2"/>
    </row>
    <row r="12">
      <c r="A12" s="1" t="s">
        <v>28</v>
      </c>
      <c r="B12" s="1">
        <v>-3.0</v>
      </c>
      <c r="C12" s="1">
        <v>12.0</v>
      </c>
      <c r="D12" s="2"/>
      <c r="E12" s="2"/>
      <c r="F12" s="2"/>
      <c r="G12" s="2"/>
      <c r="H12" s="2"/>
      <c r="I12" s="2"/>
      <c r="J12" s="2"/>
      <c r="K12" s="2"/>
      <c r="L12" s="2"/>
      <c r="M12" s="2"/>
      <c r="N12" s="2"/>
      <c r="O12" s="2"/>
      <c r="P12" s="2"/>
      <c r="Q12" s="2"/>
      <c r="R12" s="2"/>
      <c r="S12" s="2"/>
      <c r="T12" s="2"/>
      <c r="U12" s="2"/>
      <c r="V12" s="2"/>
      <c r="W12" s="2"/>
      <c r="X12" s="2"/>
      <c r="Y12" s="2"/>
      <c r="Z12" s="2"/>
    </row>
    <row r="13">
      <c r="A13" s="1" t="s">
        <v>29</v>
      </c>
      <c r="B13" s="1">
        <v>-108.0</v>
      </c>
      <c r="C13" s="1">
        <v>-130.0</v>
      </c>
      <c r="D13" s="2"/>
      <c r="E13" s="2"/>
      <c r="F13" s="2"/>
      <c r="G13" s="2"/>
      <c r="H13" s="2"/>
      <c r="I13" s="2"/>
      <c r="J13" s="2"/>
      <c r="K13" s="2"/>
      <c r="L13" s="2"/>
      <c r="M13" s="2"/>
      <c r="N13" s="2"/>
      <c r="O13" s="2"/>
      <c r="P13" s="2"/>
      <c r="Q13" s="2"/>
      <c r="R13" s="2"/>
      <c r="S13" s="2"/>
      <c r="T13" s="2"/>
      <c r="U13" s="2"/>
      <c r="V13" s="2"/>
      <c r="W13" s="2"/>
      <c r="X13" s="2"/>
      <c r="Y13" s="2"/>
      <c r="Z13" s="2"/>
    </row>
    <row r="14">
      <c r="A14" s="1" t="s">
        <v>30</v>
      </c>
      <c r="B14" s="1">
        <v>-2.0</v>
      </c>
      <c r="C14" s="1">
        <v>-4.0</v>
      </c>
      <c r="D14" s="2"/>
      <c r="E14" s="2"/>
      <c r="F14" s="2"/>
      <c r="G14" s="2"/>
      <c r="H14" s="2"/>
      <c r="I14" s="2"/>
      <c r="J14" s="2"/>
      <c r="K14" s="2"/>
      <c r="L14" s="2"/>
      <c r="M14" s="2"/>
      <c r="N14" s="2"/>
      <c r="O14" s="2"/>
      <c r="P14" s="2"/>
      <c r="Q14" s="2"/>
      <c r="R14" s="2"/>
      <c r="S14" s="2"/>
      <c r="T14" s="2"/>
      <c r="U14" s="2"/>
      <c r="V14" s="2"/>
      <c r="W14" s="2"/>
      <c r="X14" s="2"/>
      <c r="Y14" s="2"/>
      <c r="Z14" s="2"/>
    </row>
    <row r="15">
      <c r="A15" s="1" t="s">
        <v>31</v>
      </c>
      <c r="B15" s="1">
        <v>-66.0</v>
      </c>
      <c r="C15" s="1">
        <v>64.0</v>
      </c>
      <c r="D15" s="2"/>
      <c r="E15" s="2"/>
      <c r="F15" s="2"/>
      <c r="G15" s="2"/>
      <c r="H15" s="2"/>
      <c r="I15" s="2"/>
      <c r="J15" s="2"/>
      <c r="K15" s="2"/>
      <c r="L15" s="2"/>
      <c r="M15" s="2"/>
      <c r="N15" s="2"/>
      <c r="O15" s="2"/>
      <c r="P15" s="2"/>
      <c r="Q15" s="2"/>
      <c r="R15" s="2"/>
      <c r="S15" s="2"/>
      <c r="T15" s="2"/>
      <c r="U15" s="2"/>
      <c r="V15" s="2"/>
      <c r="W15" s="2"/>
      <c r="X15" s="2"/>
      <c r="Y15" s="2"/>
      <c r="Z15" s="2"/>
    </row>
    <row r="16">
      <c r="A16" s="1" t="s">
        <v>32</v>
      </c>
      <c r="B16" s="1">
        <v>-68.0</v>
      </c>
      <c r="C16" s="1">
        <v>60.0</v>
      </c>
      <c r="D16" s="2"/>
      <c r="E16" s="2"/>
      <c r="F16" s="2"/>
      <c r="G16" s="2"/>
      <c r="H16" s="2"/>
      <c r="I16" s="2"/>
      <c r="J16" s="2"/>
      <c r="K16" s="2"/>
      <c r="L16" s="2"/>
      <c r="M16" s="2"/>
      <c r="N16" s="2"/>
      <c r="O16" s="2"/>
      <c r="P16" s="2"/>
      <c r="Q16" s="2"/>
      <c r="R16" s="2"/>
      <c r="S16" s="2"/>
      <c r="T16" s="2"/>
      <c r="U16" s="2"/>
      <c r="V16" s="2"/>
      <c r="W16" s="2"/>
      <c r="X16" s="2"/>
      <c r="Y16" s="2"/>
      <c r="Z16" s="2"/>
    </row>
    <row r="17">
      <c r="A17" s="1" t="s">
        <v>33</v>
      </c>
      <c r="B17" s="1">
        <v>1.0</v>
      </c>
      <c r="C17" s="1">
        <v>45.0</v>
      </c>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-6.0</v>
      </c>
      <c r="D18" s="2"/>
      <c r="E18" s="2"/>
      <c r="F18" s="2"/>
      <c r="G18" s="2"/>
      <c r="H18" s="2"/>
      <c r="I18" s="2"/>
      <c r="J18" s="2"/>
      <c r="K18" s="2"/>
      <c r="L18" s="2"/>
      <c r="M18" s="2"/>
      <c r="N18" s="2"/>
      <c r="O18" s="2"/>
      <c r="P18" s="2"/>
      <c r="Q18" s="2"/>
      <c r="R18" s="2"/>
      <c r="S18" s="2"/>
      <c r="T18" s="2"/>
      <c r="U18" s="2"/>
      <c r="V18" s="2"/>
      <c r="W18" s="2"/>
      <c r="X18" s="2"/>
      <c r="Y18" s="2"/>
      <c r="Z18" s="2"/>
    </row>
    <row r="19">
      <c r="A19" s="1" t="s">
        <v>35</v>
      </c>
      <c r="B19" s="1">
        <v>99.0</v>
      </c>
      <c r="C19" s="1">
        <v>89.0</v>
      </c>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-48.0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102.0</v>
      </c>
      <c r="C21" s="1">
        <v>89.0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-74.0</v>
      </c>
      <c r="C22" s="1">
        <v>20.0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-80.0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-80.0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-12.0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25.0</v>
      </c>
      <c r="C3" s="1">
        <v>46.0</v>
      </c>
      <c r="D3" s="2"/>
      <c r="E3" s="2"/>
      <c r="F3" s="2"/>
      <c r="G3" s="2"/>
      <c r="H3" s="2"/>
      <c r="I3" s="2"/>
      <c r="J3" s="2"/>
      <c r="K3" s="2"/>
      <c r="L3" s="2"/>
      <c r="M3" s="2"/>
      <c r="N3" s="2"/>
      <c r="O3" s="2"/>
      <c r="P3" s="2"/>
      <c r="Q3" s="2"/>
      <c r="R3" s="2"/>
      <c r="S3" s="2"/>
      <c r="T3" s="2"/>
      <c r="U3" s="2"/>
      <c r="V3" s="2"/>
      <c r="W3" s="2"/>
      <c r="X3" s="2"/>
      <c r="Y3" s="2"/>
      <c r="Z3" s="2"/>
    </row>
    <row r="4">
      <c r="A4" s="1" t="s">
        <v>45</v>
      </c>
      <c r="B4" s="1">
        <v>67.0</v>
      </c>
      <c r="C4" s="1">
        <v>2.0</v>
      </c>
      <c r="D4" s="2"/>
      <c r="E4" s="2"/>
      <c r="F4" s="2"/>
      <c r="G4" s="2"/>
      <c r="H4" s="2"/>
      <c r="I4" s="2"/>
      <c r="J4" s="2"/>
      <c r="K4" s="2"/>
      <c r="L4" s="2"/>
      <c r="M4" s="2"/>
      <c r="N4" s="2"/>
      <c r="O4" s="2"/>
      <c r="P4" s="2"/>
      <c r="Q4" s="2"/>
      <c r="R4" s="2"/>
      <c r="S4" s="2"/>
      <c r="T4" s="2"/>
      <c r="U4" s="2"/>
      <c r="V4" s="2"/>
      <c r="W4" s="2"/>
      <c r="X4" s="2"/>
      <c r="Y4" s="2"/>
      <c r="Z4" s="2"/>
    </row>
    <row r="5">
      <c r="A5" s="1" t="s">
        <v>46</v>
      </c>
      <c r="B5" s="1">
        <v>92.0</v>
      </c>
      <c r="C5" s="1">
        <v>48.0</v>
      </c>
      <c r="D5" s="2"/>
      <c r="E5" s="2"/>
      <c r="F5" s="2"/>
      <c r="G5" s="2"/>
      <c r="H5" s="2"/>
      <c r="I5" s="2"/>
      <c r="J5" s="2"/>
      <c r="K5" s="2"/>
      <c r="L5" s="2"/>
      <c r="M5" s="2"/>
      <c r="N5" s="2"/>
      <c r="O5" s="2"/>
      <c r="P5" s="2"/>
      <c r="Q5" s="2"/>
      <c r="R5" s="2"/>
      <c r="S5" s="2"/>
      <c r="T5" s="2"/>
      <c r="U5" s="2"/>
      <c r="V5" s="2"/>
      <c r="W5" s="2"/>
      <c r="X5" s="2"/>
      <c r="Y5" s="2"/>
      <c r="Z5" s="2"/>
    </row>
    <row r="6">
      <c r="A6" s="1" t="s">
        <v>47</v>
      </c>
      <c r="B6" s="1">
        <v>50.0</v>
      </c>
      <c r="C6" s="1">
        <v>61.0</v>
      </c>
      <c r="D6" s="2"/>
      <c r="E6" s="2"/>
      <c r="F6" s="2"/>
      <c r="G6" s="2"/>
      <c r="H6" s="2"/>
      <c r="I6" s="2"/>
      <c r="J6" s="2"/>
      <c r="K6" s="2"/>
      <c r="L6" s="2"/>
      <c r="M6" s="2"/>
      <c r="N6" s="2"/>
      <c r="O6" s="2"/>
      <c r="P6" s="2"/>
      <c r="Q6" s="2"/>
      <c r="R6" s="2"/>
      <c r="S6" s="2"/>
      <c r="T6" s="2"/>
      <c r="U6" s="2"/>
      <c r="V6" s="2"/>
      <c r="W6" s="2"/>
      <c r="X6" s="2"/>
      <c r="Y6" s="2"/>
      <c r="Z6" s="2"/>
    </row>
    <row r="7">
      <c r="A7" s="1" t="s">
        <v>48</v>
      </c>
      <c r="B7" s="1">
        <v>50.0</v>
      </c>
      <c r="C7" s="1">
        <v>61.0</v>
      </c>
      <c r="D7" s="2"/>
      <c r="E7" s="2"/>
      <c r="F7" s="2"/>
      <c r="G7" s="2"/>
      <c r="H7" s="2"/>
      <c r="I7" s="2"/>
      <c r="J7" s="2"/>
      <c r="K7" s="2"/>
      <c r="L7" s="2"/>
      <c r="M7" s="2"/>
      <c r="N7" s="2"/>
      <c r="O7" s="2"/>
      <c r="P7" s="2"/>
      <c r="Q7" s="2"/>
      <c r="R7" s="2"/>
      <c r="S7" s="2"/>
      <c r="T7" s="2"/>
      <c r="U7" s="2"/>
      <c r="V7" s="2"/>
      <c r="W7" s="2"/>
      <c r="X7" s="2"/>
      <c r="Y7" s="2"/>
      <c r="Z7" s="2"/>
    </row>
    <row r="8">
      <c r="A8" s="1" t="s">
        <v>49</v>
      </c>
      <c r="B8" s="1">
        <v>79.0</v>
      </c>
      <c r="C8" s="1">
        <v>1.0</v>
      </c>
      <c r="D8" s="2"/>
      <c r="E8" s="2"/>
      <c r="F8" s="2"/>
      <c r="G8" s="2"/>
      <c r="H8" s="2"/>
      <c r="I8" s="2"/>
      <c r="J8" s="2"/>
      <c r="K8" s="2"/>
      <c r="L8" s="2"/>
      <c r="M8" s="2"/>
      <c r="N8" s="2"/>
      <c r="O8" s="2"/>
      <c r="P8" s="2"/>
      <c r="Q8" s="2"/>
      <c r="R8" s="2"/>
      <c r="S8" s="2"/>
      <c r="T8" s="2"/>
      <c r="U8" s="2"/>
      <c r="V8" s="2"/>
      <c r="W8" s="2"/>
      <c r="X8" s="2"/>
      <c r="Y8" s="2"/>
      <c r="Z8" s="2"/>
    </row>
    <row r="9">
      <c r="A9" s="1" t="s">
        <v>50</v>
      </c>
      <c r="B9" s="1">
        <v>20.0</v>
      </c>
      <c r="C9" s="1">
        <v>11.0</v>
      </c>
      <c r="D9" s="2"/>
      <c r="E9" s="2"/>
      <c r="F9" s="2"/>
      <c r="G9" s="2"/>
      <c r="H9" s="2"/>
      <c r="I9" s="2"/>
      <c r="J9" s="2"/>
      <c r="K9" s="2"/>
      <c r="L9" s="2"/>
      <c r="M9" s="2"/>
      <c r="N9" s="2"/>
      <c r="O9" s="2"/>
      <c r="P9" s="2"/>
      <c r="Q9" s="2"/>
      <c r="R9" s="2"/>
      <c r="S9" s="2"/>
      <c r="T9" s="2"/>
      <c r="U9" s="2"/>
      <c r="V9" s="2"/>
      <c r="W9" s="2"/>
      <c r="X9" s="2"/>
      <c r="Y9" s="2"/>
      <c r="Z9" s="2"/>
    </row>
    <row r="10">
      <c r="A10" s="1" t="s">
        <v>51</v>
      </c>
      <c r="B10" s="1">
        <v>8.0</v>
      </c>
      <c r="C10" s="1">
        <v>2.0</v>
      </c>
      <c r="D10" s="2"/>
      <c r="E10" s="2"/>
      <c r="F10" s="2"/>
      <c r="G10" s="2"/>
      <c r="H10" s="2"/>
      <c r="I10" s="2"/>
      <c r="J10" s="2"/>
      <c r="K10" s="2"/>
      <c r="L10" s="2"/>
      <c r="M10" s="2"/>
      <c r="N10" s="2"/>
      <c r="O10" s="2"/>
      <c r="P10" s="2"/>
      <c r="Q10" s="2"/>
      <c r="R10" s="2"/>
      <c r="S10" s="2"/>
      <c r="T10" s="2"/>
      <c r="U10" s="2"/>
      <c r="V10" s="2"/>
      <c r="W10" s="2"/>
      <c r="X10" s="2"/>
      <c r="Y10" s="2"/>
      <c r="Z10" s="2"/>
    </row>
    <row r="11">
      <c r="A11" s="1" t="s">
        <v>52</v>
      </c>
      <c r="B11" s="1">
        <v>103.0</v>
      </c>
      <c r="C11" s="1">
        <v>53.0</v>
      </c>
      <c r="D11" s="2"/>
      <c r="E11" s="2"/>
      <c r="F11" s="2"/>
      <c r="G11" s="2"/>
      <c r="H11" s="2"/>
      <c r="I11" s="2"/>
      <c r="J11" s="2"/>
      <c r="K11" s="2"/>
      <c r="L11" s="2"/>
      <c r="M11" s="2"/>
      <c r="N11" s="2"/>
      <c r="O11" s="2"/>
      <c r="P11" s="2"/>
      <c r="Q11" s="2"/>
      <c r="R11" s="2"/>
      <c r="S11" s="2"/>
      <c r="T11" s="2"/>
      <c r="U11" s="2"/>
      <c r="V11" s="2"/>
      <c r="W11" s="2"/>
      <c r="X11" s="2"/>
      <c r="Y11" s="2"/>
      <c r="Z11" s="2"/>
    </row>
    <row r="12">
      <c r="A12" s="1" t="s">
        <v>53</v>
      </c>
      <c r="B12" s="1">
        <v>4.0</v>
      </c>
      <c r="C12" s="1">
        <v>36.0</v>
      </c>
      <c r="D12" s="2"/>
      <c r="E12" s="2"/>
      <c r="F12" s="2"/>
      <c r="G12" s="2"/>
      <c r="H12" s="2"/>
      <c r="I12" s="2"/>
      <c r="J12" s="2"/>
      <c r="K12" s="2"/>
      <c r="L12" s="2"/>
      <c r="M12" s="2"/>
      <c r="N12" s="2"/>
      <c r="O12" s="2"/>
      <c r="P12" s="2"/>
      <c r="Q12" s="2"/>
      <c r="R12" s="2"/>
      <c r="S12" s="2"/>
      <c r="T12" s="2"/>
      <c r="U12" s="2"/>
      <c r="V12" s="2"/>
      <c r="W12" s="2"/>
      <c r="X12" s="2"/>
      <c r="Y12" s="2"/>
      <c r="Z12" s="2"/>
    </row>
    <row r="13">
      <c r="A13" s="1" t="s">
        <v>54</v>
      </c>
      <c r="B13" s="1">
        <v>-25.0</v>
      </c>
      <c r="C13" s="1">
        <v>-1.0</v>
      </c>
      <c r="D13" s="2"/>
      <c r="E13" s="2"/>
      <c r="F13" s="2"/>
      <c r="G13" s="2"/>
      <c r="H13" s="2"/>
      <c r="I13" s="2"/>
      <c r="J13" s="2"/>
      <c r="K13" s="2"/>
      <c r="L13" s="2"/>
      <c r="M13" s="2"/>
      <c r="N13" s="2"/>
      <c r="O13" s="2"/>
      <c r="P13" s="2"/>
      <c r="Q13" s="2"/>
      <c r="R13" s="2"/>
      <c r="S13" s="2"/>
      <c r="T13" s="2"/>
      <c r="U13" s="2"/>
      <c r="V13" s="2"/>
      <c r="W13" s="2"/>
      <c r="X13" s="2"/>
      <c r="Y13" s="2"/>
      <c r="Z13" s="2"/>
    </row>
    <row r="14">
      <c r="A14" s="1" t="s">
        <v>55</v>
      </c>
      <c r="B14" s="1">
        <v>4.0</v>
      </c>
      <c r="C14" s="1">
        <v>35.0</v>
      </c>
      <c r="D14" s="2"/>
      <c r="E14" s="2"/>
      <c r="F14" s="2"/>
      <c r="G14" s="2"/>
      <c r="H14" s="2"/>
      <c r="I14" s="2"/>
      <c r="J14" s="2"/>
      <c r="K14" s="2"/>
      <c r="L14" s="2"/>
      <c r="M14" s="2"/>
      <c r="N14" s="2"/>
      <c r="O14" s="2"/>
      <c r="P14" s="2"/>
      <c r="Q14" s="2"/>
      <c r="R14" s="2"/>
      <c r="S14" s="2"/>
      <c r="T14" s="2"/>
      <c r="U14" s="2"/>
      <c r="V14" s="2"/>
      <c r="W14" s="2"/>
      <c r="X14" s="2"/>
      <c r="Y14" s="2"/>
      <c r="Z14" s="2"/>
    </row>
    <row r="15">
      <c r="A15" s="1" t="s">
        <v>56</v>
      </c>
      <c r="B15" s="1">
        <v>1.0</v>
      </c>
      <c r="C15" s="1">
        <v>1.0</v>
      </c>
      <c r="D15" s="2"/>
      <c r="E15" s="2"/>
      <c r="F15" s="2"/>
      <c r="G15" s="2"/>
      <c r="H15" s="2"/>
      <c r="I15" s="2"/>
      <c r="J15" s="2"/>
      <c r="K15" s="2"/>
      <c r="L15" s="2"/>
      <c r="M15" s="2"/>
      <c r="N15" s="2"/>
      <c r="O15" s="2"/>
      <c r="P15" s="2"/>
      <c r="Q15" s="2"/>
      <c r="R15" s="2"/>
      <c r="S15" s="2"/>
      <c r="T15" s="2"/>
      <c r="U15" s="2"/>
      <c r="V15" s="2"/>
      <c r="W15" s="2"/>
      <c r="X15" s="2"/>
      <c r="Y15" s="2"/>
      <c r="Z15" s="2"/>
    </row>
    <row r="16">
      <c r="A16" s="1" t="s">
        <v>57</v>
      </c>
      <c r="B16" s="1">
        <v>108.0</v>
      </c>
      <c r="C16" s="1">
        <v>89.0</v>
      </c>
      <c r="D16" s="2"/>
      <c r="E16" s="2"/>
      <c r="F16" s="2"/>
      <c r="G16" s="2"/>
      <c r="H16" s="2"/>
      <c r="I16" s="2"/>
      <c r="J16" s="2"/>
      <c r="K16" s="2"/>
      <c r="L16" s="2"/>
      <c r="M16" s="2"/>
      <c r="N16" s="2"/>
      <c r="O16" s="2"/>
      <c r="P16" s="2"/>
      <c r="Q16" s="2"/>
      <c r="R16" s="2"/>
      <c r="S16" s="2"/>
      <c r="T16" s="2"/>
      <c r="U16" s="2"/>
      <c r="V16" s="2"/>
      <c r="W16" s="2"/>
      <c r="X16" s="2"/>
      <c r="Y16" s="2"/>
      <c r="Z16" s="2"/>
    </row>
    <row r="17">
      <c r="A17" s="1" t="s">
        <v>58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59</v>
      </c>
      <c r="B18" s="1">
        <v>1.0</v>
      </c>
      <c r="C18" s="1">
        <v>1.0</v>
      </c>
      <c r="D18" s="2"/>
      <c r="E18" s="2"/>
      <c r="F18" s="2"/>
      <c r="G18" s="2"/>
      <c r="H18" s="2"/>
      <c r="I18" s="2"/>
      <c r="J18" s="2"/>
      <c r="K18" s="2"/>
      <c r="L18" s="2"/>
      <c r="M18" s="2"/>
      <c r="N18" s="2"/>
      <c r="O18" s="2"/>
      <c r="P18" s="2"/>
      <c r="Q18" s="2"/>
      <c r="R18" s="2"/>
      <c r="S18" s="2"/>
      <c r="T18" s="2"/>
      <c r="U18" s="2"/>
      <c r="V18" s="2"/>
      <c r="W18" s="2"/>
      <c r="X18" s="2"/>
      <c r="Y18" s="2"/>
      <c r="Z18" s="2"/>
    </row>
    <row r="19">
      <c r="A19" s="1" t="s">
        <v>60</v>
      </c>
      <c r="B19" s="1">
        <v>10.0</v>
      </c>
      <c r="C19" s="1">
        <v>18.0</v>
      </c>
      <c r="D19" s="2"/>
      <c r="E19" s="2"/>
      <c r="F19" s="2"/>
      <c r="G19" s="2"/>
      <c r="H19" s="2"/>
      <c r="I19" s="2"/>
      <c r="J19" s="2"/>
      <c r="K19" s="2"/>
      <c r="L19" s="2"/>
      <c r="M19" s="2"/>
      <c r="N19" s="2"/>
      <c r="O19" s="2"/>
      <c r="P19" s="2"/>
      <c r="Q19" s="2"/>
      <c r="R19" s="2"/>
      <c r="S19" s="2"/>
      <c r="T19" s="2"/>
      <c r="U19" s="2"/>
      <c r="V19" s="2"/>
      <c r="W19" s="2"/>
      <c r="X19" s="2"/>
      <c r="Y19" s="2"/>
      <c r="Z19" s="2"/>
    </row>
    <row r="20">
      <c r="A20" s="1" t="s">
        <v>61</v>
      </c>
      <c r="B20" s="1">
        <v>1.0</v>
      </c>
      <c r="C20" s="1">
        <v>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13.0</v>
      </c>
      <c r="C21" s="1">
        <v>20.0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46.0</v>
      </c>
      <c r="C22" s="1">
        <v>30.0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4.0</v>
      </c>
      <c r="C23" s="1">
        <v>1.0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17.0</v>
      </c>
      <c r="C24" s="1">
        <v>53.0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285.0</v>
      </c>
      <c r="C25" s="1">
        <v>375.0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285.0</v>
      </c>
      <c r="C26" s="1">
        <v>375.0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0.0</v>
      </c>
      <c r="C27" s="1">
        <v>0.0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14.0</v>
      </c>
      <c r="C28" s="1">
        <v>25.0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-209.0</v>
      </c>
      <c r="C29" s="1">
        <v>-364.0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-12.0</v>
      </c>
      <c r="C30" s="1">
        <v>0.0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-195.0</v>
      </c>
      <c r="C31" s="1">
        <v>-339.0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90.0</v>
      </c>
      <c r="C32" s="1">
        <v>36.0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108.0</v>
      </c>
      <c r="C33" s="1">
        <v>89.0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75</v>
      </c>
      <c r="B35" s="1">
        <v>1.0</v>
      </c>
      <c r="C35" s="1">
        <v>2.0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76</v>
      </c>
      <c r="B36" s="1">
        <v>1.0</v>
      </c>
      <c r="C36" s="1">
        <v>2.0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77</v>
      </c>
      <c r="B37" s="1" t="s">
        <v>78</v>
      </c>
      <c r="C37" s="1" t="s">
        <v>79</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80</v>
      </c>
      <c r="B38" s="1">
        <v>-195.0</v>
      </c>
      <c r="C38" s="1">
        <v>-339.0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81</v>
      </c>
      <c r="B39" s="1" t="s">
        <v>78</v>
      </c>
      <c r="C39" s="1" t="s">
        <v>79</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82</v>
      </c>
      <c r="B40" s="1">
        <v>1.0</v>
      </c>
      <c r="C40" s="1">
        <v>32.0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83</v>
      </c>
      <c r="B41" s="1">
        <v>-91.0</v>
      </c>
      <c r="C41" s="1">
        <v>-16.0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84</v>
      </c>
      <c r="B42" s="1">
        <v>9.0</v>
      </c>
      <c r="C42" s="1">
        <v>42.0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85</v>
      </c>
      <c r="B43" s="1">
        <v>0.0</v>
      </c>
      <c r="C43" s="1">
        <v>3.0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86</v>
      </c>
      <c r="B44" s="1">
        <v>2.0</v>
      </c>
      <c r="C44" s="1">
        <v>6.0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87</v>
      </c>
      <c r="B45" s="1">
        <v>0.0</v>
      </c>
      <c r="C45" s="1">
        <v>107.0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88</v>
      </c>
      <c r="B46" s="1">
        <v>0.0</v>
      </c>
      <c r="C46" s="1">
        <v>2.0</v>
      </c>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89</v>
      </c>
      <c r="B2" s="1">
        <v>12.0</v>
      </c>
      <c r="C2" s="1">
        <v>20.0</v>
      </c>
      <c r="D2" s="2"/>
      <c r="E2" s="2"/>
      <c r="F2" s="2"/>
      <c r="G2" s="2"/>
      <c r="H2" s="2"/>
      <c r="I2" s="2"/>
      <c r="J2" s="2"/>
      <c r="K2" s="2"/>
      <c r="L2" s="2"/>
      <c r="M2" s="2"/>
      <c r="N2" s="2"/>
      <c r="O2" s="2"/>
      <c r="P2" s="2"/>
      <c r="Q2" s="2"/>
      <c r="R2" s="2"/>
      <c r="S2" s="2"/>
      <c r="T2" s="2"/>
      <c r="U2" s="2"/>
      <c r="V2" s="2"/>
      <c r="W2" s="2"/>
      <c r="X2" s="2"/>
      <c r="Y2" s="2"/>
      <c r="Z2" s="2"/>
    </row>
    <row r="3">
      <c r="A3" s="1" t="s">
        <v>90</v>
      </c>
      <c r="B3" s="1">
        <v>101.0</v>
      </c>
      <c r="C3" s="1">
        <v>138.0</v>
      </c>
      <c r="D3" s="2"/>
      <c r="E3" s="2"/>
      <c r="F3" s="2"/>
      <c r="G3" s="2"/>
      <c r="H3" s="2"/>
      <c r="I3" s="2"/>
      <c r="J3" s="2"/>
      <c r="K3" s="2"/>
      <c r="L3" s="2"/>
      <c r="M3" s="2"/>
      <c r="N3" s="2"/>
      <c r="O3" s="2"/>
      <c r="P3" s="2"/>
      <c r="Q3" s="2"/>
      <c r="R3" s="2"/>
      <c r="S3" s="2"/>
      <c r="T3" s="2"/>
      <c r="U3" s="2"/>
      <c r="V3" s="2"/>
      <c r="W3" s="2"/>
      <c r="X3" s="2"/>
      <c r="Y3" s="2"/>
      <c r="Z3" s="2"/>
    </row>
    <row r="4">
      <c r="A4" s="1" t="s">
        <v>91</v>
      </c>
      <c r="B4" s="1">
        <v>114.0</v>
      </c>
      <c r="C4" s="1">
        <v>158.0</v>
      </c>
      <c r="D4" s="2"/>
      <c r="E4" s="2"/>
      <c r="F4" s="2"/>
      <c r="G4" s="2"/>
      <c r="H4" s="2"/>
      <c r="I4" s="2"/>
      <c r="J4" s="2"/>
      <c r="K4" s="2"/>
      <c r="L4" s="2"/>
      <c r="M4" s="2"/>
      <c r="N4" s="2"/>
      <c r="O4" s="2"/>
      <c r="P4" s="2"/>
      <c r="Q4" s="2"/>
      <c r="R4" s="2"/>
      <c r="S4" s="2"/>
      <c r="T4" s="2"/>
      <c r="U4" s="2"/>
      <c r="V4" s="2"/>
      <c r="W4" s="2"/>
      <c r="X4" s="2"/>
      <c r="Y4" s="2"/>
      <c r="Z4" s="2"/>
    </row>
    <row r="5">
      <c r="A5" s="1" t="s">
        <v>92</v>
      </c>
      <c r="B5" s="1">
        <v>-114.0</v>
      </c>
      <c r="C5" s="1">
        <v>-158.0</v>
      </c>
      <c r="D5" s="2"/>
      <c r="E5" s="2"/>
      <c r="F5" s="2"/>
      <c r="G5" s="2"/>
      <c r="H5" s="2"/>
      <c r="I5" s="2"/>
      <c r="J5" s="2"/>
      <c r="K5" s="2"/>
      <c r="L5" s="2"/>
      <c r="M5" s="2"/>
      <c r="N5" s="2"/>
      <c r="O5" s="2"/>
      <c r="P5" s="2"/>
      <c r="Q5" s="2"/>
      <c r="R5" s="2"/>
      <c r="S5" s="2"/>
      <c r="T5" s="2"/>
      <c r="U5" s="2"/>
      <c r="V5" s="2"/>
      <c r="W5" s="2"/>
      <c r="X5" s="2"/>
      <c r="Y5" s="2"/>
      <c r="Z5" s="2"/>
    </row>
    <row r="6">
      <c r="A6" s="1" t="s">
        <v>93</v>
      </c>
      <c r="B6" s="1">
        <v>1.0</v>
      </c>
      <c r="C6" s="1">
        <v>3.0</v>
      </c>
      <c r="D6" s="2"/>
      <c r="E6" s="2"/>
      <c r="F6" s="2"/>
      <c r="G6" s="2"/>
      <c r="H6" s="2"/>
      <c r="I6" s="2"/>
      <c r="J6" s="2"/>
      <c r="K6" s="2"/>
      <c r="L6" s="2"/>
      <c r="M6" s="2"/>
      <c r="N6" s="2"/>
      <c r="O6" s="2"/>
      <c r="P6" s="2"/>
      <c r="Q6" s="2"/>
      <c r="R6" s="2"/>
      <c r="S6" s="2"/>
      <c r="T6" s="2"/>
      <c r="U6" s="2"/>
      <c r="V6" s="2"/>
      <c r="W6" s="2"/>
      <c r="X6" s="2"/>
      <c r="Y6" s="2"/>
      <c r="Z6" s="2"/>
    </row>
    <row r="7">
      <c r="A7" s="1" t="s">
        <v>94</v>
      </c>
      <c r="B7" s="1">
        <v>1.0</v>
      </c>
      <c r="C7" s="1">
        <v>3.0</v>
      </c>
      <c r="D7" s="2"/>
      <c r="E7" s="2"/>
      <c r="F7" s="2"/>
      <c r="G7" s="2"/>
      <c r="H7" s="2"/>
      <c r="I7" s="2"/>
      <c r="J7" s="2"/>
      <c r="K7" s="2"/>
      <c r="L7" s="2"/>
      <c r="M7" s="2"/>
      <c r="N7" s="2"/>
      <c r="O7" s="2"/>
      <c r="P7" s="2"/>
      <c r="Q7" s="2"/>
      <c r="R7" s="2"/>
      <c r="S7" s="2"/>
      <c r="T7" s="2"/>
      <c r="U7" s="2"/>
      <c r="V7" s="2"/>
      <c r="W7" s="2"/>
      <c r="X7" s="2"/>
      <c r="Y7" s="2"/>
      <c r="Z7" s="2"/>
    </row>
    <row r="8">
      <c r="A8" s="1" t="s">
        <v>95</v>
      </c>
      <c r="B8" s="1">
        <v>-7.0</v>
      </c>
      <c r="C8" s="1">
        <v>-18.0</v>
      </c>
      <c r="D8" s="2"/>
      <c r="E8" s="2"/>
      <c r="F8" s="2"/>
      <c r="G8" s="2"/>
      <c r="H8" s="2"/>
      <c r="I8" s="2"/>
      <c r="J8" s="2"/>
      <c r="K8" s="2"/>
      <c r="L8" s="2"/>
      <c r="M8" s="2"/>
      <c r="N8" s="2"/>
      <c r="O8" s="2"/>
      <c r="P8" s="2"/>
      <c r="Q8" s="2"/>
      <c r="R8" s="2"/>
      <c r="S8" s="2"/>
      <c r="T8" s="2"/>
      <c r="U8" s="2"/>
      <c r="V8" s="2"/>
      <c r="W8" s="2"/>
      <c r="X8" s="2"/>
      <c r="Y8" s="2"/>
      <c r="Z8" s="2"/>
    </row>
    <row r="9">
      <c r="A9" s="1" t="s">
        <v>96</v>
      </c>
      <c r="B9" s="1">
        <v>-112.0</v>
      </c>
      <c r="C9" s="1">
        <v>-155.0</v>
      </c>
      <c r="D9" s="2"/>
      <c r="E9" s="2"/>
      <c r="F9" s="2"/>
      <c r="G9" s="2"/>
      <c r="H9" s="2"/>
      <c r="I9" s="2"/>
      <c r="J9" s="2"/>
      <c r="K9" s="2"/>
      <c r="L9" s="2"/>
      <c r="M9" s="2"/>
      <c r="N9" s="2"/>
      <c r="O9" s="2"/>
      <c r="P9" s="2"/>
      <c r="Q9" s="2"/>
      <c r="R9" s="2"/>
      <c r="S9" s="2"/>
      <c r="T9" s="2"/>
      <c r="U9" s="2"/>
      <c r="V9" s="2"/>
      <c r="W9" s="2"/>
      <c r="X9" s="2"/>
      <c r="Y9" s="2"/>
      <c r="Z9" s="2"/>
    </row>
    <row r="10">
      <c r="A10" s="1" t="s">
        <v>97</v>
      </c>
      <c r="B10" s="1">
        <v>-112.0</v>
      </c>
      <c r="C10" s="1">
        <v>-155.0</v>
      </c>
      <c r="D10" s="2"/>
      <c r="E10" s="2"/>
      <c r="F10" s="2"/>
      <c r="G10" s="2"/>
      <c r="H10" s="2"/>
      <c r="I10" s="2"/>
      <c r="J10" s="2"/>
      <c r="K10" s="2"/>
      <c r="L10" s="2"/>
      <c r="M10" s="2"/>
      <c r="N10" s="2"/>
      <c r="O10" s="2"/>
      <c r="P10" s="2"/>
      <c r="Q10" s="2"/>
      <c r="R10" s="2"/>
      <c r="S10" s="2"/>
      <c r="T10" s="2"/>
      <c r="U10" s="2"/>
      <c r="V10" s="2"/>
      <c r="W10" s="2"/>
      <c r="X10" s="2"/>
      <c r="Y10" s="2"/>
      <c r="Z10" s="2"/>
    </row>
    <row r="11">
      <c r="A11" s="1" t="s">
        <v>98</v>
      </c>
      <c r="B11" s="1">
        <v>-112.0</v>
      </c>
      <c r="C11" s="1">
        <v>-155.0</v>
      </c>
      <c r="D11" s="2"/>
      <c r="E11" s="2"/>
      <c r="F11" s="2"/>
      <c r="G11" s="2"/>
      <c r="H11" s="2"/>
      <c r="I11" s="2"/>
      <c r="J11" s="2"/>
      <c r="K11" s="2"/>
      <c r="L11" s="2"/>
      <c r="M11" s="2"/>
      <c r="N11" s="2"/>
      <c r="O11" s="2"/>
      <c r="P11" s="2"/>
      <c r="Q11" s="2"/>
      <c r="R11" s="2"/>
      <c r="S11" s="2"/>
      <c r="T11" s="2"/>
      <c r="U11" s="2"/>
      <c r="V11" s="2"/>
      <c r="W11" s="2"/>
      <c r="X11" s="2"/>
      <c r="Y11" s="2"/>
      <c r="Z11" s="2"/>
    </row>
    <row r="12">
      <c r="A12" s="1" t="s">
        <v>99</v>
      </c>
      <c r="B12" s="1">
        <v>-112.0</v>
      </c>
      <c r="C12" s="1">
        <v>-155.0</v>
      </c>
      <c r="D12" s="2"/>
      <c r="E12" s="2"/>
      <c r="F12" s="2"/>
      <c r="G12" s="2"/>
      <c r="H12" s="2"/>
      <c r="I12" s="2"/>
      <c r="J12" s="2"/>
      <c r="K12" s="2"/>
      <c r="L12" s="2"/>
      <c r="M12" s="2"/>
      <c r="N12" s="2"/>
      <c r="O12" s="2"/>
      <c r="P12" s="2"/>
      <c r="Q12" s="2"/>
      <c r="R12" s="2"/>
      <c r="S12" s="2"/>
      <c r="T12" s="2"/>
      <c r="U12" s="2"/>
      <c r="V12" s="2"/>
      <c r="W12" s="2"/>
      <c r="X12" s="2"/>
      <c r="Y12" s="2"/>
      <c r="Z12" s="2"/>
    </row>
    <row r="13">
      <c r="A13" s="1" t="s">
        <v>100</v>
      </c>
      <c r="B13" s="1">
        <v>-112.0</v>
      </c>
      <c r="C13" s="1">
        <v>-155.0</v>
      </c>
      <c r="D13" s="2"/>
      <c r="E13" s="2"/>
      <c r="F13" s="2"/>
      <c r="G13" s="2"/>
      <c r="H13" s="2"/>
      <c r="I13" s="2"/>
      <c r="J13" s="2"/>
      <c r="K13" s="2"/>
      <c r="L13" s="2"/>
      <c r="M13" s="2"/>
      <c r="N13" s="2"/>
      <c r="O13" s="2"/>
      <c r="P13" s="2"/>
      <c r="Q13" s="2"/>
      <c r="R13" s="2"/>
      <c r="S13" s="2"/>
      <c r="T13" s="2"/>
      <c r="U13" s="2"/>
      <c r="V13" s="2"/>
      <c r="W13" s="2"/>
      <c r="X13" s="2"/>
      <c r="Y13" s="2"/>
      <c r="Z13" s="2"/>
    </row>
    <row r="14">
      <c r="A14" s="1" t="s">
        <v>101</v>
      </c>
      <c r="B14" s="1">
        <v>-112.0</v>
      </c>
      <c r="C14" s="1">
        <v>-155.0</v>
      </c>
      <c r="D14" s="2"/>
      <c r="E14" s="2"/>
      <c r="F14" s="2"/>
      <c r="G14" s="2"/>
      <c r="H14" s="2"/>
      <c r="I14" s="2"/>
      <c r="J14" s="2"/>
      <c r="K14" s="2"/>
      <c r="L14" s="2"/>
      <c r="M14" s="2"/>
      <c r="N14" s="2"/>
      <c r="O14" s="2"/>
      <c r="P14" s="2"/>
      <c r="Q14" s="2"/>
      <c r="R14" s="2"/>
      <c r="S14" s="2"/>
      <c r="T14" s="2"/>
      <c r="U14" s="2"/>
      <c r="V14" s="2"/>
      <c r="W14" s="2"/>
      <c r="X14" s="2"/>
      <c r="Y14" s="2"/>
      <c r="Z14" s="2"/>
    </row>
    <row r="15">
      <c r="A15" s="1" t="s">
        <v>102</v>
      </c>
      <c r="B15" s="1">
        <v>-112.0</v>
      </c>
      <c r="C15" s="1">
        <v>-155.0</v>
      </c>
      <c r="D15" s="2"/>
      <c r="E15" s="2"/>
      <c r="F15" s="2"/>
      <c r="G15" s="2"/>
      <c r="H15" s="2"/>
      <c r="I15" s="2"/>
      <c r="J15" s="2"/>
      <c r="K15" s="2"/>
      <c r="L15" s="2"/>
      <c r="M15" s="2"/>
      <c r="N15" s="2"/>
      <c r="O15" s="2"/>
      <c r="P15" s="2"/>
      <c r="Q15" s="2"/>
      <c r="R15" s="2"/>
      <c r="S15" s="2"/>
      <c r="T15" s="2"/>
      <c r="U15" s="2"/>
      <c r="V15" s="2"/>
      <c r="W15" s="2"/>
      <c r="X15" s="2"/>
      <c r="Y15" s="2"/>
      <c r="Z15" s="2"/>
    </row>
    <row r="16">
      <c r="A16" s="1" t="s">
        <v>103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104</v>
      </c>
      <c r="B17" s="1" t="s">
        <v>105</v>
      </c>
      <c r="C17" s="1" t="s">
        <v>106</v>
      </c>
      <c r="D17" s="2"/>
      <c r="E17" s="2"/>
      <c r="F17" s="2"/>
      <c r="G17" s="2"/>
      <c r="H17" s="2"/>
      <c r="I17" s="2"/>
      <c r="J17" s="2"/>
      <c r="K17" s="2"/>
      <c r="L17" s="2"/>
      <c r="M17" s="2"/>
      <c r="N17" s="2"/>
      <c r="O17" s="2"/>
      <c r="P17" s="2"/>
      <c r="Q17" s="2"/>
      <c r="R17" s="2"/>
      <c r="S17" s="2"/>
      <c r="T17" s="2"/>
      <c r="U17" s="2"/>
      <c r="V17" s="2"/>
      <c r="W17" s="2"/>
      <c r="X17" s="2"/>
      <c r="Y17" s="2"/>
      <c r="Z17" s="2"/>
    </row>
    <row r="18">
      <c r="A18" s="1" t="s">
        <v>107</v>
      </c>
      <c r="B18" s="1" t="s">
        <v>105</v>
      </c>
      <c r="C18" s="1" t="s">
        <v>106</v>
      </c>
      <c r="D18" s="2"/>
      <c r="E18" s="2"/>
      <c r="F18" s="2"/>
      <c r="G18" s="2"/>
      <c r="H18" s="2"/>
      <c r="I18" s="2"/>
      <c r="J18" s="2"/>
      <c r="K18" s="2"/>
      <c r="L18" s="2"/>
      <c r="M18" s="2"/>
      <c r="N18" s="2"/>
      <c r="O18" s="2"/>
      <c r="P18" s="2"/>
      <c r="Q18" s="2"/>
      <c r="R18" s="2"/>
      <c r="S18" s="2"/>
      <c r="T18" s="2"/>
      <c r="U18" s="2"/>
      <c r="V18" s="2"/>
      <c r="W18" s="2"/>
      <c r="X18" s="2"/>
      <c r="Y18" s="2"/>
      <c r="Z18" s="2"/>
    </row>
    <row r="19">
      <c r="A19" s="1" t="s">
        <v>108</v>
      </c>
      <c r="B19" s="1">
        <v>1.0</v>
      </c>
      <c r="C19" s="1">
        <v>2.0</v>
      </c>
      <c r="D19" s="2"/>
      <c r="E19" s="2"/>
      <c r="F19" s="2"/>
      <c r="G19" s="2"/>
      <c r="H19" s="2"/>
      <c r="I19" s="2"/>
      <c r="J19" s="2"/>
      <c r="K19" s="2"/>
      <c r="L19" s="2"/>
      <c r="M19" s="2"/>
      <c r="N19" s="2"/>
      <c r="O19" s="2"/>
      <c r="P19" s="2"/>
      <c r="Q19" s="2"/>
      <c r="R19" s="2"/>
      <c r="S19" s="2"/>
      <c r="T19" s="2"/>
      <c r="U19" s="2"/>
      <c r="V19" s="2"/>
      <c r="W19" s="2"/>
      <c r="X19" s="2"/>
      <c r="Y19" s="2"/>
      <c r="Z19" s="2"/>
    </row>
    <row r="20">
      <c r="A20" s="1" t="s">
        <v>109</v>
      </c>
      <c r="B20" s="1" t="s">
        <v>105</v>
      </c>
      <c r="C20" s="1" t="s">
        <v>106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110</v>
      </c>
      <c r="B21" s="1" t="s">
        <v>105</v>
      </c>
      <c r="C21" s="1" t="s">
        <v>106</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v>1.0</v>
      </c>
      <c r="C22" s="1">
        <v>2.0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113</v>
      </c>
      <c r="C23" s="1" t="s">
        <v>114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115</v>
      </c>
      <c r="B24" s="1" t="s">
        <v>113</v>
      </c>
      <c r="C24" s="1" t="s">
        <v>114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116</v>
      </c>
      <c r="B26" s="1">
        <v>-114.0</v>
      </c>
      <c r="C26" s="1">
        <v>-157.0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117</v>
      </c>
      <c r="B27" s="1">
        <v>-114.0</v>
      </c>
      <c r="C27" s="1">
        <v>-158.0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118</v>
      </c>
      <c r="B28" s="1">
        <v>-114.0</v>
      </c>
      <c r="C28" s="1">
        <v>-158.0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119</v>
      </c>
      <c r="B29" s="1">
        <v>-112.0</v>
      </c>
      <c r="C29" s="1">
        <v>-152.0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120</v>
      </c>
      <c r="B30" s="1">
        <v>-69.0</v>
      </c>
      <c r="C30" s="1">
        <v>-96.0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122</v>
      </c>
      <c r="B32" s="1">
        <v>12.0</v>
      </c>
      <c r="C32" s="1">
        <v>20.0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123</v>
      </c>
      <c r="B33" s="1">
        <v>101.0</v>
      </c>
      <c r="C33" s="1">
        <v>138.0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124</v>
      </c>
      <c r="B34" s="1">
        <v>1.0</v>
      </c>
      <c r="C34" s="1">
        <v>5.0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125</v>
      </c>
      <c r="B35" s="1">
        <v>3.0</v>
      </c>
      <c r="C35" s="1">
        <v>4.0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126</v>
      </c>
      <c r="B36" s="1">
        <v>2.0</v>
      </c>
      <c r="C36" s="1">
        <v>3.0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127</v>
      </c>
      <c r="B37" s="1">
        <v>5.0</v>
      </c>
      <c r="C37" s="1">
        <v>8.0</v>
      </c>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128</v>
      </c>
      <c r="B2" s="2"/>
      <c r="C2" s="2"/>
      <c r="D2" s="2"/>
      <c r="E2" s="2"/>
      <c r="F2" s="2"/>
      <c r="G2" s="2"/>
      <c r="H2" s="2"/>
      <c r="I2" s="2"/>
      <c r="J2" s="2"/>
      <c r="K2" s="2"/>
      <c r="L2" s="2"/>
      <c r="M2" s="2"/>
      <c r="N2" s="2"/>
      <c r="O2" s="2"/>
      <c r="P2" s="2"/>
      <c r="Q2" s="2"/>
      <c r="R2" s="2"/>
      <c r="S2" s="2"/>
      <c r="T2" s="2"/>
      <c r="U2" s="2"/>
      <c r="V2" s="2"/>
      <c r="W2" s="2"/>
      <c r="X2" s="2"/>
      <c r="Y2" s="2"/>
      <c r="Z2" s="2"/>
    </row>
    <row r="3">
      <c r="A3" s="1" t="s">
        <v>129</v>
      </c>
      <c r="B3" s="1">
        <v>0.0</v>
      </c>
      <c r="C3" s="1" t="s">
        <v>130</v>
      </c>
      <c r="D3" s="2"/>
      <c r="E3" s="2"/>
      <c r="F3" s="2"/>
      <c r="G3" s="2"/>
      <c r="H3" s="2"/>
      <c r="I3" s="2"/>
      <c r="J3" s="2"/>
      <c r="K3" s="2"/>
      <c r="L3" s="2"/>
      <c r="M3" s="2"/>
      <c r="N3" s="2"/>
      <c r="O3" s="2"/>
      <c r="P3" s="2"/>
      <c r="Q3" s="2"/>
      <c r="R3" s="2"/>
      <c r="S3" s="2"/>
      <c r="T3" s="2"/>
      <c r="U3" s="2"/>
      <c r="V3" s="2"/>
      <c r="W3" s="2"/>
      <c r="X3" s="2"/>
      <c r="Y3" s="2"/>
      <c r="Z3" s="2"/>
    </row>
    <row r="4">
      <c r="A4" s="1" t="s">
        <v>131</v>
      </c>
      <c r="B4" s="1">
        <v>0.0</v>
      </c>
      <c r="C4" s="1" t="s">
        <v>132</v>
      </c>
      <c r="D4" s="2"/>
      <c r="E4" s="2"/>
      <c r="F4" s="2"/>
      <c r="G4" s="2"/>
      <c r="H4" s="2"/>
      <c r="I4" s="2"/>
      <c r="J4" s="2"/>
      <c r="K4" s="2"/>
      <c r="L4" s="2"/>
      <c r="M4" s="2"/>
      <c r="N4" s="2"/>
      <c r="O4" s="2"/>
      <c r="P4" s="2"/>
      <c r="Q4" s="2"/>
      <c r="R4" s="2"/>
      <c r="S4" s="2"/>
      <c r="T4" s="2"/>
      <c r="U4" s="2"/>
      <c r="V4" s="2"/>
      <c r="W4" s="2"/>
      <c r="X4" s="2"/>
      <c r="Y4" s="2"/>
      <c r="Z4" s="2"/>
    </row>
    <row r="5">
      <c r="A5" s="1" t="s">
        <v>133</v>
      </c>
      <c r="B5" s="1">
        <v>0.0</v>
      </c>
      <c r="C5" s="1" t="s">
        <v>134</v>
      </c>
      <c r="D5" s="2"/>
      <c r="E5" s="2"/>
      <c r="F5" s="2"/>
      <c r="G5" s="2"/>
      <c r="H5" s="2"/>
      <c r="I5" s="2"/>
      <c r="J5" s="2"/>
      <c r="K5" s="2"/>
      <c r="L5" s="2"/>
      <c r="M5" s="2"/>
      <c r="N5" s="2"/>
      <c r="O5" s="2"/>
      <c r="P5" s="2"/>
      <c r="Q5" s="2"/>
      <c r="R5" s="2"/>
      <c r="S5" s="2"/>
      <c r="T5" s="2"/>
      <c r="U5" s="2"/>
      <c r="V5" s="2"/>
      <c r="W5" s="2"/>
      <c r="X5" s="2"/>
      <c r="Y5" s="2"/>
      <c r="Z5" s="2"/>
    </row>
    <row r="6">
      <c r="A6" s="1" t="s">
        <v>135</v>
      </c>
      <c r="B6" s="1">
        <v>0.0</v>
      </c>
      <c r="C6" s="1">
        <v>58.0</v>
      </c>
      <c r="D6" s="2"/>
      <c r="E6" s="2"/>
      <c r="F6" s="2"/>
      <c r="G6" s="2"/>
      <c r="H6" s="2"/>
      <c r="I6" s="2"/>
      <c r="J6" s="2"/>
      <c r="K6" s="2"/>
      <c r="L6" s="2"/>
      <c r="M6" s="2"/>
      <c r="N6" s="2"/>
      <c r="O6" s="2"/>
      <c r="P6" s="2"/>
      <c r="Q6" s="2"/>
      <c r="R6" s="2"/>
      <c r="S6" s="2"/>
      <c r="T6" s="2"/>
      <c r="U6" s="2"/>
      <c r="V6" s="2"/>
      <c r="W6" s="2"/>
      <c r="X6" s="2"/>
      <c r="Y6" s="2"/>
      <c r="Z6" s="2"/>
    </row>
    <row r="7">
      <c r="A7" s="1" t="s">
        <v>136</v>
      </c>
      <c r="B7" s="2"/>
      <c r="C7" s="2"/>
      <c r="D7" s="2"/>
      <c r="E7" s="2"/>
      <c r="F7" s="2"/>
      <c r="G7" s="2"/>
      <c r="H7" s="2"/>
      <c r="I7" s="2"/>
      <c r="J7" s="2"/>
      <c r="K7" s="2"/>
      <c r="L7" s="2"/>
      <c r="M7" s="2"/>
      <c r="N7" s="2"/>
      <c r="O7" s="2"/>
      <c r="P7" s="2"/>
      <c r="Q7" s="2"/>
      <c r="R7" s="2"/>
      <c r="S7" s="2"/>
      <c r="T7" s="2"/>
      <c r="U7" s="2"/>
      <c r="V7" s="2"/>
      <c r="W7" s="2"/>
      <c r="X7" s="2"/>
      <c r="Y7" s="2"/>
      <c r="Z7" s="2"/>
    </row>
    <row r="8">
      <c r="A8" s="1" t="s">
        <v>137</v>
      </c>
      <c r="B8" s="1" t="s">
        <v>138</v>
      </c>
      <c r="C8" s="1" t="s">
        <v>139</v>
      </c>
      <c r="D8" s="2"/>
      <c r="E8" s="2"/>
      <c r="F8" s="2"/>
      <c r="G8" s="2"/>
      <c r="H8" s="2"/>
      <c r="I8" s="2"/>
      <c r="J8" s="2"/>
      <c r="K8" s="2"/>
      <c r="L8" s="2"/>
      <c r="M8" s="2"/>
      <c r="N8" s="2"/>
      <c r="O8" s="2"/>
      <c r="P8" s="2"/>
      <c r="Q8" s="2"/>
      <c r="R8" s="2"/>
      <c r="S8" s="2"/>
      <c r="T8" s="2"/>
      <c r="U8" s="2"/>
      <c r="V8" s="2"/>
      <c r="W8" s="2"/>
      <c r="X8" s="2"/>
      <c r="Y8" s="2"/>
      <c r="Z8" s="2"/>
    </row>
    <row r="9">
      <c r="A9" s="1" t="s">
        <v>140</v>
      </c>
      <c r="B9" s="1" t="s">
        <v>141</v>
      </c>
      <c r="C9" s="1" t="s">
        <v>142</v>
      </c>
      <c r="D9" s="2"/>
      <c r="E9" s="2"/>
      <c r="F9" s="2"/>
      <c r="G9" s="2"/>
      <c r="H9" s="2"/>
      <c r="I9" s="2"/>
      <c r="J9" s="2"/>
      <c r="K9" s="2"/>
      <c r="L9" s="2"/>
      <c r="M9" s="2"/>
      <c r="N9" s="2"/>
      <c r="O9" s="2"/>
      <c r="P9" s="2"/>
      <c r="Q9" s="2"/>
      <c r="R9" s="2"/>
      <c r="S9" s="2"/>
      <c r="T9" s="2"/>
      <c r="U9" s="2"/>
      <c r="V9" s="2"/>
      <c r="W9" s="2"/>
      <c r="X9" s="2"/>
      <c r="Y9" s="2"/>
      <c r="Z9" s="2"/>
    </row>
    <row r="10">
      <c r="A10" s="1" t="s">
        <v>143</v>
      </c>
      <c r="B10" s="1" t="s">
        <v>144</v>
      </c>
      <c r="C10" s="1" t="s">
        <v>145</v>
      </c>
      <c r="D10" s="2"/>
      <c r="E10" s="2"/>
      <c r="F10" s="2"/>
      <c r="G10" s="2"/>
      <c r="H10" s="2"/>
      <c r="I10" s="2"/>
      <c r="J10" s="2"/>
      <c r="K10" s="2"/>
      <c r="L10" s="2"/>
      <c r="M10" s="2"/>
      <c r="N10" s="2"/>
      <c r="O10" s="2"/>
      <c r="P10" s="2"/>
      <c r="Q10" s="2"/>
      <c r="R10" s="2"/>
      <c r="S10" s="2"/>
      <c r="T10" s="2"/>
      <c r="U10" s="2"/>
      <c r="V10" s="2"/>
      <c r="W10" s="2"/>
      <c r="X10" s="2"/>
      <c r="Y10" s="2"/>
      <c r="Z10" s="2"/>
    </row>
    <row r="11">
      <c r="A11" s="1" t="s">
        <v>146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147</v>
      </c>
      <c r="B12" s="1" t="s">
        <v>148</v>
      </c>
      <c r="C12" s="1" t="s">
        <v>149</v>
      </c>
      <c r="D12" s="2"/>
      <c r="E12" s="2"/>
      <c r="F12" s="2"/>
      <c r="G12" s="2"/>
      <c r="H12" s="2"/>
      <c r="I12" s="2"/>
      <c r="J12" s="2"/>
      <c r="K12" s="2"/>
      <c r="L12" s="2"/>
      <c r="M12" s="2"/>
      <c r="N12" s="2"/>
      <c r="O12" s="2"/>
      <c r="P12" s="2"/>
      <c r="Q12" s="2"/>
      <c r="R12" s="2"/>
      <c r="S12" s="2"/>
      <c r="T12" s="2"/>
      <c r="U12" s="2"/>
      <c r="V12" s="2"/>
      <c r="W12" s="2"/>
      <c r="X12" s="2"/>
      <c r="Y12" s="2"/>
      <c r="Z12" s="2"/>
    </row>
    <row r="13">
      <c r="A13" s="1" t="s">
        <v>150</v>
      </c>
      <c r="B13" s="1" t="s">
        <v>151</v>
      </c>
      <c r="C13" s="1" t="s">
        <v>152</v>
      </c>
      <c r="D13" s="2"/>
      <c r="E13" s="2"/>
      <c r="F13" s="2"/>
      <c r="G13" s="2"/>
      <c r="H13" s="2"/>
      <c r="I13" s="2"/>
      <c r="J13" s="2"/>
      <c r="K13" s="2"/>
      <c r="L13" s="2"/>
      <c r="M13" s="2"/>
      <c r="N13" s="2"/>
      <c r="O13" s="2"/>
      <c r="P13" s="2"/>
      <c r="Q13" s="2"/>
      <c r="R13" s="2"/>
      <c r="S13" s="2"/>
      <c r="T13" s="2"/>
      <c r="U13" s="2"/>
      <c r="V13" s="2"/>
      <c r="W13" s="2"/>
      <c r="X13" s="2"/>
      <c r="Y13" s="2"/>
      <c r="Z13" s="2"/>
    </row>
    <row r="14">
      <c r="A14" s="1" t="s">
        <v>153</v>
      </c>
      <c r="B14" s="1" t="s">
        <v>154</v>
      </c>
      <c r="C14" s="1" t="s">
        <v>155</v>
      </c>
      <c r="D14" s="2"/>
      <c r="E14" s="2"/>
      <c r="F14" s="2"/>
      <c r="G14" s="2"/>
      <c r="H14" s="2"/>
      <c r="I14" s="2"/>
      <c r="J14" s="2"/>
      <c r="K14" s="2"/>
      <c r="L14" s="2"/>
      <c r="M14" s="2"/>
      <c r="N14" s="2"/>
      <c r="O14" s="2"/>
      <c r="P14" s="2"/>
      <c r="Q14" s="2"/>
      <c r="R14" s="2"/>
      <c r="S14" s="2"/>
      <c r="T14" s="2"/>
      <c r="U14" s="2"/>
      <c r="V14" s="2"/>
      <c r="W14" s="2"/>
      <c r="X14" s="2"/>
      <c r="Y14" s="2"/>
      <c r="Z14" s="2"/>
    </row>
    <row r="15">
      <c r="A15" s="1" t="s">
        <v>156</v>
      </c>
      <c r="B15" s="1" t="s">
        <v>157</v>
      </c>
      <c r="C15" s="1" t="s">
        <v>158</v>
      </c>
      <c r="D15" s="2"/>
      <c r="E15" s="2"/>
      <c r="F15" s="2"/>
      <c r="G15" s="2"/>
      <c r="H15" s="2"/>
      <c r="I15" s="2"/>
      <c r="J15" s="2"/>
      <c r="K15" s="2"/>
      <c r="L15" s="2"/>
      <c r="M15" s="2"/>
      <c r="N15" s="2"/>
      <c r="O15" s="2"/>
      <c r="P15" s="2"/>
      <c r="Q15" s="2"/>
      <c r="R15" s="2"/>
      <c r="S15" s="2"/>
      <c r="T15" s="2"/>
      <c r="U15" s="2"/>
      <c r="V15" s="2"/>
      <c r="W15" s="2"/>
      <c r="X15" s="2"/>
      <c r="Y15" s="2"/>
      <c r="Z15" s="2"/>
    </row>
    <row r="16">
      <c r="A16" s="1" t="s">
        <v>159</v>
      </c>
      <c r="B16" s="1" t="s">
        <v>160</v>
      </c>
      <c r="C16" s="1" t="s">
        <v>161</v>
      </c>
      <c r="D16" s="2"/>
      <c r="E16" s="2"/>
      <c r="F16" s="2"/>
      <c r="G16" s="2"/>
      <c r="H16" s="2"/>
      <c r="I16" s="2"/>
      <c r="J16" s="2"/>
      <c r="K16" s="2"/>
      <c r="L16" s="2"/>
      <c r="M16" s="2"/>
      <c r="N16" s="2"/>
      <c r="O16" s="2"/>
      <c r="P16" s="2"/>
      <c r="Q16" s="2"/>
      <c r="R16" s="2"/>
      <c r="S16" s="2"/>
      <c r="T16" s="2"/>
      <c r="U16" s="2"/>
      <c r="V16" s="2"/>
      <c r="W16" s="2"/>
      <c r="X16" s="2"/>
      <c r="Y16" s="2"/>
      <c r="Z16" s="2"/>
    </row>
    <row r="17">
      <c r="A17" s="1" t="s">
        <v>162</v>
      </c>
      <c r="B17" s="1" t="s">
        <v>163</v>
      </c>
      <c r="C17" s="1" t="s">
        <v>164</v>
      </c>
      <c r="D17" s="2"/>
      <c r="E17" s="2"/>
      <c r="F17" s="2"/>
      <c r="G17" s="2"/>
      <c r="H17" s="2"/>
      <c r="I17" s="2"/>
      <c r="J17" s="2"/>
      <c r="K17" s="2"/>
      <c r="L17" s="2"/>
      <c r="M17" s="2"/>
      <c r="N17" s="2"/>
      <c r="O17" s="2"/>
      <c r="P17" s="2"/>
      <c r="Q17" s="2"/>
      <c r="R17" s="2"/>
      <c r="S17" s="2"/>
      <c r="T17" s="2"/>
      <c r="U17" s="2"/>
      <c r="V17" s="2"/>
      <c r="W17" s="2"/>
      <c r="X17" s="2"/>
      <c r="Y17" s="2"/>
      <c r="Z17" s="2"/>
    </row>
    <row r="18">
      <c r="A18" s="1" t="s">
        <v>165</v>
      </c>
      <c r="B18" s="1" t="s">
        <v>166</v>
      </c>
      <c r="C18" s="1" t="s">
        <v>167</v>
      </c>
      <c r="D18" s="2"/>
      <c r="E18" s="2"/>
      <c r="F18" s="2"/>
      <c r="G18" s="2"/>
      <c r="H18" s="2"/>
      <c r="I18" s="2"/>
      <c r="J18" s="2"/>
      <c r="K18" s="2"/>
      <c r="L18" s="2"/>
      <c r="M18" s="2"/>
      <c r="N18" s="2"/>
      <c r="O18" s="2"/>
      <c r="P18" s="2"/>
      <c r="Q18" s="2"/>
      <c r="R18" s="2"/>
      <c r="S18" s="2"/>
      <c r="T18" s="2"/>
      <c r="U18" s="2"/>
      <c r="V18" s="2"/>
      <c r="W18" s="2"/>
      <c r="X18" s="2"/>
      <c r="Y18" s="2"/>
      <c r="Z18" s="2"/>
    </row>
    <row r="19">
      <c r="A19" s="1" t="s">
        <v>168</v>
      </c>
      <c r="B19" s="1" t="s">
        <v>163</v>
      </c>
      <c r="C19" s="1" t="s">
        <v>164</v>
      </c>
      <c r="D19" s="2"/>
      <c r="E19" s="2"/>
      <c r="F19" s="2"/>
      <c r="G19" s="2"/>
      <c r="H19" s="2"/>
      <c r="I19" s="2"/>
      <c r="J19" s="2"/>
      <c r="K19" s="2"/>
      <c r="L19" s="2"/>
      <c r="M19" s="2"/>
      <c r="N19" s="2"/>
      <c r="O19" s="2"/>
      <c r="P19" s="2"/>
      <c r="Q19" s="2"/>
      <c r="R19" s="2"/>
      <c r="S19" s="2"/>
      <c r="T19" s="2"/>
      <c r="U19" s="2"/>
      <c r="V19" s="2"/>
      <c r="W19" s="2"/>
      <c r="X19" s="2"/>
      <c r="Y19" s="2"/>
      <c r="Z19" s="2"/>
    </row>
    <row r="20">
      <c r="A20" s="1" t="s">
        <v>169</v>
      </c>
      <c r="B20" s="1" t="s">
        <v>170</v>
      </c>
      <c r="C20" s="1" t="s">
        <v>171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173</v>
      </c>
      <c r="B22" s="1">
        <v>0.0</v>
      </c>
      <c r="C22" s="1" t="s">
        <v>174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175</v>
      </c>
      <c r="B23" s="1">
        <v>0.0</v>
      </c>
      <c r="C23" s="1" t="s">
        <v>176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177</v>
      </c>
      <c r="B24" s="1">
        <v>0.0</v>
      </c>
      <c r="C24" s="1" t="s">
        <v>176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178</v>
      </c>
      <c r="B25" s="1">
        <v>0.0</v>
      </c>
      <c r="C25" s="1" t="s">
        <v>179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180</v>
      </c>
      <c r="B26" s="1">
        <v>0.0</v>
      </c>
      <c r="C26" s="1" t="s">
        <v>179</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181</v>
      </c>
      <c r="B27" s="1">
        <v>0.0</v>
      </c>
      <c r="C27" s="1" t="s">
        <v>179</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182</v>
      </c>
      <c r="B28" s="1">
        <v>0.0</v>
      </c>
      <c r="C28" s="1" t="s">
        <v>183</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184</v>
      </c>
      <c r="B29" s="1">
        <v>0.0</v>
      </c>
      <c r="C29" s="1" t="s">
        <v>185</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186</v>
      </c>
      <c r="B30" s="1">
        <v>0.0</v>
      </c>
      <c r="C30" s="1" t="s">
        <v>187</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188</v>
      </c>
      <c r="B31" s="1">
        <v>0.0</v>
      </c>
      <c r="C31" s="1" t="s">
        <v>189</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190</v>
      </c>
      <c r="B32" s="1">
        <v>0.0</v>
      </c>
      <c r="C32" s="1" t="s">
        <v>189</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191</v>
      </c>
      <c r="B33" s="1">
        <v>0.0</v>
      </c>
      <c r="C33" s="1" t="s">
        <v>192</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193</v>
      </c>
      <c r="B34" s="1">
        <v>0.0</v>
      </c>
      <c r="C34" s="1" t="s">
        <v>194</v>
      </c>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195</v>
      </c>
      <c r="C1" s="1" t="s">
        <v>196</v>
      </c>
      <c r="D1" s="1" t="s">
        <v>197</v>
      </c>
      <c r="E1" s="2"/>
      <c r="F1" s="2"/>
      <c r="G1" s="2"/>
      <c r="H1" s="2"/>
      <c r="I1" s="2"/>
      <c r="J1" s="2"/>
      <c r="K1" s="2"/>
      <c r="L1" s="2"/>
      <c r="M1" s="2"/>
      <c r="N1" s="2"/>
      <c r="O1" s="2"/>
      <c r="P1" s="2"/>
      <c r="Q1" s="2"/>
      <c r="R1" s="2"/>
      <c r="S1" s="2"/>
      <c r="T1" s="2"/>
      <c r="U1" s="2"/>
      <c r="V1" s="2"/>
      <c r="W1" s="2"/>
      <c r="X1" s="2"/>
      <c r="Y1" s="2"/>
      <c r="Z1" s="2"/>
    </row>
    <row r="2">
      <c r="A2" s="1" t="s">
        <v>198</v>
      </c>
      <c r="B2" s="1" t="s">
        <v>199</v>
      </c>
      <c r="C2" s="1" t="s">
        <v>199</v>
      </c>
      <c r="D2" s="1" t="s">
        <v>200</v>
      </c>
      <c r="E2" s="2"/>
      <c r="F2" s="2"/>
      <c r="G2" s="2"/>
      <c r="H2" s="2"/>
      <c r="I2" s="2"/>
      <c r="J2" s="2"/>
      <c r="K2" s="2"/>
      <c r="L2" s="2"/>
      <c r="M2" s="2"/>
      <c r="N2" s="2"/>
      <c r="O2" s="2"/>
      <c r="P2" s="2"/>
      <c r="Q2" s="2"/>
      <c r="R2" s="2"/>
      <c r="S2" s="2"/>
      <c r="T2" s="2"/>
      <c r="U2" s="2"/>
      <c r="V2" s="2"/>
      <c r="W2" s="2"/>
      <c r="X2" s="2"/>
      <c r="Y2" s="2"/>
      <c r="Z2" s="2"/>
    </row>
    <row r="3">
      <c r="A3" s="1" t="s">
        <v>201</v>
      </c>
      <c r="B3" s="1" t="s">
        <v>200</v>
      </c>
      <c r="C3" s="1" t="s">
        <v>202</v>
      </c>
      <c r="D3" s="1" t="s">
        <v>200</v>
      </c>
      <c r="E3" s="2"/>
      <c r="F3" s="2"/>
      <c r="G3" s="2"/>
      <c r="H3" s="2"/>
      <c r="I3" s="2"/>
      <c r="J3" s="2"/>
      <c r="K3" s="2"/>
      <c r="L3" s="2"/>
      <c r="M3" s="2"/>
      <c r="N3" s="2"/>
      <c r="O3" s="2"/>
      <c r="P3" s="2"/>
      <c r="Q3" s="2"/>
      <c r="R3" s="2"/>
      <c r="S3" s="2"/>
      <c r="T3" s="2"/>
      <c r="U3" s="2"/>
      <c r="V3" s="2"/>
      <c r="W3" s="2"/>
      <c r="X3" s="2"/>
      <c r="Y3" s="2"/>
      <c r="Z3" s="2"/>
    </row>
    <row r="4">
      <c r="A4" s="1" t="s">
        <v>203</v>
      </c>
      <c r="B4" s="1" t="s">
        <v>204</v>
      </c>
      <c r="C4" s="1" t="s">
        <v>205</v>
      </c>
      <c r="D4" s="1" t="s">
        <v>206</v>
      </c>
      <c r="E4" s="2"/>
      <c r="F4" s="2"/>
      <c r="G4" s="2"/>
      <c r="H4" s="2"/>
      <c r="I4" s="2"/>
      <c r="J4" s="2"/>
      <c r="K4" s="2"/>
      <c r="L4" s="2"/>
      <c r="M4" s="2"/>
      <c r="N4" s="2"/>
      <c r="O4" s="2"/>
      <c r="P4" s="2"/>
      <c r="Q4" s="2"/>
      <c r="R4" s="2"/>
      <c r="S4" s="2"/>
      <c r="T4" s="2"/>
      <c r="U4" s="2"/>
      <c r="V4" s="2"/>
      <c r="W4" s="2"/>
      <c r="X4" s="2"/>
      <c r="Y4" s="2"/>
      <c r="Z4" s="2"/>
    </row>
    <row r="5">
      <c r="A5" s="1" t="s">
        <v>201</v>
      </c>
      <c r="B5" s="1" t="s">
        <v>200</v>
      </c>
      <c r="C5" s="1" t="s">
        <v>207</v>
      </c>
      <c r="D5" s="1" t="s">
        <v>208</v>
      </c>
      <c r="E5" s="2"/>
      <c r="F5" s="2"/>
      <c r="G5" s="2"/>
      <c r="H5" s="2"/>
      <c r="I5" s="2"/>
      <c r="J5" s="2"/>
      <c r="K5" s="2"/>
      <c r="L5" s="2"/>
      <c r="M5" s="2"/>
      <c r="N5" s="2"/>
      <c r="O5" s="2"/>
      <c r="P5" s="2"/>
      <c r="Q5" s="2"/>
      <c r="R5" s="2"/>
      <c r="S5" s="2"/>
      <c r="T5" s="2"/>
      <c r="U5" s="2"/>
      <c r="V5" s="2"/>
      <c r="W5" s="2"/>
      <c r="X5" s="2"/>
      <c r="Y5" s="2"/>
      <c r="Z5" s="2"/>
    </row>
    <row r="6">
      <c r="A6" s="1" t="s">
        <v>209</v>
      </c>
      <c r="B6" s="1" t="s">
        <v>210</v>
      </c>
      <c r="C6" s="1" t="s">
        <v>211</v>
      </c>
      <c r="D6" s="1" t="s">
        <v>212</v>
      </c>
      <c r="E6" s="2"/>
      <c r="F6" s="2"/>
      <c r="G6" s="2"/>
      <c r="H6" s="2"/>
      <c r="I6" s="2"/>
      <c r="J6" s="2"/>
      <c r="K6" s="2"/>
      <c r="L6" s="2"/>
      <c r="M6" s="2"/>
      <c r="N6" s="2"/>
      <c r="O6" s="2"/>
      <c r="P6" s="2"/>
      <c r="Q6" s="2"/>
      <c r="R6" s="2"/>
      <c r="S6" s="2"/>
      <c r="T6" s="2"/>
      <c r="U6" s="2"/>
      <c r="V6" s="2"/>
      <c r="W6" s="2"/>
      <c r="X6" s="2"/>
      <c r="Y6" s="2"/>
      <c r="Z6" s="2"/>
    </row>
    <row r="7">
      <c r="A7" s="1" t="s">
        <v>213</v>
      </c>
      <c r="B7" s="1" t="s">
        <v>214</v>
      </c>
      <c r="C7" s="1" t="s">
        <v>215</v>
      </c>
      <c r="D7" s="1" t="s">
        <v>216</v>
      </c>
      <c r="E7" s="2"/>
      <c r="F7" s="2"/>
      <c r="G7" s="2"/>
      <c r="H7" s="2"/>
      <c r="I7" s="2"/>
      <c r="J7" s="2"/>
      <c r="K7" s="2"/>
      <c r="L7" s="2"/>
      <c r="M7" s="2"/>
      <c r="N7" s="2"/>
      <c r="O7" s="2"/>
      <c r="P7" s="2"/>
      <c r="Q7" s="2"/>
      <c r="R7" s="2"/>
      <c r="S7" s="2"/>
      <c r="T7" s="2"/>
      <c r="U7" s="2"/>
      <c r="V7" s="2"/>
      <c r="W7" s="2"/>
      <c r="X7" s="2"/>
      <c r="Y7" s="2"/>
      <c r="Z7" s="2"/>
    </row>
    <row r="8">
      <c r="A8" s="1" t="s">
        <v>217</v>
      </c>
      <c r="B8" s="1" t="s">
        <v>218</v>
      </c>
      <c r="C8" s="1" t="s">
        <v>218</v>
      </c>
      <c r="D8" s="1" t="s">
        <v>219</v>
      </c>
      <c r="E8" s="2"/>
      <c r="F8" s="2"/>
      <c r="G8" s="2"/>
      <c r="H8" s="2"/>
      <c r="I8" s="2"/>
      <c r="J8" s="2"/>
      <c r="K8" s="2"/>
      <c r="L8" s="2"/>
      <c r="M8" s="2"/>
      <c r="N8" s="2"/>
      <c r="O8" s="2"/>
      <c r="P8" s="2"/>
      <c r="Q8" s="2"/>
      <c r="R8" s="2"/>
      <c r="S8" s="2"/>
      <c r="T8" s="2"/>
      <c r="U8" s="2"/>
      <c r="V8" s="2"/>
      <c r="W8" s="2"/>
      <c r="X8" s="2"/>
      <c r="Y8" s="2"/>
      <c r="Z8" s="2"/>
    </row>
    <row r="9">
      <c r="A9" s="1" t="s">
        <v>220</v>
      </c>
      <c r="B9" s="1" t="s">
        <v>200</v>
      </c>
      <c r="C9" s="1" t="s">
        <v>200</v>
      </c>
      <c r="D9" s="1" t="s">
        <v>200</v>
      </c>
      <c r="E9" s="2"/>
      <c r="F9" s="2"/>
      <c r="G9" s="2"/>
      <c r="H9" s="2"/>
      <c r="I9" s="2"/>
      <c r="J9" s="2"/>
      <c r="K9" s="2"/>
      <c r="L9" s="2"/>
      <c r="M9" s="2"/>
      <c r="N9" s="2"/>
      <c r="O9" s="2"/>
      <c r="P9" s="2"/>
      <c r="Q9" s="2"/>
      <c r="R9" s="2"/>
      <c r="S9" s="2"/>
      <c r="T9" s="2"/>
      <c r="U9" s="2"/>
      <c r="V9" s="2"/>
      <c r="W9" s="2"/>
      <c r="X9" s="2"/>
      <c r="Y9" s="2"/>
      <c r="Z9" s="2"/>
    </row>
    <row r="10">
      <c r="A10" s="1" t="s">
        <v>221</v>
      </c>
      <c r="B10" s="1" t="s">
        <v>200</v>
      </c>
      <c r="C10" s="1" t="s">
        <v>200</v>
      </c>
      <c r="D10" s="1" t="s">
        <v>200</v>
      </c>
      <c r="E10" s="2"/>
      <c r="F10" s="2"/>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2"/>
      <c r="F11" s="2"/>
      <c r="G11" s="2"/>
      <c r="H11" s="2"/>
      <c r="I11" s="2"/>
      <c r="J11" s="2"/>
      <c r="K11" s="2"/>
      <c r="L11" s="2"/>
      <c r="M11" s="2"/>
      <c r="N11" s="2"/>
      <c r="O11" s="2"/>
      <c r="P11" s="2"/>
      <c r="Q11" s="2"/>
      <c r="R11" s="2"/>
      <c r="S11" s="2"/>
      <c r="T11" s="2"/>
      <c r="U11" s="2"/>
      <c r="V11" s="2"/>
      <c r="W11" s="2"/>
      <c r="X11" s="2"/>
      <c r="Y11" s="2"/>
      <c r="Z11" s="2"/>
    </row>
    <row r="12">
      <c r="A12" s="1" t="s">
        <v>226</v>
      </c>
      <c r="B12" s="1" t="s">
        <v>227</v>
      </c>
      <c r="C12" s="1" t="s">
        <v>228</v>
      </c>
      <c r="D12" s="1" t="s">
        <v>229</v>
      </c>
      <c r="E12" s="2"/>
      <c r="F12" s="2"/>
      <c r="G12" s="2"/>
      <c r="H12" s="2"/>
      <c r="I12" s="2"/>
      <c r="J12" s="2"/>
      <c r="K12" s="2"/>
      <c r="L12" s="2"/>
      <c r="M12" s="2"/>
      <c r="N12" s="2"/>
      <c r="O12" s="2"/>
      <c r="P12" s="2"/>
      <c r="Q12" s="2"/>
      <c r="R12" s="2"/>
      <c r="S12" s="2"/>
      <c r="T12" s="2"/>
      <c r="U12" s="2"/>
      <c r="V12" s="2"/>
      <c r="W12" s="2"/>
      <c r="X12" s="2"/>
      <c r="Y12" s="2"/>
      <c r="Z12" s="2"/>
    </row>
    <row r="13">
      <c r="A13" s="1" t="s">
        <v>230</v>
      </c>
      <c r="B13" s="1" t="s">
        <v>231</v>
      </c>
      <c r="C13" s="1" t="s">
        <v>232</v>
      </c>
      <c r="D13" s="1" t="s">
        <v>233</v>
      </c>
      <c r="E13" s="2"/>
      <c r="F13" s="2"/>
      <c r="G13" s="2"/>
      <c r="H13" s="2"/>
      <c r="I13" s="2"/>
      <c r="J13" s="2"/>
      <c r="K13" s="2"/>
      <c r="L13" s="2"/>
      <c r="M13" s="2"/>
      <c r="N13" s="2"/>
      <c r="O13" s="2"/>
      <c r="P13" s="2"/>
      <c r="Q13" s="2"/>
      <c r="R13" s="2"/>
      <c r="S13" s="2"/>
      <c r="T13" s="2"/>
      <c r="U13" s="2"/>
      <c r="V13" s="2"/>
      <c r="W13" s="2"/>
      <c r="X13" s="2"/>
      <c r="Y13" s="2"/>
      <c r="Z13" s="2"/>
    </row>
    <row r="14">
      <c r="A14" s="1" t="s">
        <v>234</v>
      </c>
      <c r="B14" s="1" t="s">
        <v>235</v>
      </c>
      <c r="C14" s="1" t="s">
        <v>236</v>
      </c>
      <c r="D14" s="1" t="s">
        <v>237</v>
      </c>
      <c r="E14" s="2"/>
      <c r="F14" s="2"/>
      <c r="G14" s="2"/>
      <c r="H14" s="2"/>
      <c r="I14" s="2"/>
      <c r="J14" s="2"/>
      <c r="K14" s="2"/>
      <c r="L14" s="2"/>
      <c r="M14" s="2"/>
      <c r="N14" s="2"/>
      <c r="O14" s="2"/>
      <c r="P14" s="2"/>
      <c r="Q14" s="2"/>
      <c r="R14" s="2"/>
      <c r="S14" s="2"/>
      <c r="T14" s="2"/>
      <c r="U14" s="2"/>
      <c r="V14" s="2"/>
      <c r="W14" s="2"/>
      <c r="X14" s="2"/>
      <c r="Y14" s="2"/>
      <c r="Z14" s="2"/>
    </row>
    <row r="15">
      <c r="A15" s="1" t="s">
        <v>238</v>
      </c>
      <c r="B15" s="1" t="s">
        <v>200</v>
      </c>
      <c r="C15" s="1" t="s">
        <v>200</v>
      </c>
      <c r="D15" s="1" t="s">
        <v>200</v>
      </c>
      <c r="E15" s="2"/>
      <c r="F15" s="2"/>
      <c r="G15" s="2"/>
      <c r="H15" s="2"/>
      <c r="I15" s="2"/>
      <c r="J15" s="2"/>
      <c r="K15" s="2"/>
      <c r="L15" s="2"/>
      <c r="M15" s="2"/>
      <c r="N15" s="2"/>
      <c r="O15" s="2"/>
      <c r="P15" s="2"/>
      <c r="Q15" s="2"/>
      <c r="R15" s="2"/>
      <c r="S15" s="2"/>
      <c r="T15" s="2"/>
      <c r="U15" s="2"/>
      <c r="V15" s="2"/>
      <c r="W15" s="2"/>
      <c r="X15" s="2"/>
      <c r="Y15" s="2"/>
      <c r="Z15" s="2"/>
    </row>
    <row r="16">
      <c r="A16" s="1" t="s">
        <v>239</v>
      </c>
      <c r="B16" s="1" t="s">
        <v>200</v>
      </c>
      <c r="C16" s="1" t="s">
        <v>200</v>
      </c>
      <c r="D16" s="1" t="s">
        <v>200</v>
      </c>
      <c r="E16" s="2"/>
      <c r="F16" s="2"/>
      <c r="G16" s="2"/>
      <c r="H16" s="2"/>
      <c r="I16" s="2"/>
      <c r="J16" s="2"/>
      <c r="K16" s="2"/>
      <c r="L16" s="2"/>
      <c r="M16" s="2"/>
      <c r="N16" s="2"/>
      <c r="O16" s="2"/>
      <c r="P16" s="2"/>
      <c r="Q16" s="2"/>
      <c r="R16" s="2"/>
      <c r="S16" s="2"/>
      <c r="T16" s="2"/>
      <c r="U16" s="2"/>
      <c r="V16" s="2"/>
      <c r="W16" s="2"/>
      <c r="X16" s="2"/>
      <c r="Y16" s="2"/>
      <c r="Z16" s="2"/>
    </row>
    <row r="17">
      <c r="A17" s="1" t="s">
        <v>240</v>
      </c>
      <c r="B17" s="1" t="s">
        <v>241</v>
      </c>
      <c r="C17" s="1" t="s">
        <v>242</v>
      </c>
      <c r="D17" s="1" t="s">
        <v>243</v>
      </c>
      <c r="E17" s="2"/>
      <c r="F17" s="2"/>
      <c r="G17" s="2"/>
      <c r="H17" s="2"/>
      <c r="I17" s="2"/>
      <c r="J17" s="2"/>
      <c r="K17" s="2"/>
      <c r="L17" s="2"/>
      <c r="M17" s="2"/>
      <c r="N17" s="2"/>
      <c r="O17" s="2"/>
      <c r="P17" s="2"/>
      <c r="Q17" s="2"/>
      <c r="R17" s="2"/>
      <c r="S17" s="2"/>
      <c r="T17" s="2"/>
      <c r="U17" s="2"/>
      <c r="V17" s="2"/>
      <c r="W17" s="2"/>
      <c r="X17" s="2"/>
      <c r="Y17" s="2"/>
      <c r="Z17" s="2"/>
    </row>
    <row r="18">
      <c r="A18" s="1" t="s">
        <v>244</v>
      </c>
      <c r="B18" s="1" t="s">
        <v>200</v>
      </c>
      <c r="C18" s="1" t="s">
        <v>200</v>
      </c>
      <c r="D18" s="1" t="s">
        <v>200</v>
      </c>
      <c r="E18" s="2"/>
      <c r="F18" s="2"/>
      <c r="G18" s="2"/>
      <c r="H18" s="2"/>
      <c r="I18" s="2"/>
      <c r="J18" s="2"/>
      <c r="K18" s="2"/>
      <c r="L18" s="2"/>
      <c r="M18" s="2"/>
      <c r="N18" s="2"/>
      <c r="O18" s="2"/>
      <c r="P18" s="2"/>
      <c r="Q18" s="2"/>
      <c r="R18" s="2"/>
      <c r="S18" s="2"/>
      <c r="T18" s="2"/>
      <c r="U18" s="2"/>
      <c r="V18" s="2"/>
      <c r="W18" s="2"/>
      <c r="X18" s="2"/>
      <c r="Y18" s="2"/>
      <c r="Z18" s="2"/>
    </row>
    <row r="19">
      <c r="A19" s="1" t="s">
        <v>245</v>
      </c>
      <c r="B19" s="1" t="s">
        <v>200</v>
      </c>
      <c r="C19" s="1" t="s">
        <v>200</v>
      </c>
      <c r="D19" s="1" t="s">
        <v>200</v>
      </c>
      <c r="E19" s="2"/>
      <c r="F19" s="2"/>
      <c r="G19" s="2"/>
      <c r="H19" s="2"/>
      <c r="I19" s="2"/>
      <c r="J19" s="2"/>
      <c r="K19" s="2"/>
      <c r="L19" s="2"/>
      <c r="M19" s="2"/>
      <c r="N19" s="2"/>
      <c r="O19" s="2"/>
      <c r="P19" s="2"/>
      <c r="Q19" s="2"/>
      <c r="R19" s="2"/>
      <c r="S19" s="2"/>
      <c r="T19" s="2"/>
      <c r="U19" s="2"/>
      <c r="V19" s="2"/>
      <c r="W19" s="2"/>
      <c r="X19" s="2"/>
      <c r="Y19" s="2"/>
      <c r="Z19" s="2"/>
    </row>
    <row r="20">
      <c r="A20" s="1" t="s">
        <v>246</v>
      </c>
      <c r="B20" s="1" t="s">
        <v>247</v>
      </c>
      <c r="C20" s="1" t="s">
        <v>248</v>
      </c>
      <c r="D20" s="1" t="s">
        <v>249</v>
      </c>
      <c r="E20" s="2"/>
      <c r="F20" s="2"/>
      <c r="G20" s="2"/>
      <c r="H20" s="2"/>
      <c r="I20" s="2"/>
      <c r="J20" s="2"/>
      <c r="K20" s="2"/>
      <c r="L20" s="2"/>
      <c r="M20" s="2"/>
      <c r="N20" s="2"/>
      <c r="O20" s="2"/>
      <c r="P20" s="2"/>
      <c r="Q20" s="2"/>
      <c r="R20" s="2"/>
      <c r="S20" s="2"/>
      <c r="T20" s="2"/>
      <c r="U20" s="2"/>
      <c r="V20" s="2"/>
      <c r="W20" s="2"/>
      <c r="X20" s="2"/>
      <c r="Y20" s="2"/>
      <c r="Z20" s="2"/>
    </row>
    <row r="21" ht="15.75" customHeight="1">
      <c r="A21" s="1" t="s">
        <v>250</v>
      </c>
      <c r="B21" s="1" t="s">
        <v>251</v>
      </c>
      <c r="C21" s="1" t="s">
        <v>252</v>
      </c>
      <c r="D21" s="1" t="s">
        <v>253</v>
      </c>
      <c r="E21" s="2"/>
      <c r="F21" s="2"/>
      <c r="G21" s="2"/>
      <c r="H21" s="2"/>
      <c r="I21" s="2"/>
      <c r="J21" s="2"/>
      <c r="K21" s="2"/>
      <c r="L21" s="2"/>
      <c r="M21" s="2"/>
      <c r="N21" s="2"/>
      <c r="O21" s="2"/>
      <c r="P21" s="2"/>
      <c r="Q21" s="2"/>
      <c r="R21" s="2"/>
      <c r="S21" s="2"/>
      <c r="T21" s="2"/>
      <c r="U21" s="2"/>
      <c r="V21" s="2"/>
      <c r="W21" s="2"/>
      <c r="X21" s="2"/>
      <c r="Y21" s="2"/>
      <c r="Z21" s="2"/>
    </row>
    <row r="22" ht="15.75" customHeight="1">
      <c r="A22" s="1" t="s">
        <v>254</v>
      </c>
      <c r="B22" s="1" t="s">
        <v>255</v>
      </c>
      <c r="C22" s="1" t="s">
        <v>256</v>
      </c>
      <c r="D22" s="1" t="s">
        <v>257</v>
      </c>
      <c r="E22" s="2"/>
      <c r="F22" s="2"/>
      <c r="G22" s="2"/>
      <c r="H22" s="2"/>
      <c r="I22" s="2"/>
      <c r="J22" s="2"/>
      <c r="K22" s="2"/>
      <c r="L22" s="2"/>
      <c r="M22" s="2"/>
      <c r="N22" s="2"/>
      <c r="O22" s="2"/>
      <c r="P22" s="2"/>
      <c r="Q22" s="2"/>
      <c r="R22" s="2"/>
      <c r="S22" s="2"/>
      <c r="T22" s="2"/>
      <c r="U22" s="2"/>
      <c r="V22" s="2"/>
      <c r="W22" s="2"/>
      <c r="X22" s="2"/>
      <c r="Y22" s="2"/>
      <c r="Z22" s="2"/>
    </row>
    <row r="23" ht="15.75" customHeight="1">
      <c r="A23" s="1" t="s">
        <v>258</v>
      </c>
      <c r="B23" s="1" t="s">
        <v>259</v>
      </c>
      <c r="C23" s="1" t="s">
        <v>260</v>
      </c>
      <c r="D23" s="1" t="s">
        <v>261</v>
      </c>
      <c r="E23" s="2"/>
      <c r="F23" s="2"/>
      <c r="G23" s="2"/>
      <c r="H23" s="2"/>
      <c r="I23" s="2"/>
      <c r="J23" s="2"/>
      <c r="K23" s="2"/>
      <c r="L23" s="2"/>
      <c r="M23" s="2"/>
      <c r="N23" s="2"/>
      <c r="O23" s="2"/>
      <c r="P23" s="2"/>
      <c r="Q23" s="2"/>
      <c r="R23" s="2"/>
      <c r="S23" s="2"/>
      <c r="T23" s="2"/>
      <c r="U23" s="2"/>
      <c r="V23" s="2"/>
      <c r="W23" s="2"/>
      <c r="X23" s="2"/>
      <c r="Y23" s="2"/>
      <c r="Z23" s="2"/>
    </row>
    <row r="24" ht="15.75" customHeight="1">
      <c r="A24" s="1" t="s">
        <v>262</v>
      </c>
      <c r="B24" s="1" t="s">
        <v>263</v>
      </c>
      <c r="C24" s="1" t="s">
        <v>263</v>
      </c>
      <c r="D24" s="1" t="s">
        <v>263</v>
      </c>
      <c r="E24" s="2"/>
      <c r="F24" s="2"/>
      <c r="G24" s="2"/>
      <c r="H24" s="2"/>
      <c r="I24" s="2"/>
      <c r="J24" s="2"/>
      <c r="K24" s="2"/>
      <c r="L24" s="2"/>
      <c r="M24" s="2"/>
      <c r="N24" s="2"/>
      <c r="O24" s="2"/>
      <c r="P24" s="2"/>
      <c r="Q24" s="2"/>
      <c r="R24" s="2"/>
      <c r="S24" s="2"/>
      <c r="T24" s="2"/>
      <c r="U24" s="2"/>
      <c r="V24" s="2"/>
      <c r="W24" s="2"/>
      <c r="X24" s="2"/>
      <c r="Y24" s="2"/>
      <c r="Z24" s="2"/>
    </row>
    <row r="25" ht="15.75" customHeight="1">
      <c r="A25" s="1" t="s">
        <v>264</v>
      </c>
      <c r="B25" s="1" t="s">
        <v>265</v>
      </c>
      <c r="C25" s="1" t="s">
        <v>265</v>
      </c>
      <c r="D25" s="1" t="s">
        <v>200</v>
      </c>
      <c r="E25" s="2"/>
      <c r="F25" s="2"/>
      <c r="G25" s="2"/>
      <c r="H25" s="2"/>
      <c r="I25" s="2"/>
      <c r="J25" s="2"/>
      <c r="K25" s="2"/>
      <c r="L25" s="2"/>
      <c r="M25" s="2"/>
      <c r="N25" s="2"/>
      <c r="O25" s="2"/>
      <c r="P25" s="2"/>
      <c r="Q25" s="2"/>
      <c r="R25" s="2"/>
      <c r="S25" s="2"/>
      <c r="T25" s="2"/>
      <c r="U25" s="2"/>
      <c r="V25" s="2"/>
      <c r="W25" s="2"/>
      <c r="X25" s="2"/>
      <c r="Y25" s="2"/>
      <c r="Z25" s="2"/>
    </row>
    <row r="26" ht="15.75" customHeight="1">
      <c r="A26" s="1" t="s">
        <v>266</v>
      </c>
      <c r="B26" s="1" t="s">
        <v>200</v>
      </c>
      <c r="C26" s="1" t="s">
        <v>200</v>
      </c>
      <c r="D26" s="1" t="s">
        <v>200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267</v>
      </c>
      <c r="B2" s="1" t="s">
        <v>268</v>
      </c>
      <c r="C2" s="2"/>
      <c r="D2" s="2"/>
      <c r="E2" s="2"/>
      <c r="F2" s="2"/>
      <c r="G2" s="2"/>
      <c r="H2" s="2"/>
      <c r="I2" s="2"/>
      <c r="J2" s="2"/>
      <c r="K2" s="2"/>
      <c r="L2" s="2"/>
      <c r="M2" s="2"/>
      <c r="N2" s="2"/>
      <c r="O2" s="2"/>
      <c r="P2" s="2"/>
      <c r="Q2" s="2"/>
      <c r="R2" s="2"/>
      <c r="S2" s="2"/>
      <c r="T2" s="2"/>
      <c r="U2" s="2"/>
      <c r="V2" s="2"/>
      <c r="W2" s="2"/>
      <c r="X2" s="2"/>
      <c r="Y2" s="2"/>
      <c r="Z2" s="2"/>
    </row>
    <row r="3">
      <c r="A3" s="3" t="s">
        <v>269</v>
      </c>
      <c r="B3" s="1" t="s">
        <v>270</v>
      </c>
      <c r="C3" s="2"/>
      <c r="D3" s="2"/>
      <c r="E3" s="2"/>
      <c r="F3" s="2"/>
      <c r="G3" s="2"/>
      <c r="H3" s="2"/>
      <c r="I3" s="2"/>
      <c r="J3" s="2"/>
      <c r="K3" s="2"/>
      <c r="L3" s="2"/>
      <c r="M3" s="2"/>
      <c r="N3" s="2"/>
      <c r="O3" s="2"/>
      <c r="P3" s="2"/>
      <c r="Q3" s="2"/>
      <c r="R3" s="2"/>
      <c r="S3" s="2"/>
      <c r="T3" s="2"/>
      <c r="U3" s="2"/>
      <c r="V3" s="2"/>
      <c r="W3" s="2"/>
      <c r="X3" s="2"/>
      <c r="Y3" s="2"/>
      <c r="Z3" s="2"/>
    </row>
    <row r="4">
      <c r="A4" s="3" t="s">
        <v>271</v>
      </c>
      <c r="B4" s="1" t="s">
        <v>272</v>
      </c>
      <c r="C4" s="2"/>
      <c r="D4" s="2"/>
      <c r="E4" s="2"/>
      <c r="F4" s="2"/>
      <c r="G4" s="2"/>
      <c r="H4" s="2"/>
      <c r="I4" s="2"/>
      <c r="J4" s="2"/>
      <c r="K4" s="2"/>
      <c r="L4" s="2"/>
      <c r="M4" s="2"/>
      <c r="N4" s="2"/>
      <c r="O4" s="2"/>
      <c r="P4" s="2"/>
      <c r="Q4" s="2"/>
      <c r="R4" s="2"/>
      <c r="S4" s="2"/>
      <c r="T4" s="2"/>
      <c r="U4" s="2"/>
      <c r="V4" s="2"/>
      <c r="W4" s="2"/>
      <c r="X4" s="2"/>
      <c r="Y4" s="2"/>
      <c r="Z4" s="2"/>
    </row>
    <row r="5">
      <c r="A5" s="3" t="s">
        <v>273</v>
      </c>
      <c r="B5" s="1" t="s">
        <v>274</v>
      </c>
      <c r="C5" s="2"/>
      <c r="D5" s="2"/>
      <c r="E5" s="2"/>
      <c r="F5" s="2"/>
      <c r="G5" s="2"/>
      <c r="H5" s="2"/>
      <c r="I5" s="2"/>
      <c r="J5" s="2"/>
      <c r="K5" s="2"/>
      <c r="L5" s="2"/>
      <c r="M5" s="2"/>
      <c r="N5" s="2"/>
      <c r="O5" s="2"/>
      <c r="P5" s="2"/>
      <c r="Q5" s="2"/>
      <c r="R5" s="2"/>
      <c r="S5" s="2"/>
      <c r="T5" s="2"/>
      <c r="U5" s="2"/>
      <c r="V5" s="2"/>
      <c r="W5" s="2"/>
      <c r="X5" s="2"/>
      <c r="Y5" s="2"/>
      <c r="Z5" s="2"/>
    </row>
    <row r="6">
      <c r="A6" s="3" t="s">
        <v>275</v>
      </c>
      <c r="B6" s="1" t="s">
        <v>11</v>
      </c>
      <c r="C6" s="2"/>
      <c r="D6" s="2"/>
      <c r="E6" s="2"/>
      <c r="F6" s="2"/>
      <c r="G6" s="2"/>
      <c r="H6" s="2"/>
      <c r="I6" s="2"/>
      <c r="J6" s="2"/>
      <c r="K6" s="2"/>
      <c r="L6" s="2"/>
      <c r="M6" s="2"/>
      <c r="N6" s="2"/>
      <c r="O6" s="2"/>
      <c r="P6" s="2"/>
      <c r="Q6" s="2"/>
      <c r="R6" s="2"/>
      <c r="S6" s="2"/>
      <c r="T6" s="2"/>
      <c r="U6" s="2"/>
      <c r="V6" s="2"/>
      <c r="W6" s="2"/>
      <c r="X6" s="2"/>
      <c r="Y6" s="2"/>
      <c r="Z6" s="2"/>
    </row>
    <row r="7">
      <c r="A7" s="3" t="s">
        <v>276</v>
      </c>
      <c r="B7" s="1" t="s">
        <v>277</v>
      </c>
      <c r="C7" s="2"/>
      <c r="D7" s="2"/>
      <c r="E7" s="2"/>
      <c r="F7" s="2"/>
      <c r="G7" s="2"/>
      <c r="H7" s="2"/>
      <c r="I7" s="2"/>
      <c r="J7" s="2"/>
      <c r="K7" s="2"/>
      <c r="L7" s="2"/>
      <c r="M7" s="2"/>
      <c r="N7" s="2"/>
      <c r="O7" s="2"/>
      <c r="P7" s="2"/>
      <c r="Q7" s="2"/>
      <c r="R7" s="2"/>
      <c r="S7" s="2"/>
      <c r="T7" s="2"/>
      <c r="U7" s="2"/>
      <c r="V7" s="2"/>
      <c r="W7" s="2"/>
      <c r="X7" s="2"/>
      <c r="Y7" s="2"/>
      <c r="Z7" s="2"/>
    </row>
    <row r="8">
      <c r="A8" s="3" t="s">
        <v>278</v>
      </c>
      <c r="B8" s="4" t="s">
        <v>279</v>
      </c>
      <c r="C8" s="2"/>
      <c r="D8" s="2"/>
      <c r="E8" s="2"/>
      <c r="F8" s="2"/>
      <c r="G8" s="2"/>
      <c r="H8" s="2"/>
      <c r="I8" s="2"/>
      <c r="J8" s="2"/>
      <c r="K8" s="2"/>
      <c r="L8" s="2"/>
      <c r="M8" s="2"/>
      <c r="N8" s="2"/>
      <c r="O8" s="2"/>
      <c r="P8" s="2"/>
      <c r="Q8" s="2"/>
      <c r="R8" s="2"/>
      <c r="S8" s="2"/>
      <c r="T8" s="2"/>
      <c r="U8" s="2"/>
      <c r="V8" s="2"/>
      <c r="W8" s="2"/>
      <c r="X8" s="2"/>
      <c r="Y8" s="2"/>
      <c r="Z8" s="2"/>
    </row>
    <row r="9">
      <c r="A9" s="3" t="s">
        <v>280</v>
      </c>
      <c r="B9" s="1" t="s">
        <v>281</v>
      </c>
      <c r="C9" s="2"/>
      <c r="D9" s="2"/>
      <c r="E9" s="2"/>
      <c r="F9" s="2"/>
      <c r="G9" s="2"/>
      <c r="H9" s="2"/>
      <c r="I9" s="2"/>
      <c r="J9" s="2"/>
      <c r="K9" s="2"/>
      <c r="L9" s="2"/>
      <c r="M9" s="2"/>
      <c r="N9" s="2"/>
      <c r="O9" s="2"/>
      <c r="P9" s="2"/>
      <c r="Q9" s="2"/>
      <c r="R9" s="2"/>
      <c r="S9" s="2"/>
      <c r="T9" s="2"/>
      <c r="U9" s="2"/>
      <c r="V9" s="2"/>
      <c r="W9" s="2"/>
      <c r="X9" s="2"/>
      <c r="Y9" s="2"/>
      <c r="Z9" s="2"/>
    </row>
    <row r="10">
      <c r="A10" s="3" t="s">
        <v>282</v>
      </c>
      <c r="B10" s="1" t="s">
        <v>283</v>
      </c>
      <c r="C10" s="2"/>
      <c r="D10" s="2"/>
      <c r="E10" s="2"/>
      <c r="F10" s="2"/>
      <c r="G10" s="2"/>
      <c r="H10" s="2"/>
      <c r="I10" s="2"/>
      <c r="J10" s="2"/>
      <c r="K10" s="2"/>
      <c r="L10" s="2"/>
      <c r="M10" s="2"/>
      <c r="N10" s="2"/>
      <c r="O10" s="2"/>
      <c r="P10" s="2"/>
      <c r="Q10" s="2"/>
      <c r="R10" s="2"/>
      <c r="S10" s="2"/>
      <c r="T10" s="2"/>
      <c r="U10" s="2"/>
      <c r="V10" s="2"/>
      <c r="W10" s="2"/>
      <c r="X10" s="2"/>
      <c r="Y10" s="2"/>
      <c r="Z10" s="2"/>
    </row>
    <row r="11">
      <c r="A11" s="3" t="s">
        <v>284</v>
      </c>
      <c r="B11" s="1" t="s">
        <v>281</v>
      </c>
      <c r="C11" s="2"/>
      <c r="D11" s="2"/>
      <c r="E11" s="2"/>
      <c r="F11" s="2"/>
      <c r="G11" s="2"/>
      <c r="H11" s="2"/>
      <c r="I11" s="2"/>
      <c r="J11" s="2"/>
      <c r="K11" s="2"/>
      <c r="L11" s="2"/>
      <c r="M11" s="2"/>
      <c r="N11" s="2"/>
      <c r="O11" s="2"/>
      <c r="P11" s="2"/>
      <c r="Q11" s="2"/>
      <c r="R11" s="2"/>
      <c r="S11" s="2"/>
      <c r="T11" s="2"/>
      <c r="U11" s="2"/>
      <c r="V11" s="2"/>
      <c r="W11" s="2"/>
      <c r="X11" s="2"/>
      <c r="Y11" s="2"/>
      <c r="Z11" s="2"/>
    </row>
    <row r="12">
      <c r="A12" s="3" t="s">
        <v>285</v>
      </c>
      <c r="B12" s="1" t="s">
        <v>286</v>
      </c>
      <c r="C12" s="2"/>
      <c r="D12" s="2"/>
      <c r="E12" s="2"/>
      <c r="F12" s="2"/>
      <c r="G12" s="2"/>
      <c r="H12" s="2"/>
      <c r="I12" s="2"/>
      <c r="J12" s="2"/>
      <c r="K12" s="2"/>
      <c r="L12" s="2"/>
      <c r="M12" s="2"/>
      <c r="N12" s="2"/>
      <c r="O12" s="2"/>
      <c r="P12" s="2"/>
      <c r="Q12" s="2"/>
      <c r="R12" s="2"/>
      <c r="S12" s="2"/>
      <c r="T12" s="2"/>
      <c r="U12" s="2"/>
      <c r="V12" s="2"/>
      <c r="W12" s="2"/>
      <c r="X12" s="2"/>
      <c r="Y12" s="2"/>
      <c r="Z12" s="2"/>
    </row>
    <row r="13">
      <c r="A13" s="3" t="s">
        <v>287</v>
      </c>
      <c r="B13" s="1" t="s">
        <v>288</v>
      </c>
      <c r="C13" s="2"/>
      <c r="D13" s="2"/>
      <c r="E13" s="2"/>
      <c r="F13" s="2"/>
      <c r="G13" s="2"/>
      <c r="H13" s="2"/>
      <c r="I13" s="2"/>
      <c r="J13" s="2"/>
      <c r="K13" s="2"/>
      <c r="L13" s="2"/>
      <c r="M13" s="2"/>
      <c r="N13" s="2"/>
      <c r="O13" s="2"/>
      <c r="P13" s="2"/>
      <c r="Q13" s="2"/>
      <c r="R13" s="2"/>
      <c r="S13" s="2"/>
      <c r="T13" s="2"/>
      <c r="U13" s="2"/>
      <c r="V13" s="2"/>
      <c r="W13" s="2"/>
      <c r="X13" s="2"/>
      <c r="Y13" s="2"/>
      <c r="Z13" s="2"/>
    </row>
    <row r="14">
      <c r="A14" s="3" t="s">
        <v>289</v>
      </c>
      <c r="B14" s="1" t="s">
        <v>286</v>
      </c>
      <c r="C14" s="2"/>
      <c r="D14" s="2"/>
      <c r="E14" s="2"/>
      <c r="F14" s="2"/>
      <c r="G14" s="2"/>
      <c r="H14" s="2"/>
      <c r="I14" s="2"/>
      <c r="J14" s="2"/>
      <c r="K14" s="2"/>
      <c r="L14" s="2"/>
      <c r="M14" s="2"/>
      <c r="N14" s="2"/>
      <c r="O14" s="2"/>
      <c r="P14" s="2"/>
      <c r="Q14" s="2"/>
      <c r="R14" s="2"/>
      <c r="S14" s="2"/>
      <c r="T14" s="2"/>
      <c r="U14" s="2"/>
      <c r="V14" s="2"/>
      <c r="W14" s="2"/>
      <c r="X14" s="2"/>
      <c r="Y14" s="2"/>
      <c r="Z14" s="2"/>
    </row>
    <row r="15">
      <c r="A15" s="3" t="s">
        <v>290</v>
      </c>
      <c r="B15" s="1" t="s">
        <v>291</v>
      </c>
      <c r="C15" s="2"/>
      <c r="D15" s="2"/>
      <c r="E15" s="2"/>
      <c r="F15" s="2"/>
      <c r="G15" s="2"/>
      <c r="H15" s="2"/>
      <c r="I15" s="2"/>
      <c r="J15" s="2"/>
      <c r="K15" s="2"/>
      <c r="L15" s="2"/>
      <c r="M15" s="2"/>
      <c r="N15" s="2"/>
      <c r="O15" s="2"/>
      <c r="P15" s="2"/>
      <c r="Q15" s="2"/>
      <c r="R15" s="2"/>
      <c r="S15" s="2"/>
      <c r="T15" s="2"/>
      <c r="U15" s="2"/>
      <c r="V15" s="2"/>
      <c r="W15" s="2"/>
      <c r="X15" s="2"/>
      <c r="Y15" s="2"/>
      <c r="Z15" s="2"/>
    </row>
    <row r="16">
      <c r="A16" s="3" t="s">
        <v>292</v>
      </c>
      <c r="B16" s="1">
        <v>107.0</v>
      </c>
      <c r="C16" s="2"/>
      <c r="D16" s="2"/>
      <c r="E16" s="2"/>
      <c r="F16" s="2"/>
      <c r="G16" s="2"/>
      <c r="H16" s="2"/>
      <c r="I16" s="2"/>
      <c r="J16" s="2"/>
      <c r="K16" s="2"/>
      <c r="L16" s="2"/>
      <c r="M16" s="2"/>
      <c r="N16" s="2"/>
      <c r="O16" s="2"/>
      <c r="P16" s="2"/>
      <c r="Q16" s="2"/>
      <c r="R16" s="2"/>
      <c r="S16" s="2"/>
      <c r="T16" s="2"/>
      <c r="U16" s="2"/>
      <c r="V16" s="2"/>
      <c r="W16" s="2"/>
      <c r="X16" s="2"/>
      <c r="Y16" s="2"/>
      <c r="Z16" s="2"/>
    </row>
    <row r="17">
      <c r="A17" s="3" t="s">
        <v>293</v>
      </c>
      <c r="B17" s="1" t="s">
        <v>294</v>
      </c>
      <c r="C17" s="2"/>
      <c r="D17" s="2"/>
      <c r="E17" s="2"/>
      <c r="F17" s="2"/>
      <c r="G17" s="2"/>
      <c r="H17" s="2"/>
      <c r="I17" s="2"/>
      <c r="J17" s="2"/>
      <c r="K17" s="2"/>
      <c r="L17" s="2"/>
      <c r="M17" s="2"/>
      <c r="N17" s="2"/>
      <c r="O17" s="2"/>
      <c r="P17" s="2"/>
      <c r="Q17" s="2"/>
      <c r="R17" s="2"/>
      <c r="S17" s="2"/>
      <c r="T17" s="2"/>
      <c r="U17" s="2"/>
      <c r="V17" s="2"/>
      <c r="W17" s="2"/>
      <c r="X17" s="2"/>
      <c r="Y17" s="2"/>
      <c r="Z17" s="2"/>
    </row>
    <row r="18">
      <c r="A18" s="3" t="s">
        <v>295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296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297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298</v>
      </c>
      <c r="B21" s="1">
        <v>7.86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299</v>
      </c>
      <c r="B22" s="1">
        <v>7.92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300</v>
      </c>
      <c r="B23" s="1">
        <v>7.92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301</v>
      </c>
      <c r="B24" s="1">
        <v>8.63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302</v>
      </c>
      <c r="B25" s="1">
        <v>7.86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303</v>
      </c>
      <c r="B26" s="1">
        <v>7.92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304</v>
      </c>
      <c r="B27" s="1">
        <v>7.92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305</v>
      </c>
      <c r="B28" s="1">
        <v>8.63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306</v>
      </c>
      <c r="B29" s="1">
        <v>-1.0620155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307</v>
      </c>
      <c r="B30" s="1">
        <v>67010.0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308</v>
      </c>
      <c r="B31" s="1">
        <v>67010.0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309</v>
      </c>
      <c r="B32" s="1">
        <v>111501.0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310</v>
      </c>
      <c r="B33" s="1">
        <v>155560.0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311</v>
      </c>
      <c r="B34" s="1">
        <v>155560.0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312</v>
      </c>
      <c r="B35" s="1">
        <v>6.16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313</v>
      </c>
      <c r="B36" s="1">
        <v>8.22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316</v>
      </c>
      <c r="B39" s="1">
        <v>4.47228032E8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317</v>
      </c>
      <c r="B40" s="1">
        <v>7.46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318</v>
      </c>
      <c r="B41" s="1">
        <v>13.53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319</v>
      </c>
      <c r="B42" s="1">
        <v>9.8604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320</v>
      </c>
      <c r="B43" s="1">
        <v>11.09314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321</v>
      </c>
      <c r="B44" s="1" t="s">
        <v>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323</v>
      </c>
      <c r="B45" s="1">
        <v>9.6837952E7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324</v>
      </c>
      <c r="B46" s="1">
        <v>1.4737855E7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325</v>
      </c>
      <c r="B47" s="1">
        <v>4.72224E7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326</v>
      </c>
      <c r="B48" s="1">
        <v>2539735.0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327</v>
      </c>
      <c r="B49" s="1">
        <v>2216299.0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328</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329</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330</v>
      </c>
      <c r="B52" s="1">
        <v>0.0467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331</v>
      </c>
      <c r="B53" s="1">
        <v>0.01205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332</v>
      </c>
      <c r="B54" s="1">
        <v>0.74653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333</v>
      </c>
      <c r="B55" s="1">
        <v>17.51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334</v>
      </c>
      <c r="B56" s="1">
        <v>0.0681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335</v>
      </c>
      <c r="B57" s="1">
        <v>5.44073E7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336</v>
      </c>
      <c r="B58" s="1">
        <v>6.404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337</v>
      </c>
      <c r="B59" s="1">
        <v>1.2835728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340</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341</v>
      </c>
      <c r="B63" s="1">
        <v>-2.38774E8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342</v>
      </c>
      <c r="B64" s="1">
        <v>-4.39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343</v>
      </c>
      <c r="B65" s="1">
        <v>-6.2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344</v>
      </c>
      <c r="B66" s="1">
        <v>-0.405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345</v>
      </c>
      <c r="B67" s="1">
        <v>-0.40902257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346</v>
      </c>
      <c r="B68" s="1">
        <v>0.25443196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347</v>
      </c>
      <c r="B69" s="1" t="s">
        <v>348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349</v>
      </c>
      <c r="B70" s="1" t="s">
        <v>350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352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353</v>
      </c>
      <c r="B73" s="1" t="s">
        <v>354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355</v>
      </c>
      <c r="B74" s="1" t="s">
        <v>354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356</v>
      </c>
      <c r="B75" s="1">
        <v>1.7195814E9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357</v>
      </c>
      <c r="B76" s="1" t="s">
        <v>358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359</v>
      </c>
      <c r="B77" s="1" t="s">
        <v>360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361</v>
      </c>
      <c r="B78" s="1" t="s">
        <v>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363</v>
      </c>
      <c r="B79" s="1" t="s">
        <v>364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366</v>
      </c>
      <c r="B81" s="1">
        <v>8.22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367</v>
      </c>
      <c r="B82" s="1">
        <v>38.0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368</v>
      </c>
      <c r="B83" s="1">
        <v>25.0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369</v>
      </c>
      <c r="B84" s="1">
        <v>30.0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370</v>
      </c>
      <c r="B85" s="1">
        <v>29.0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371</v>
      </c>
      <c r="B86" s="1">
        <v>1.33333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372</v>
      </c>
      <c r="B87" s="1" t="s">
        <v>373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374</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375</v>
      </c>
      <c r="B89" s="1">
        <v>3.61870016E8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376</v>
      </c>
      <c r="B90" s="1">
        <v>6.652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377</v>
      </c>
      <c r="B91" s="1">
        <v>-2.3906E8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378</v>
      </c>
      <c r="B92" s="1">
        <v>3.1098E7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379</v>
      </c>
      <c r="B93" s="1">
        <v>10.797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380</v>
      </c>
      <c r="B94" s="1">
        <v>11.259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381</v>
      </c>
      <c r="B95" s="1">
        <v>8.926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382</v>
      </c>
      <c r="B96" s="1" t="s">
        <v>322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383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41</v>
      </c>
      <c r="B3" s="1">
        <v>0.0</v>
      </c>
      <c r="C3" s="1">
        <v>-80.0</v>
      </c>
      <c r="D3" s="1">
        <f>IF(C3*FORECAST(D2,B3:C3,B2:C2)&gt;0,FORECAST(D2,B3:C3,B2:C2),C3)*$X$1</f>
        <v>-160</v>
      </c>
      <c r="E3" s="1">
        <f>IF(D3*FORECAST(E2,B3:D3,B2:D2)&gt;0,FORECAST(E2,B3:D3,B2:D2),D3)*$X$1</f>
        <v>-240</v>
      </c>
      <c r="F3" s="1">
        <f>IF(E3*FORECAST(F2,B3:E3,B2:E2)&gt;0,FORECAST(F2,B3:E3,B2:E2),E3)*$X$1</f>
        <v>-320</v>
      </c>
      <c r="G3" s="1">
        <f>IF(F3*FORECAST(G2,B3:F3,B2:F2)&gt;0,FORECAST(G2,B3:F3,B2:F2),F3)*$X$1</f>
        <v>-400</v>
      </c>
      <c r="H3" s="1">
        <f>IF(G3*FORECAST(H2,B3:G3,B2:G2)&gt;0,FORECAST(H2,B3:G3,B2:G2),G3)*$X$1</f>
        <v>-480</v>
      </c>
      <c r="I3" s="1">
        <f>IF(H3*FORECAST(I2,B3:H3,B2:H2)&gt;0,FORECAST(I2,B3:H3,B2:H2),H3)*$X$1</f>
        <v>-560</v>
      </c>
      <c r="J3" s="1">
        <f>IF(I3*FORECAST(J2,B3:I3,B2:I2)&gt;0,FORECAST(J2,B3:I3,B2:I2),I3)*$X$1</f>
        <v>-640</v>
      </c>
      <c r="K3" s="5">
        <f>IF(J3*FORECAST(K2,B3:J3,B2:J2)&gt;0,FORECAST(K2,B3:J3,B2:J2),J3)*$X$1</f>
        <v>-720</v>
      </c>
      <c r="L3" s="5">
        <f>IF(K3*FORECAST(L2,B3:K3,B2:K2)&gt;0,FORECAST(L2,B3:K3,B2:K2),K3)*$X$1</f>
        <v>-800</v>
      </c>
      <c r="M3" s="5">
        <f>IF(L3*FORECAST(M2,B3:L3,B2:L2)&gt;0,FORECAST(M2,B3:L3,B2:L2),L3)*$X$1</f>
        <v>-880</v>
      </c>
      <c r="N3" s="5">
        <f>IF(M3*FORECAST(N2,B3:M3,B2:M2)&gt;0,FORECAST(N2,B3:M3,B2:M2),M3)*$X$1</f>
        <v>-960</v>
      </c>
      <c r="O3" s="5">
        <f>IF(N3*FORECAST(O2,B3:N3,B2:N2)&gt;0,FORECAST(O2,B3:N3,B2:N2),N3)*$X$1</f>
        <v>-1040</v>
      </c>
      <c r="P3" s="2"/>
      <c r="Q3" s="2"/>
      <c r="R3" s="2"/>
      <c r="S3" s="2"/>
      <c r="T3" s="2"/>
      <c r="U3" s="2"/>
      <c r="V3" s="2"/>
      <c r="W3" s="2"/>
      <c r="X3" s="2"/>
      <c r="Y3" s="2"/>
      <c r="Z3" s="2"/>
    </row>
    <row r="4">
      <c r="A4" s="3" t="s">
        <v>82</v>
      </c>
      <c r="B4" s="1">
        <v>-91.0</v>
      </c>
      <c r="C4" s="1">
        <v>-16.0</v>
      </c>
      <c r="D4" s="2"/>
      <c r="E4" s="2"/>
      <c r="F4" s="2"/>
      <c r="G4" s="2"/>
      <c r="H4" s="2"/>
      <c r="I4" s="2"/>
      <c r="J4" s="2"/>
      <c r="K4" s="2"/>
      <c r="L4" s="2"/>
      <c r="M4" s="2"/>
      <c r="N4" s="2"/>
      <c r="O4" s="2"/>
      <c r="P4" s="2"/>
      <c r="Q4" s="2"/>
      <c r="R4" s="2"/>
      <c r="S4" s="2"/>
      <c r="T4" s="2"/>
      <c r="U4" s="2"/>
      <c r="V4" s="2"/>
      <c r="W4" s="2"/>
      <c r="X4" s="2"/>
      <c r="Y4" s="2"/>
      <c r="Z4" s="2"/>
    </row>
    <row r="5">
      <c r="A5" s="3" t="s">
        <v>384</v>
      </c>
      <c r="B5" s="1">
        <v>1.0</v>
      </c>
      <c r="C5" s="1">
        <v>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385</v>
      </c>
      <c r="L7" s="1">
        <f>IF(O3*FORECAST(O2,B3:O3,B2:O2)&gt;0,FORECAST(O2,B3:O3,B2:O2),N3)*$X$1 * (1+0.02)/(0.0805-0.02)</f>
        <v>-17533.8843</v>
      </c>
      <c r="M7" s="2"/>
      <c r="N7" s="2"/>
      <c r="O7" s="2"/>
      <c r="P7" s="2"/>
      <c r="Q7" s="2"/>
      <c r="R7" s="2"/>
      <c r="S7" s="2"/>
      <c r="T7" s="2"/>
      <c r="U7" s="2"/>
      <c r="V7" s="2"/>
      <c r="W7" s="2"/>
      <c r="X7" s="2"/>
      <c r="Y7" s="2"/>
      <c r="Z7" s="2"/>
    </row>
    <row r="8">
      <c r="A8" s="2"/>
      <c r="B8" s="2"/>
      <c r="C8" s="2"/>
      <c r="D8" s="2"/>
      <c r="E8" s="2"/>
      <c r="F8" s="2"/>
      <c r="G8" s="2"/>
      <c r="H8" s="2"/>
      <c r="I8" s="2"/>
      <c r="J8" s="2"/>
      <c r="K8" s="1" t="s">
        <v>386</v>
      </c>
      <c r="L8" s="6">
        <f t="array" ref="L8">NPV(0.0805,E3:O3)</f>
        <v>-4122.049795</v>
      </c>
      <c r="M8" s="2"/>
      <c r="N8" s="2"/>
      <c r="O8" s="2"/>
      <c r="P8" s="2"/>
      <c r="Q8" s="2"/>
      <c r="R8" s="2"/>
      <c r="S8" s="2"/>
      <c r="T8" s="2"/>
      <c r="U8" s="2"/>
      <c r="V8" s="2"/>
      <c r="W8" s="2"/>
      <c r="X8" s="2"/>
      <c r="Y8" s="2"/>
      <c r="Z8" s="2"/>
    </row>
    <row r="9">
      <c r="A9" s="2"/>
      <c r="B9" s="2"/>
      <c r="C9" s="2"/>
      <c r="D9" s="2"/>
      <c r="E9" s="2"/>
      <c r="F9" s="2"/>
      <c r="G9" s="2"/>
      <c r="H9" s="2"/>
      <c r="I9" s="2"/>
      <c r="J9" s="2"/>
      <c r="K9" s="1" t="s">
        <v>387</v>
      </c>
      <c r="L9" s="6">
        <f t="array" ref="L9">NPV(0.0805,E16:O16)</f>
        <v>-7481.792391</v>
      </c>
      <c r="M9" s="2"/>
      <c r="N9" s="2"/>
      <c r="O9" s="2"/>
      <c r="P9" s="2"/>
      <c r="Q9" s="2"/>
      <c r="R9" s="2"/>
      <c r="S9" s="2"/>
      <c r="T9" s="2"/>
      <c r="U9" s="2"/>
      <c r="V9" s="2"/>
      <c r="W9" s="2"/>
      <c r="X9" s="2"/>
      <c r="Y9" s="2"/>
      <c r="Z9" s="2"/>
    </row>
    <row r="10">
      <c r="A10" s="2"/>
      <c r="B10" s="2"/>
      <c r="C10" s="2"/>
      <c r="D10" s="2"/>
      <c r="E10" s="2"/>
      <c r="F10" s="2"/>
      <c r="G10" s="2"/>
      <c r="H10" s="2"/>
      <c r="I10" s="2"/>
      <c r="J10" s="2"/>
      <c r="K10" s="1" t="s">
        <v>388</v>
      </c>
      <c r="L10" s="6">
        <f>L8 + L9</f>
        <v>-11603.84219</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389</v>
      </c>
      <c r="L12" s="6">
        <f>L10 - L11</f>
        <v>-11587.84219</v>
      </c>
      <c r="M12" s="2"/>
      <c r="N12" s="2"/>
      <c r="O12" s="2"/>
      <c r="P12" s="2"/>
      <c r="Q12" s="2"/>
      <c r="R12" s="2"/>
      <c r="S12" s="2"/>
      <c r="T12" s="2"/>
      <c r="U12" s="2"/>
      <c r="V12" s="2"/>
      <c r="W12" s="2"/>
      <c r="X12" s="2"/>
      <c r="Y12" s="2"/>
      <c r="Z12" s="2"/>
    </row>
    <row r="13">
      <c r="A13" s="2"/>
      <c r="B13" s="2"/>
      <c r="C13" s="2"/>
      <c r="D13" s="2"/>
      <c r="E13" s="2"/>
      <c r="F13" s="2"/>
      <c r="G13" s="2"/>
      <c r="H13" s="2"/>
      <c r="I13" s="2"/>
      <c r="J13" s="2"/>
      <c r="K13" s="1" t="s">
        <v>390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-5793.921093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(1+0.02)/(0.0805-0.02)</f>
        <v>-17533.8843</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-112.0</v>
      </c>
      <c r="C3" s="1">
        <v>-155.0</v>
      </c>
      <c r="D3" s="1">
        <f>IF(C3*FORECAST(D2,B3:C3,B2:C2)&gt;0,FORECAST(D2,B3:C3,B2:C2),C3)*$X$1</f>
        <v>-198</v>
      </c>
      <c r="E3" s="1">
        <f>IF(D3*FORECAST(E2,B3:D3,B2:D2)&gt;0,FORECAST(E2,B3:D3,B2:D2),D3)*$X$1</f>
        <v>-241</v>
      </c>
      <c r="F3" s="1">
        <f>IF(E3*FORECAST(F2,B3:E3,B2:E2)&gt;0,FORECAST(F2,B3:E3,B2:E2),E3)*$X$1</f>
        <v>-284</v>
      </c>
      <c r="G3" s="1">
        <f>IF(F3*FORECAST(G2,B3:F3,B2:F2)&gt;0,FORECAST(G2,B3:F3,B2:F2),F3)*$X$1</f>
        <v>-327</v>
      </c>
      <c r="H3" s="1">
        <f>IF(G3*FORECAST(H2,B3:G3,B2:G2)&gt;0,FORECAST(H2,B3:G3,B2:G2),G3)*$X$1</f>
        <v>-370</v>
      </c>
      <c r="I3" s="1">
        <f>IF(H3*FORECAST(I2,B3:H3,B2:H2)&gt;0,FORECAST(I2,B3:H3,B2:H2),H3)*$X$1</f>
        <v>-413</v>
      </c>
      <c r="J3" s="1">
        <f>IF(I3*FORECAST(J2,B3:I3,B2:I2)&gt;0,FORECAST(J2,B3:I3,B2:I2),I3)*$X$1</f>
        <v>-456</v>
      </c>
      <c r="K3" s="5">
        <f>IF(J3*FORECAST(K2,B3:J3,B2:J2)&gt;0,FORECAST(K2,B3:J3,B2:J2),J3)*$X$1</f>
        <v>-499</v>
      </c>
      <c r="L3" s="5">
        <f>IF(K3*FORECAST(L2,B3:K3,B2:K2)&gt;0,FORECAST(L2,B3:K3,B2:K2),K3)*$X$1</f>
        <v>-542</v>
      </c>
      <c r="M3" s="5">
        <f>IF(L3*FORECAST(M2,B3:L3,B2:L2)&gt;0,FORECAST(M2,B3:L3,B2:L2),L3)*$X$1</f>
        <v>-585</v>
      </c>
      <c r="N3" s="5">
        <f>IF(M3*FORECAST(N2,B3:M3,B2:M2)&gt;0,FORECAST(N2,B3:M3,B2:M2),M3)*$X$1</f>
        <v>-628</v>
      </c>
      <c r="O3" s="5">
        <f>IF(N3*FORECAST(O2,B3:N3,B2:N2)&gt;0,FORECAST(O2,B3:N3,B2:N2),N3)*$X$1</f>
        <v>-671</v>
      </c>
      <c r="P3" s="2"/>
      <c r="Q3" s="2"/>
      <c r="R3" s="2"/>
      <c r="S3" s="2"/>
      <c r="T3" s="2"/>
      <c r="U3" s="2"/>
      <c r="V3" s="2"/>
      <c r="W3" s="2"/>
      <c r="X3" s="2"/>
      <c r="Y3" s="2"/>
      <c r="Z3" s="2"/>
    </row>
    <row r="4">
      <c r="A4" s="3" t="s">
        <v>82</v>
      </c>
      <c r="B4" s="1">
        <v>-91.0</v>
      </c>
      <c r="C4" s="1">
        <v>-16.0</v>
      </c>
      <c r="D4" s="2"/>
      <c r="E4" s="2"/>
      <c r="F4" s="2"/>
      <c r="G4" s="2"/>
      <c r="H4" s="2"/>
      <c r="I4" s="2"/>
      <c r="J4" s="2"/>
      <c r="K4" s="2"/>
      <c r="L4" s="2"/>
      <c r="M4" s="2"/>
      <c r="N4" s="2"/>
      <c r="O4" s="2"/>
      <c r="P4" s="2"/>
      <c r="Q4" s="2"/>
      <c r="R4" s="2"/>
      <c r="S4" s="2"/>
      <c r="T4" s="2"/>
      <c r="U4" s="2"/>
      <c r="V4" s="2"/>
      <c r="W4" s="2"/>
      <c r="X4" s="2"/>
      <c r="Y4" s="2"/>
      <c r="Z4" s="2"/>
    </row>
    <row r="5">
      <c r="A5" s="3" t="s">
        <v>384</v>
      </c>
      <c r="B5" s="1">
        <v>1.0</v>
      </c>
      <c r="C5" s="1">
        <v>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385</v>
      </c>
      <c r="L7" s="1">
        <f>IF(O3*FORECAST(O2,B3:O3,B2:O2)&gt;0,FORECAST(O2,B3:O3,B2:O2),N3)*$X$1 * (1+0.02)/(0.0805-0.02)</f>
        <v>-11312.72727</v>
      </c>
      <c r="M7" s="2"/>
      <c r="N7" s="2"/>
      <c r="O7" s="2"/>
      <c r="P7" s="2"/>
      <c r="Q7" s="2"/>
      <c r="R7" s="2"/>
      <c r="S7" s="2"/>
      <c r="T7" s="2"/>
      <c r="U7" s="2"/>
      <c r="V7" s="2"/>
      <c r="W7" s="2"/>
      <c r="X7" s="2"/>
      <c r="Y7" s="2"/>
      <c r="Z7" s="2"/>
    </row>
    <row r="8">
      <c r="A8" s="2"/>
      <c r="B8" s="2"/>
      <c r="C8" s="2"/>
      <c r="D8" s="2"/>
      <c r="E8" s="2"/>
      <c r="F8" s="2"/>
      <c r="G8" s="2"/>
      <c r="H8" s="2"/>
      <c r="I8" s="2"/>
      <c r="J8" s="2"/>
      <c r="K8" s="1" t="s">
        <v>386</v>
      </c>
      <c r="L8" s="6">
        <f t="array" ref="L8">NPV(0.0805,E3:O3)</f>
        <v>-3013.229885</v>
      </c>
      <c r="M8" s="2"/>
      <c r="N8" s="2"/>
      <c r="O8" s="2"/>
      <c r="P8" s="2"/>
      <c r="Q8" s="2"/>
      <c r="R8" s="2"/>
      <c r="S8" s="2"/>
      <c r="T8" s="2"/>
      <c r="U8" s="2"/>
      <c r="V8" s="2"/>
      <c r="W8" s="2"/>
      <c r="X8" s="2"/>
      <c r="Y8" s="2"/>
      <c r="Z8" s="2"/>
    </row>
    <row r="9">
      <c r="A9" s="2"/>
      <c r="B9" s="2"/>
      <c r="C9" s="2"/>
      <c r="D9" s="2"/>
      <c r="E9" s="2"/>
      <c r="F9" s="2"/>
      <c r="G9" s="2"/>
      <c r="H9" s="2"/>
      <c r="I9" s="2"/>
      <c r="J9" s="2"/>
      <c r="K9" s="1" t="s">
        <v>387</v>
      </c>
      <c r="L9" s="6">
        <f t="array" ref="L9">NPV(0.0805,E16:O16)</f>
        <v>-4827.194899</v>
      </c>
      <c r="M9" s="2"/>
      <c r="N9" s="2"/>
      <c r="O9" s="2"/>
      <c r="P9" s="2"/>
      <c r="Q9" s="2"/>
      <c r="R9" s="2"/>
      <c r="S9" s="2"/>
      <c r="T9" s="2"/>
      <c r="U9" s="2"/>
      <c r="V9" s="2"/>
      <c r="W9" s="2"/>
      <c r="X9" s="2"/>
      <c r="Y9" s="2"/>
      <c r="Z9" s="2"/>
    </row>
    <row r="10">
      <c r="A10" s="2"/>
      <c r="B10" s="2"/>
      <c r="C10" s="2"/>
      <c r="D10" s="2"/>
      <c r="E10" s="2"/>
      <c r="F10" s="2"/>
      <c r="G10" s="2"/>
      <c r="H10" s="2"/>
      <c r="I10" s="2"/>
      <c r="J10" s="2"/>
      <c r="K10" s="1" t="s">
        <v>388</v>
      </c>
      <c r="L10" s="6">
        <f>L8 + L9</f>
        <v>-7840.424784</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389</v>
      </c>
      <c r="L12" s="6">
        <f>L10 - L11</f>
        <v>-7824.424784</v>
      </c>
      <c r="M12" s="2"/>
      <c r="N12" s="2"/>
      <c r="O12" s="2"/>
      <c r="P12" s="2"/>
      <c r="Q12" s="2"/>
      <c r="R12" s="2"/>
      <c r="S12" s="2"/>
      <c r="T12" s="2"/>
      <c r="U12" s="2"/>
      <c r="V12" s="2"/>
      <c r="W12" s="2"/>
      <c r="X12" s="2"/>
      <c r="Y12" s="2"/>
      <c r="Z12" s="2"/>
    </row>
    <row r="13">
      <c r="A13" s="2"/>
      <c r="B13" s="2"/>
      <c r="C13" s="2"/>
      <c r="D13" s="2"/>
      <c r="E13" s="2"/>
      <c r="F13" s="2"/>
      <c r="G13" s="2"/>
      <c r="H13" s="2"/>
      <c r="I13" s="2"/>
      <c r="J13" s="2"/>
      <c r="K13" s="1" t="s">
        <v>390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-3912.212392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(1+0.02)/(0.0805-0.02)</f>
        <v>-11312.72727</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