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<sst xmlns="http://schemas.openxmlformats.org/spreadsheetml/2006/main" count="1219" uniqueCount="1070">
  <si>
    <t>ticker</t>
  </si>
  <si>
    <t>ALLR</t>
  </si>
  <si>
    <t>nombre</t>
  </si>
  <si>
    <t>ALLARITY THERAPEUTICS INC</t>
  </si>
  <si>
    <t>empresa</t>
  </si>
  <si>
    <t>Biotechnology &amp; Medical Research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</si>
  <si>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</si>
  <si>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</si>
  <si>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</si>
  <si>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</si>
  <si>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</si>
  <si>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</si>
  <si>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</si>
  <si>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</si>
  <si>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</si>
  <si>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</si>
  <si>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</si>
  <si>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</si>
  <si>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</si>
  <si>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</si>
  <si>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</si>
  <si>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</si>
  <si>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</si>
  <si>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</si>
  <si>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</si>
  <si>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</si>
  <si>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</si>
  <si>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</si>
  <si>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</si>
  <si>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</si>
  <si>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0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</si>
  <si>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</si>
  <si>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</si>
  <si>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</si>
  <si>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</si>
  <si>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</si>
  <si>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</si>
  <si>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</si>
  <si>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</si>
  <si>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</si>
  <si>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</si>
  <si>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</si>
  <si>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</si>
  <si>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</si>
  <si>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</si>
  <si>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</si>
  <si>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</si>
  <si>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</si>
  <si>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</si>
  <si>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</si>
  <si>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</si>
  <si>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</si>
  <si>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</si>
  <si>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</si>
  <si>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</si>
  <si>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</si>
  <si>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</si>
  <si>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</si>
  <si>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</si>
  <si>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</si>
  <si>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</si>
  <si>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</si>
  <si>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</si>
  <si>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</si>
  <si>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</si>
  <si>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</si>
  <si>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</si>
  <si>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</si>
  <si>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</si>
  <si>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</si>
  <si>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</si>
  <si>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</si>
  <si>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</si>
  <si>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</si>
  <si>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</si>
  <si>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</si>
  <si>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</si>
  <si>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</si>
  <si>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</si>
  <si>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</si>
  <si>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</si>
  <si>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</si>
  <si>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</si>
  <si>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</si>
  <si>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</si>
  <si>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</si>
  <si>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</si>
  <si>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</si>
  <si>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</si>
  <si>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</si>
  <si>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</si>
  <si>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</si>
  <si>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</si>
  <si>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</si>
  <si>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</si>
  <si>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</si>
  <si>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</si>
  <si>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</si>
  <si>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</si>
  <si>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</si>
  <si>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</si>
  <si>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</si>
  <si>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</si>
  <si>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</si>
  <si>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</si>
  <si>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</si>
  <si>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</si>
  <si>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</si>
  <si>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</si>
  <si>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</si>
  <si>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</si>
  <si>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</si>
  <si>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</si>
  <si>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</si>
  <si>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0.41</t>
  </si>
  <si>
    <t>5.47</t>
  </si>
  <si>
    <t>4.7</t>
  </si>
  <si>
    <t>4.09</t>
  </si>
  <si>
    <t>3.08</t>
  </si>
  <si>
    <t>1.02</t>
  </si>
  <si>
    <t>0.66</t>
  </si>
  <si>
    <t>Tangible Book Value</t>
  </si>
  <si>
    <t>Tangible Book Value Per Share</t>
  </si>
  <si>
    <t>-0.07</t>
  </si>
  <si>
    <t>2.54</t>
  </si>
  <si>
    <t>2.83</t>
  </si>
  <si>
    <t>0.02</t>
  </si>
  <si>
    <t>-1.62</t>
  </si>
  <si>
    <t>-0.26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</si>
  <si>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</si>
  <si>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</si>
  <si>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</si>
  <si>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</si>
  <si>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</si>
  <si>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</si>
  <si>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</si>
  <si>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</si>
  <si>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</si>
  <si>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</si>
  <si>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</si>
  <si>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</si>
  <si>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</si>
  <si>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</si>
  <si>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</si>
  <si>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</si>
  <si>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</si>
  <si>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</si>
  <si>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</si>
  <si>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</si>
  <si>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</si>
  <si>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</si>
  <si>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</si>
  <si>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</si>
  <si>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</si>
  <si>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</si>
  <si>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</si>
  <si>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</si>
  <si>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</si>
  <si>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</si>
  <si>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</si>
  <si>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</si>
  <si>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</si>
  <si>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</si>
  <si>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</si>
  <si>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</si>
  <si>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</si>
  <si>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</si>
  <si>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</si>
  <si>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</si>
  <si>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</si>
  <si>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</si>
  <si>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-0.36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</si>
  <si>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</si>
  <si>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</si>
  <si>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</si>
  <si>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</si>
  <si>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</si>
  <si>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</si>
  <si>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-0.23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</si>
  <si>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</si>
  <si>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</si>
  <si>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</si>
  <si>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</si>
  <si>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</si>
  <si>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</si>
  <si>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</si>
  <si>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17.23</t>
  </si>
  <si>
    <t>10.97</t>
  </si>
  <si>
    <t>30.97</t>
  </si>
  <si>
    <t>21.03</t>
  </si>
  <si>
    <t>19.26</t>
  </si>
  <si>
    <t>-0.5</t>
  </si>
  <si>
    <t>8.65</t>
  </si>
  <si>
    <t>-0.7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</si>
  <si>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</si>
  <si>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</si>
  <si>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</si>
  <si>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</si>
  <si>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</si>
  <si>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</si>
  <si>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</si>
  <si>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</si>
  <si>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</si>
  <si>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</si>
  <si>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</si>
  <si>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</si>
  <si>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</si>
  <si>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</si>
  <si>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</si>
  <si>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</si>
  <si>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</si>
  <si>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</si>
  <si>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-34.09</t>
  </si>
  <si>
    <t>-35.07</t>
  </si>
  <si>
    <t>-48.41</t>
  </si>
  <si>
    <t>-60.78</t>
  </si>
  <si>
    <t>-15.19</t>
  </si>
  <si>
    <t>-19.53</t>
  </si>
  <si>
    <t>-20.95</t>
  </si>
  <si>
    <t>-39.98</t>
  </si>
  <si>
    <t>-32.9</t>
  </si>
  <si>
    <t>-81.08</t>
  </si>
  <si>
    <t>Return on Total Capital</t>
  </si>
  <si>
    <t>-36.37</t>
  </si>
  <si>
    <t>-37.85</t>
  </si>
  <si>
    <t>-57.41</t>
  </si>
  <si>
    <t>-90.07</t>
  </si>
  <si>
    <t>-19.77</t>
  </si>
  <si>
    <t>-24.25</t>
  </si>
  <si>
    <t>-24.98</t>
  </si>
  <si>
    <t>-70.66</t>
  </si>
  <si>
    <t>-82.82</t>
  </si>
  <si>
    <t>-512.97</t>
  </si>
  <si>
    <t>Return On Equity %</t>
  </si>
  <si>
    <t>-60.69</t>
  </si>
  <si>
    <t>-66.11</t>
  </si>
  <si>
    <t>-75.38</t>
  </si>
  <si>
    <t>-123.39</t>
  </si>
  <si>
    <t>-16.87</t>
  </si>
  <si>
    <t>-85.48</t>
  </si>
  <si>
    <t>-33.84</t>
  </si>
  <si>
    <t>-123.3</t>
  </si>
  <si>
    <t>-155.34</t>
  </si>
  <si>
    <t>Return on Common Equity</t>
  </si>
  <si>
    <t>-123.2</t>
  </si>
  <si>
    <t>-18.96</t>
  </si>
  <si>
    <t>-94.59</t>
  </si>
  <si>
    <t>-36.01</t>
  </si>
  <si>
    <t>-125.13</t>
  </si>
  <si>
    <t>-233.39</t>
  </si>
  <si>
    <t>886.5</t>
  </si>
  <si>
    <t>Margin Analysis</t>
  </si>
  <si>
    <t>Gross Profit Margin %</t>
  </si>
  <si>
    <t>-459.71</t>
  </si>
  <si>
    <t>-239.77</t>
  </si>
  <si>
    <t>SG&amp;A Margin</t>
  </si>
  <si>
    <t>24.61</t>
  </si>
  <si>
    <t>190.11</t>
  </si>
  <si>
    <t>249.31</t>
  </si>
  <si>
    <t>95.64</t>
  </si>
  <si>
    <t>808.65</t>
  </si>
  <si>
    <t>EBITDA Margin %</t>
  </si>
  <si>
    <t>-324.61</t>
  </si>
  <si>
    <t>-335.42</t>
  </si>
  <si>
    <t>EBITA Margin %</t>
  </si>
  <si>
    <t>-688.39</t>
  </si>
  <si>
    <t>-336.47</t>
  </si>
  <si>
    <t>EBIT Margin %</t>
  </si>
  <si>
    <t>-397.81</t>
  </si>
  <si>
    <t>-337.65</t>
  </si>
  <si>
    <t>Income From Continuing Operations Margin %</t>
  </si>
  <si>
    <t>-433.86</t>
  </si>
  <si>
    <t>-163.33</t>
  </si>
  <si>
    <t>Net Income Margin %</t>
  </si>
  <si>
    <t>-156.97</t>
  </si>
  <si>
    <t>Net Avail. For Common Margin %</t>
  </si>
  <si>
    <t>Normalized Net Income Margin</t>
  </si>
  <si>
    <t>-430.24</t>
  </si>
  <si>
    <t>-271.16</t>
  </si>
  <si>
    <t>-223.28</t>
  </si>
  <si>
    <t>Levered Free Cash Flow Margin</t>
  </si>
  <si>
    <t>-307.68</t>
  </si>
  <si>
    <t>-237.01</t>
  </si>
  <si>
    <t>Unlevered Free Cash Flow Margin</t>
  </si>
  <si>
    <t>-300.89</t>
  </si>
  <si>
    <t>-224.84</t>
  </si>
  <si>
    <t>-943.76</t>
  </si>
  <si>
    <t>Asset Turnover</t>
  </si>
  <si>
    <t>0.08</t>
  </si>
  <si>
    <t>0.14</t>
  </si>
  <si>
    <t>0.03</t>
  </si>
  <si>
    <t>0.07</t>
  </si>
  <si>
    <t>0.01</t>
  </si>
  <si>
    <t>Fixed Assets Turnover</t>
  </si>
  <si>
    <t>3.77</t>
  </si>
  <si>
    <t>38.22</t>
  </si>
  <si>
    <t>1.77</t>
  </si>
  <si>
    <t>0.06</t>
  </si>
  <si>
    <t>Receivables Turnover (Average Receivables)</t>
  </si>
  <si>
    <t>3.24</t>
  </si>
  <si>
    <t>7.04</t>
  </si>
  <si>
    <t>1.7</t>
  </si>
  <si>
    <t>2.51</t>
  </si>
  <si>
    <t>Short Term Liquidity</t>
  </si>
  <si>
    <t>Current Ratio</t>
  </si>
  <si>
    <t>6.89</t>
  </si>
  <si>
    <t>3.27</t>
  </si>
  <si>
    <t>1.03</t>
  </si>
  <si>
    <t>0.71</t>
  </si>
  <si>
    <t>0.4</t>
  </si>
  <si>
    <t>0.44</t>
  </si>
  <si>
    <t>Quick Ratio</t>
  </si>
  <si>
    <t>6.21</t>
  </si>
  <si>
    <t>2.68</t>
  </si>
  <si>
    <t>0.35</t>
  </si>
  <si>
    <t>0.69</t>
  </si>
  <si>
    <t>0.26</t>
  </si>
  <si>
    <t>1.01</t>
  </si>
  <si>
    <t>Operating Cash Flow to Current Liabilities</t>
  </si>
  <si>
    <t>-5.5</t>
  </si>
  <si>
    <t>-2.93</t>
  </si>
  <si>
    <t>-1.46</t>
  </si>
  <si>
    <t>-0.78</t>
  </si>
  <si>
    <t>-2.3</t>
  </si>
  <si>
    <t>-1.47</t>
  </si>
  <si>
    <t>-0.73</t>
  </si>
  <si>
    <t>-1.5</t>
  </si>
  <si>
    <t>-0.9</t>
  </si>
  <si>
    <t>Days Sales Outstanding (Average Receivables)</t>
  </si>
  <si>
    <t>112.89</t>
  </si>
  <si>
    <t>51.84</t>
  </si>
  <si>
    <t>215.06</t>
  </si>
  <si>
    <t>145.13</t>
  </si>
  <si>
    <t>Average Days Payable Outstanding</t>
  </si>
  <si>
    <t>108.02</t>
  </si>
  <si>
    <t>137.17</t>
  </si>
  <si>
    <t>Long Term Solvency</t>
  </si>
  <si>
    <t>Total Debt/Equity</t>
  </si>
  <si>
    <t>6.09</t>
  </si>
  <si>
    <t>10.39</t>
  </si>
  <si>
    <t>4.55</t>
  </si>
  <si>
    <t>8.56</t>
  </si>
  <si>
    <t>5.78</t>
  </si>
  <si>
    <t>197.62</t>
  </si>
  <si>
    <t>-47.26</t>
  </si>
  <si>
    <t>Total Debt / Total Capital</t>
  </si>
  <si>
    <t>5.74</t>
  </si>
  <si>
    <t>9.41</t>
  </si>
  <si>
    <t>4.35</t>
  </si>
  <si>
    <t>7.88</t>
  </si>
  <si>
    <t>66.4</t>
  </si>
  <si>
    <t>-89.59</t>
  </si>
  <si>
    <t>LT Debt/Equity</t>
  </si>
  <si>
    <t>1.61</t>
  </si>
  <si>
    <t>1.15</t>
  </si>
  <si>
    <t>5.26</t>
  </si>
  <si>
    <t>57.3</t>
  </si>
  <si>
    <t>Long-Term Debt / Total Capital</t>
  </si>
  <si>
    <t>1.54</t>
  </si>
  <si>
    <t>1.06</t>
  </si>
  <si>
    <t>4.97</t>
  </si>
  <si>
    <t>19.25</t>
  </si>
  <si>
    <t>Total Liabilities / Total Assets</t>
  </si>
  <si>
    <t>15.47</t>
  </si>
  <si>
    <t>7.3</t>
  </si>
  <si>
    <t>20.45</t>
  </si>
  <si>
    <t>41.6</t>
  </si>
  <si>
    <t>27.69</t>
  </si>
  <si>
    <t>20.54</t>
  </si>
  <si>
    <t>62.15</t>
  </si>
  <si>
    <t>123.19</t>
  </si>
  <si>
    <t>EBIT / Interest Expense</t>
  </si>
  <si>
    <t>-36.58</t>
  </si>
  <si>
    <t>-102.7</t>
  </si>
  <si>
    <t>-17.34</t>
  </si>
  <si>
    <t>-2.54</t>
  </si>
  <si>
    <t>-45.32</t>
  </si>
  <si>
    <t>-75.75</t>
  </si>
  <si>
    <t>-34.4</t>
  </si>
  <si>
    <t>EBITDA / Interest Expense</t>
  </si>
  <si>
    <t>-29.85</t>
  </si>
  <si>
    <t>-96.33</t>
  </si>
  <si>
    <t>-17.23</t>
  </si>
  <si>
    <t>-2.5</t>
  </si>
  <si>
    <t>-121.81</t>
  </si>
  <si>
    <t>-44.91</t>
  </si>
  <si>
    <t>-75.01</t>
  </si>
  <si>
    <t>-34.32</t>
  </si>
  <si>
    <t>(EBITDA - Capex) / Interest Expense</t>
  </si>
  <si>
    <t>-17.25</t>
  </si>
  <si>
    <t>-2.51</t>
  </si>
  <si>
    <t>-121.85</t>
  </si>
  <si>
    <t>-75.09</t>
  </si>
  <si>
    <t>Total Debt / EBITDA</t>
  </si>
  <si>
    <t>-0.1</t>
  </si>
  <si>
    <t>-0.59</t>
  </si>
  <si>
    <t>-0.2</t>
  </si>
  <si>
    <t>-0.04</t>
  </si>
  <si>
    <t>-0.22</t>
  </si>
  <si>
    <t>-0.08</t>
  </si>
  <si>
    <t>Net Debt / EBITDA</t>
  </si>
  <si>
    <t>-0.06</t>
  </si>
  <si>
    <t>1.69</t>
  </si>
  <si>
    <t>0.49</t>
  </si>
  <si>
    <t>0.2</t>
  </si>
  <si>
    <t>-0.54</t>
  </si>
  <si>
    <t>-0.17</t>
  </si>
  <si>
    <t>0.7</t>
  </si>
  <si>
    <t>Total Debt / (EBITDA - Capex)</t>
  </si>
  <si>
    <t>Net Debt / (EBITDA - Capex)</t>
  </si>
  <si>
    <t>Growth Over Prior Year</t>
  </si>
  <si>
    <t>Total Revenues, 1 Yr. Growth %</t>
  </si>
  <si>
    <t>-57.33</t>
  </si>
  <si>
    <t>60.23</t>
  </si>
  <si>
    <t>5.13</t>
  </si>
  <si>
    <t>-69.52</t>
  </si>
  <si>
    <t>Gross Profit, 1 Yr. Growth %</t>
  </si>
  <si>
    <t>-17.26</t>
  </si>
  <si>
    <t>-982.43</t>
  </si>
  <si>
    <t>382.94</t>
  </si>
  <si>
    <t>82.46</t>
  </si>
  <si>
    <t>-17.24</t>
  </si>
  <si>
    <t>EBITDA, 1 Yr. Growth %</t>
  </si>
  <si>
    <t>301.45</t>
  </si>
  <si>
    <t>58.86</t>
  </si>
  <si>
    <t>34.16</t>
  </si>
  <si>
    <t>110.43</t>
  </si>
  <si>
    <t>-11.23</t>
  </si>
  <si>
    <t>219.71</t>
  </si>
  <si>
    <t>-36.36</t>
  </si>
  <si>
    <t>EBITA, 1 Yr. Growth %</t>
  </si>
  <si>
    <t>-3.94</t>
  </si>
  <si>
    <t>298.4</t>
  </si>
  <si>
    <t>60.49</t>
  </si>
  <si>
    <t>34.28</t>
  </si>
  <si>
    <t>110.31</t>
  </si>
  <si>
    <t>-11.27</t>
  </si>
  <si>
    <t>219.22</t>
  </si>
  <si>
    <t>-36.39</t>
  </si>
  <si>
    <t>1.4</t>
  </si>
  <si>
    <t>EBIT, 1 Yr. Growth %</t>
  </si>
  <si>
    <t>246.71</t>
  </si>
  <si>
    <t>65.05</t>
  </si>
  <si>
    <t>34.74</t>
  </si>
  <si>
    <t>110.38</t>
  </si>
  <si>
    <t>-11.22</t>
  </si>
  <si>
    <t>Earnings From Cont. Operations, 1 Yr. Growth %</t>
  </si>
  <si>
    <t>246.44</t>
  </si>
  <si>
    <t>72.2</t>
  </si>
  <si>
    <t>-48.85</t>
  </si>
  <si>
    <t>788.65</t>
  </si>
  <si>
    <t>-65.46</t>
  </si>
  <si>
    <t>302.72</t>
  </si>
  <si>
    <t>-39.74</t>
  </si>
  <si>
    <t>-25.89</t>
  </si>
  <si>
    <t>Net Income, 1 Yr. Growth %</t>
  </si>
  <si>
    <t>69.36</t>
  </si>
  <si>
    <t>-50.84</t>
  </si>
  <si>
    <t>783.29</t>
  </si>
  <si>
    <t>-63.92</t>
  </si>
  <si>
    <t>303.64</t>
  </si>
  <si>
    <t>Normalized Net Income, 1 Yr. Growth %</t>
  </si>
  <si>
    <t>214.38</t>
  </si>
  <si>
    <t>56.32</t>
  </si>
  <si>
    <t>21.13</t>
  </si>
  <si>
    <t>148.66</t>
  </si>
  <si>
    <t>-24.24</t>
  </si>
  <si>
    <t>284.33</t>
  </si>
  <si>
    <t>-96.75</t>
  </si>
  <si>
    <t>Accounts Receivable, 1 Yr. Growth %</t>
  </si>
  <si>
    <t>-97.32</t>
  </si>
  <si>
    <t>Inventory, 1 Yr. Growth %</t>
  </si>
  <si>
    <t>Net Property, Plant and Equip., 1 Yr. Growth %</t>
  </si>
  <si>
    <t>-22.28</t>
  </si>
  <si>
    <t>168.89</t>
  </si>
  <si>
    <t>703.58</t>
  </si>
  <si>
    <t>-26.84</t>
  </si>
  <si>
    <t>-73.3</t>
  </si>
  <si>
    <t>-71.28</t>
  </si>
  <si>
    <t>-25.93</t>
  </si>
  <si>
    <t>Total Assets, 1 Yr. Growth %</t>
  </si>
  <si>
    <t>-41.12</t>
  </si>
  <si>
    <t>29.4</t>
  </si>
  <si>
    <t>33.05</t>
  </si>
  <si>
    <t>-27.95</t>
  </si>
  <si>
    <t>-2.36</t>
  </si>
  <si>
    <t>48.59</t>
  </si>
  <si>
    <t>-70.7</t>
  </si>
  <si>
    <t>-18.44</t>
  </si>
  <si>
    <t>Tangible Book Value, 1 Yr. Growth %</t>
  </si>
  <si>
    <t>-137.12</t>
  </si>
  <si>
    <t>39.24</t>
  </si>
  <si>
    <t>-99.2</t>
  </si>
  <si>
    <t>-60.64</t>
  </si>
  <si>
    <t>-52.86</t>
  </si>
  <si>
    <t>64.95</t>
  </si>
  <si>
    <t>-3.22</t>
  </si>
  <si>
    <t>48.66</t>
  </si>
  <si>
    <t>Common Equity, 1 Yr. Growth %</t>
  </si>
  <si>
    <t>-46.5</t>
  </si>
  <si>
    <t>13.76</t>
  </si>
  <si>
    <t>-5.28</t>
  </si>
  <si>
    <t>-20.17</t>
  </si>
  <si>
    <t>13.5</t>
  </si>
  <si>
    <t>-25.73</t>
  </si>
  <si>
    <t>-100.62</t>
  </si>
  <si>
    <t>Cash From Operations, 1 Yr. Growth %</t>
  </si>
  <si>
    <t>108.45</t>
  </si>
  <si>
    <t>33.08</t>
  </si>
  <si>
    <t>231.02</t>
  </si>
  <si>
    <t>162.15</t>
  </si>
  <si>
    <t>-29.4</t>
  </si>
  <si>
    <t>107.56</t>
  </si>
  <si>
    <t>12.97</t>
  </si>
  <si>
    <t>-24.21</t>
  </si>
  <si>
    <t>Capital Expenditures, 1 Yr. Growth %</t>
  </si>
  <si>
    <t>51.35</t>
  </si>
  <si>
    <t>-66.07</t>
  </si>
  <si>
    <t>Levered Free Cash Flow, 1 Yr. Growth %</t>
  </si>
  <si>
    <t>171.73</t>
  </si>
  <si>
    <t>20.43</t>
  </si>
  <si>
    <t>-288.44</t>
  </si>
  <si>
    <t>-17.85</t>
  </si>
  <si>
    <t>-233.46</t>
  </si>
  <si>
    <t>-466.65</t>
  </si>
  <si>
    <t>-75.56</t>
  </si>
  <si>
    <t>Unlevered Free Cash Flow, 1 Yr. Growth %</t>
  </si>
  <si>
    <t>174.59</t>
  </si>
  <si>
    <t>21.35</t>
  </si>
  <si>
    <t>-278.62</t>
  </si>
  <si>
    <t>27.95</t>
  </si>
  <si>
    <t>30.87</t>
  </si>
  <si>
    <t>-245.93</t>
  </si>
  <si>
    <t>-448.44</t>
  </si>
  <si>
    <t>-76.81</t>
  </si>
  <si>
    <t>Compound Annual Growth Rate Over Two Years</t>
  </si>
  <si>
    <t>Total Revenues, 2 Yr. CAGR %</t>
  </si>
  <si>
    <t>306.2</t>
  </si>
  <si>
    <t>-17.31</t>
  </si>
  <si>
    <t>215.28</t>
  </si>
  <si>
    <t>-43.39</t>
  </si>
  <si>
    <t>-87.66</t>
  </si>
  <si>
    <t>Gross Profit, 2 Yr. CAGR %</t>
  </si>
  <si>
    <t>170.21</t>
  </si>
  <si>
    <t>89.45</t>
  </si>
  <si>
    <t>388.2</t>
  </si>
  <si>
    <t>201.82</t>
  </si>
  <si>
    <t>24.13</t>
  </si>
  <si>
    <t>EBITDA, 2 Yr. CAGR %</t>
  </si>
  <si>
    <t>926.88</t>
  </si>
  <si>
    <t>152.54</t>
  </si>
  <si>
    <t>6.53</t>
  </si>
  <si>
    <t>68.02</t>
  </si>
  <si>
    <t>36.67</t>
  </si>
  <si>
    <t>60.45</t>
  </si>
  <si>
    <t>42.64</t>
  </si>
  <si>
    <t>-19.61</t>
  </si>
  <si>
    <t>EBITA, 2 Yr. CAGR %</t>
  </si>
  <si>
    <t>328.66</t>
  </si>
  <si>
    <t>735.96</t>
  </si>
  <si>
    <t>152.86</t>
  </si>
  <si>
    <t>7.11</t>
  </si>
  <si>
    <t>68.05</t>
  </si>
  <si>
    <t>36.61</t>
  </si>
  <si>
    <t>60.56</t>
  </si>
  <si>
    <t>42.5</t>
  </si>
  <si>
    <t>-19.69</t>
  </si>
  <si>
    <t>EBIT, 2 Yr. CAGR %</t>
  </si>
  <si>
    <t>374.55</t>
  </si>
  <si>
    <t>766.45</t>
  </si>
  <si>
    <t>139.22</t>
  </si>
  <si>
    <t>3.52</t>
  </si>
  <si>
    <t>68.37</t>
  </si>
  <si>
    <t>36.66</t>
  </si>
  <si>
    <t>60.25</t>
  </si>
  <si>
    <t>Earnings From Cont. Operations, 2 Yr. CAGR %</t>
  </si>
  <si>
    <t>395.58</t>
  </si>
  <si>
    <t>684.91</t>
  </si>
  <si>
    <t>144.24</t>
  </si>
  <si>
    <t>-20.52</t>
  </si>
  <si>
    <t>113.2</t>
  </si>
  <si>
    <t>75.19</t>
  </si>
  <si>
    <t>12.31</t>
  </si>
  <si>
    <t>55.78</t>
  </si>
  <si>
    <t>-33.17</t>
  </si>
  <si>
    <t>Net Income, 2 Yr. CAGR %</t>
  </si>
  <si>
    <t>142.23</t>
  </si>
  <si>
    <t>-22.09</t>
  </si>
  <si>
    <t>108.38</t>
  </si>
  <si>
    <t>78.52</t>
  </si>
  <si>
    <t>14.9</t>
  </si>
  <si>
    <t>55.96</t>
  </si>
  <si>
    <t>Normalized Net Income, 2 Yr. CAGR %</t>
  </si>
  <si>
    <t>762.77</t>
  </si>
  <si>
    <t>121.68</t>
  </si>
  <si>
    <t>6.93</t>
  </si>
  <si>
    <t>73.55</t>
  </si>
  <si>
    <t>37.25</t>
  </si>
  <si>
    <t>44.19</t>
  </si>
  <si>
    <t>-64.67</t>
  </si>
  <si>
    <t>-33.7</t>
  </si>
  <si>
    <t>Accounts Receivable, 2 Yr. CAGR %</t>
  </si>
  <si>
    <t>-14.51</t>
  </si>
  <si>
    <t>-49.82</t>
  </si>
  <si>
    <t>Net Property, Plant and Equip., 2 Yr. CAGR %</t>
  </si>
  <si>
    <t>-10.95</t>
  </si>
  <si>
    <t>364.84</t>
  </si>
  <si>
    <t>142.46</t>
  </si>
  <si>
    <t>-54.1</t>
  </si>
  <si>
    <t>-72.3</t>
  </si>
  <si>
    <t>-53.87</t>
  </si>
  <si>
    <t>Total Assets, 2 Yr. CAGR %</t>
  </si>
  <si>
    <t>496.77</t>
  </si>
  <si>
    <t>797.04</t>
  </si>
  <si>
    <t>31.22</t>
  </si>
  <si>
    <t>139.96</t>
  </si>
  <si>
    <t>273.56</t>
  </si>
  <si>
    <t>-16.13</t>
  </si>
  <si>
    <t>33.82</t>
  </si>
  <si>
    <t>-34.01</t>
  </si>
  <si>
    <t>-51.11</t>
  </si>
  <si>
    <t>Tangible Book Value, 2 Yr. CAGR %</t>
  </si>
  <si>
    <t>753.85</t>
  </si>
  <si>
    <t>-89.42</t>
  </si>
  <si>
    <t>97.61</t>
  </si>
  <si>
    <t>262.42</t>
  </si>
  <si>
    <t>-56.93</t>
  </si>
  <si>
    <t>42.56</t>
  </si>
  <si>
    <t>26.35</t>
  </si>
  <si>
    <t>19.95</t>
  </si>
  <si>
    <t>Common Equity, 2 Yr. CAGR %</t>
  </si>
  <si>
    <t>495.71</t>
  </si>
  <si>
    <t>770.26</t>
  </si>
  <si>
    <t>3.8</t>
  </si>
  <si>
    <t>111.31</t>
  </si>
  <si>
    <t>611.76</t>
  </si>
  <si>
    <t>-4.81</t>
  </si>
  <si>
    <t>-2.12</t>
  </si>
  <si>
    <t>-93.2</t>
  </si>
  <si>
    <t>-50.25</t>
  </si>
  <si>
    <t>Cash From Operations, 2 Yr. CAGR %</t>
  </si>
  <si>
    <t>67.74</t>
  </si>
  <si>
    <t>1.94</t>
  </si>
  <si>
    <t>194.58</t>
  </si>
  <si>
    <t>36.04</t>
  </si>
  <si>
    <t>16.57</t>
  </si>
  <si>
    <t>52.29</t>
  </si>
  <si>
    <t>-7.47</t>
  </si>
  <si>
    <t>Capital Expenditures, 2 Yr. CAGR %</t>
  </si>
  <si>
    <t>-73.33</t>
  </si>
  <si>
    <t>-28.34</t>
  </si>
  <si>
    <t>144.95</t>
  </si>
  <si>
    <t>Levered Free Cash Flow, 2 Yr. CAGR %</t>
  </si>
  <si>
    <t>78.14</t>
  </si>
  <si>
    <t>1.76</t>
  </si>
  <si>
    <t>91.69</t>
  </si>
  <si>
    <t>26.57</t>
  </si>
  <si>
    <t>-4.71</t>
  </si>
  <si>
    <t>121.2</t>
  </si>
  <si>
    <t>-5.34</t>
  </si>
  <si>
    <t>Unlevered Free Cash Flow, 2 Yr. CAGR %</t>
  </si>
  <si>
    <t>79.74</t>
  </si>
  <si>
    <t>-0.46</t>
  </si>
  <si>
    <t>51.18</t>
  </si>
  <si>
    <t>23.5</t>
  </si>
  <si>
    <t>125.5</t>
  </si>
  <si>
    <t>-10.11</t>
  </si>
  <si>
    <t>Compound Annual Growth Rate Over Three Years</t>
  </si>
  <si>
    <t>Total Revenues, 3 Yr. CAGR %</t>
  </si>
  <si>
    <t>195.53</t>
  </si>
  <si>
    <t>61.87</t>
  </si>
  <si>
    <t>46.1</t>
  </si>
  <si>
    <t>-74.79</t>
  </si>
  <si>
    <t>Gross Profit, 3 Yr. CAGR %</t>
  </si>
  <si>
    <t>43.74</t>
  </si>
  <si>
    <t>77.74</t>
  </si>
  <si>
    <t>116.66</t>
  </si>
  <si>
    <t>259.02</t>
  </si>
  <si>
    <t>97.41</t>
  </si>
  <si>
    <t>EBITDA, 3 Yr. CAGR %</t>
  </si>
  <si>
    <t>446.87</t>
  </si>
  <si>
    <t>65.78</t>
  </si>
  <si>
    <t>34.96</t>
  </si>
  <si>
    <t>35.83</t>
  </si>
  <si>
    <t>75.63</t>
  </si>
  <si>
    <t>20.37</t>
  </si>
  <si>
    <t>27.36</t>
  </si>
  <si>
    <t>EBITA, 3 Yr. CAGR %</t>
  </si>
  <si>
    <t>306.42</t>
  </si>
  <si>
    <t>378.41</t>
  </si>
  <si>
    <t>65.95</t>
  </si>
  <si>
    <t>35.42</t>
  </si>
  <si>
    <t>75.68</t>
  </si>
  <si>
    <t>20.41</t>
  </si>
  <si>
    <t>27.22</t>
  </si>
  <si>
    <t>EBIT, 3 Yr. CAGR %</t>
  </si>
  <si>
    <t>316.24</t>
  </si>
  <si>
    <t>394.57</t>
  </si>
  <si>
    <t>54.88</t>
  </si>
  <si>
    <t>32.39</t>
  </si>
  <si>
    <t>36.02</t>
  </si>
  <si>
    <t>75.47</t>
  </si>
  <si>
    <t>20.26</t>
  </si>
  <si>
    <t>Earnings From Cont. Operations, 3 Yr. CAGR %</t>
  </si>
  <si>
    <t>289.7</t>
  </si>
  <si>
    <t>369.62</t>
  </si>
  <si>
    <t>29.83</t>
  </si>
  <si>
    <t>79.44</t>
  </si>
  <si>
    <t>16.22</t>
  </si>
  <si>
    <t>123.79</t>
  </si>
  <si>
    <t>-6.82</t>
  </si>
  <si>
    <t>21.61</t>
  </si>
  <si>
    <t>Net Income, 3 Yr. CAGR %</t>
  </si>
  <si>
    <t>367.03</t>
  </si>
  <si>
    <t>28.12</t>
  </si>
  <si>
    <t>76.72</t>
  </si>
  <si>
    <t>16.14</t>
  </si>
  <si>
    <t>126.77</t>
  </si>
  <si>
    <t>-5.39</t>
  </si>
  <si>
    <t>21.7</t>
  </si>
  <si>
    <t>Normalized Net Income, 3 Yr. CAGR %</t>
  </si>
  <si>
    <t>315.06</t>
  </si>
  <si>
    <t>384.31</t>
  </si>
  <si>
    <t>53.19</t>
  </si>
  <si>
    <t>43.04</t>
  </si>
  <si>
    <t>31.65</t>
  </si>
  <si>
    <t>72.91</t>
  </si>
  <si>
    <t>-58.42</t>
  </si>
  <si>
    <t>19.1</t>
  </si>
  <si>
    <t>Accounts Receivable, 3 Yr. CAGR %</t>
  </si>
  <si>
    <t>249.13</t>
  </si>
  <si>
    <t>Net Property, Plant and Equip., 3 Yr. CAGR %</t>
  </si>
  <si>
    <t>87.18</t>
  </si>
  <si>
    <t>150.97</t>
  </si>
  <si>
    <t>19.18</t>
  </si>
  <si>
    <t>-59.91</t>
  </si>
  <si>
    <t>-61.56</t>
  </si>
  <si>
    <t>Total Assets, 3 Yr. CAGR %</t>
  </si>
  <si>
    <t>261.85</t>
  </si>
  <si>
    <t>371.06</t>
  </si>
  <si>
    <t>95.32</t>
  </si>
  <si>
    <t>62.24</t>
  </si>
  <si>
    <t>138.84</t>
  </si>
  <si>
    <t>8.87</t>
  </si>
  <si>
    <t>-17.64</t>
  </si>
  <si>
    <t>-29.19</t>
  </si>
  <si>
    <t>Tangible Book Value, 3 Yr. CAGR %</t>
  </si>
  <si>
    <t>375.9</t>
  </si>
  <si>
    <t>31.6</t>
  </si>
  <si>
    <t>75.84</t>
  </si>
  <si>
    <t>16.52</t>
  </si>
  <si>
    <t>83.62</t>
  </si>
  <si>
    <t>-7.17</t>
  </si>
  <si>
    <t>27.94</t>
  </si>
  <si>
    <t>33.39</t>
  </si>
  <si>
    <t>Common Equity, 3 Yr. CAGR %</t>
  </si>
  <si>
    <t>243.46</t>
  </si>
  <si>
    <t>312.2</t>
  </si>
  <si>
    <t>71.9</t>
  </si>
  <si>
    <t>54.24</t>
  </si>
  <si>
    <t>285.97</t>
  </si>
  <si>
    <t>-8.55</t>
  </si>
  <si>
    <t>-81.48</t>
  </si>
  <si>
    <t>-43.14</t>
  </si>
  <si>
    <t>Cash From Operations, 3 Yr. CAGR %</t>
  </si>
  <si>
    <t>30.01</t>
  </si>
  <si>
    <t>41.01</t>
  </si>
  <si>
    <t>82.98</t>
  </si>
  <si>
    <t>52.72</t>
  </si>
  <si>
    <t>17.36</t>
  </si>
  <si>
    <t>20.68</t>
  </si>
  <si>
    <t>Capital Expenditures, 3 Yr. CAGR %</t>
  </si>
  <si>
    <t>-51.97</t>
  </si>
  <si>
    <t>30.79</t>
  </si>
  <si>
    <t>Levered Free Cash Flow, 3 Yr. CAGR %</t>
  </si>
  <si>
    <t>39.74</t>
  </si>
  <si>
    <t>27.62</t>
  </si>
  <si>
    <t>44.52</t>
  </si>
  <si>
    <t>20.98</t>
  </si>
  <si>
    <t>52.46</t>
  </si>
  <si>
    <t>6.14</t>
  </si>
  <si>
    <t>Unlevered Free Cash Flow, 3 Yr. CAGR %</t>
  </si>
  <si>
    <t>38.16</t>
  </si>
  <si>
    <t>9.27</t>
  </si>
  <si>
    <t>44.08</t>
  </si>
  <si>
    <t>24.97</t>
  </si>
  <si>
    <t>78.19</t>
  </si>
  <si>
    <t>5.65</t>
  </si>
  <si>
    <t>Compound Annual Growth Rate Over Five Years</t>
  </si>
  <si>
    <t>Total Revenues, 5 Yr. CAGR %</t>
  </si>
  <si>
    <t>116.23</t>
  </si>
  <si>
    <t>-42.29</t>
  </si>
  <si>
    <t>Gross Profit, 5 Yr. CAGR %</t>
  </si>
  <si>
    <t>131.81</t>
  </si>
  <si>
    <t>173.34</t>
  </si>
  <si>
    <t>74.2</t>
  </si>
  <si>
    <t>EBITDA, 5 Yr. CAGR %</t>
  </si>
  <si>
    <t>198.78</t>
  </si>
  <si>
    <t>53.15</t>
  </si>
  <si>
    <t>44.21</t>
  </si>
  <si>
    <t>37.55</t>
  </si>
  <si>
    <t>29.27</t>
  </si>
  <si>
    <t>EBITA, 5 Yr. CAGR %</t>
  </si>
  <si>
    <t>135.75</t>
  </si>
  <si>
    <t>175.75</t>
  </si>
  <si>
    <t>53.22</t>
  </si>
  <si>
    <t>44.55</t>
  </si>
  <si>
    <t>37.58</t>
  </si>
  <si>
    <t>29.25</t>
  </si>
  <si>
    <t>EBIT, 5 Yr. CAGR %</t>
  </si>
  <si>
    <t>135.91</t>
  </si>
  <si>
    <t>175.96</t>
  </si>
  <si>
    <t>47.03</t>
  </si>
  <si>
    <t>42.49</t>
  </si>
  <si>
    <t>29.16</t>
  </si>
  <si>
    <t>Earnings From Cont. Operations, 5 Yr. CAGR %</t>
  </si>
  <si>
    <t>104.02</t>
  </si>
  <si>
    <t>218.35</t>
  </si>
  <si>
    <t>46.07</t>
  </si>
  <si>
    <t>48.34</t>
  </si>
  <si>
    <t>29.75</t>
  </si>
  <si>
    <t>38.86</t>
  </si>
  <si>
    <t>Net Income, 5 Yr. CAGR %</t>
  </si>
  <si>
    <t>102.4</t>
  </si>
  <si>
    <t>215.45</t>
  </si>
  <si>
    <t>46.01</t>
  </si>
  <si>
    <t>39.97</t>
  </si>
  <si>
    <t>Normalized Net Income, 5 Yr. CAGR %</t>
  </si>
  <si>
    <t>138.59</t>
  </si>
  <si>
    <t>188.58</t>
  </si>
  <si>
    <t>46.31</t>
  </si>
  <si>
    <t>43.09</t>
  </si>
  <si>
    <t>-26.37</t>
  </si>
  <si>
    <t>18.57</t>
  </si>
  <si>
    <t>Net Property, Plant and Equip., 5 Yr. CAGR %</t>
  </si>
  <si>
    <t>6.38</t>
  </si>
  <si>
    <t>6.84</t>
  </si>
  <si>
    <t>-17.97</t>
  </si>
  <si>
    <t>Total Assets, 5 Yr. CAGR %</t>
  </si>
  <si>
    <t>203.6</t>
  </si>
  <si>
    <t>216.11</t>
  </si>
  <si>
    <t>39.01</t>
  </si>
  <si>
    <t>49.78</t>
  </si>
  <si>
    <t>50.79</t>
  </si>
  <si>
    <t>-20.48</t>
  </si>
  <si>
    <t>Tangible Book Value, 5 Yr. CAGR %</t>
  </si>
  <si>
    <t>231.11</t>
  </si>
  <si>
    <t>235.01</t>
  </si>
  <si>
    <t>-0.02</t>
  </si>
  <si>
    <t>25.95</t>
  </si>
  <si>
    <t>94.03</t>
  </si>
  <si>
    <t>3.49</t>
  </si>
  <si>
    <t>Common Equity, 5 Yr. CAGR %</t>
  </si>
  <si>
    <t>179.66</t>
  </si>
  <si>
    <t>202.97</t>
  </si>
  <si>
    <t>35.44</t>
  </si>
  <si>
    <t>28.22</t>
  </si>
  <si>
    <t>-20.3</t>
  </si>
  <si>
    <t>-27.87</t>
  </si>
  <si>
    <t>Cash From Operations, 5 Yr. CAGR %</t>
  </si>
  <si>
    <t>32.13</t>
  </si>
  <si>
    <t>30.3</t>
  </si>
  <si>
    <t>69.58</t>
  </si>
  <si>
    <t>25.48</t>
  </si>
  <si>
    <t>Levered Free Cash Flow, 5 Yr. CAGR %</t>
  </si>
  <si>
    <t>34.05</t>
  </si>
  <si>
    <t>13.22</t>
  </si>
  <si>
    <t>67.08</t>
  </si>
  <si>
    <t>10.35</t>
  </si>
  <si>
    <t>Unlevered Free Cash Flow, 5 Yr. CAGR %</t>
  </si>
  <si>
    <t>34.33</t>
  </si>
  <si>
    <t>14.43</t>
  </si>
  <si>
    <t>66.85</t>
  </si>
  <si>
    <t>10.22</t>
  </si>
  <si>
    <t>2021</t>
  </si>
  <si>
    <t>2022</t>
  </si>
  <si>
    <t>2023</t>
  </si>
  <si>
    <t>Capitalization
                                    1</t>
  </si>
  <si>
    <t>78.43</t>
  </si>
  <si>
    <t>4.195</t>
  </si>
  <si>
    <t>2.512</t>
  </si>
  <si>
    <t>Change</t>
  </si>
  <si>
    <t>-</t>
  </si>
  <si>
    <t>-94.65%</t>
  </si>
  <si>
    <t>-40.12%</t>
  </si>
  <si>
    <t>Enterprise Value (EV)
                                    1</t>
  </si>
  <si>
    <t>59.91</t>
  </si>
  <si>
    <t>5.85</t>
  </si>
  <si>
    <t>3.59</t>
  </si>
  <si>
    <t>-90.23%</t>
  </si>
  <si>
    <t>-38.64%</t>
  </si>
  <si>
    <t>P/E ratio</t>
  </si>
  <si>
    <t>PBR</t>
  </si>
  <si>
    <t>4.8x</t>
  </si>
  <si>
    <t>-41.5x</t>
  </si>
  <si>
    <t>PEG</t>
  </si>
  <si>
    <t>Capitalization / Revenue</t>
  </si>
  <si>
    <t>EV / Revenue</t>
  </si>
  <si>
    <t>EV / EBITDA</t>
  </si>
  <si>
    <t>-2.26x</t>
  </si>
  <si>
    <t>-0.35x</t>
  </si>
  <si>
    <t>-0.21x</t>
  </si>
  <si>
    <t>EV / EBIT</t>
  </si>
  <si>
    <t>EV / FCF</t>
  </si>
  <si>
    <t>9.81x</t>
  </si>
  <si>
    <t>-0.26x</t>
  </si>
  <si>
    <t>-0.66x</t>
  </si>
  <si>
    <t>FCF Yield</t>
  </si>
  <si>
    <t>10.2%</t>
  </si>
  <si>
    <t>-383%</t>
  </si>
  <si>
    <t>-152%</t>
  </si>
  <si>
    <t>Dividend per Share
                                    3</t>
  </si>
  <si>
    <t>Rate of return</t>
  </si>
  <si>
    <t>EPS
                                    3</t>
  </si>
  <si>
    <t>Distribution rate</t>
  </si>
  <si>
    <t>Net sales
                                    1</t>
  </si>
  <si>
    <t>EBITDA
                                    1</t>
  </si>
  <si>
    <t>-26.45</t>
  </si>
  <si>
    <t>-16.83</t>
  </si>
  <si>
    <t>-17.09</t>
  </si>
  <si>
    <t>EBIT
                                    1</t>
  </si>
  <si>
    <t>-26.56</t>
  </si>
  <si>
    <t>-16.89</t>
  </si>
  <si>
    <t>-17.13</t>
  </si>
  <si>
    <t>Net income
                                    1</t>
  </si>
  <si>
    <t>-26.65</t>
  </si>
  <si>
    <t>-16.06</t>
  </si>
  <si>
    <t>-11.9</t>
  </si>
  <si>
    <t>Net Debt
                                    1</t>
  </si>
  <si>
    <t>-18.52</t>
  </si>
  <si>
    <t>1.655</t>
  </si>
  <si>
    <t>1.078</t>
  </si>
  <si>
    <t>Reference price
                                    3</t>
  </si>
  <si>
    <t>8,714,405.712</t>
  </si>
  <si>
    <t>246,787.064</t>
  </si>
  <si>
    <t>330.660</t>
  </si>
  <si>
    <t>Nbr of stocks (in thousands)</t>
  </si>
  <si>
    <t>7.6</t>
  </si>
  <si>
    <t>Announcement Date</t>
  </si>
  <si>
    <t>5/17/22</t>
  </si>
  <si>
    <t>3/13/23</t>
  </si>
  <si>
    <t>3/8/24</t>
  </si>
  <si>
    <t>address1</t>
  </si>
  <si>
    <t>24 School Street</t>
  </si>
  <si>
    <t>address2</t>
  </si>
  <si>
    <t>2nd Floor</t>
  </si>
  <si>
    <t>city</t>
  </si>
  <si>
    <t>Boston</t>
  </si>
  <si>
    <t>state</t>
  </si>
  <si>
    <t>MA</t>
  </si>
  <si>
    <t>zip</t>
  </si>
  <si>
    <t>02108</t>
  </si>
  <si>
    <t>country</t>
  </si>
  <si>
    <t>phone</t>
  </si>
  <si>
    <t>401 426 4664</t>
  </si>
  <si>
    <t>website</t>
  </si>
  <si>
    <t>https://www.allarity.com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</si>
  <si>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</si>
  <si>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</si>
  <si>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</si>
  <si>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</si>
  <si>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</si>
  <si>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</si>
  <si>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</si>
  <si>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</si>
  <si>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</si>
  <si>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</si>
  <si>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</si>
  <si>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Allarity Therapeutics, Inc., a clinical-stage biopharmaceutical company, engages in developing oncology therapeutics using drug-specific companion diagnostics generated by its drug response predictor technology. Its drug candidates include Stenoparib, a poly-ADP-ribose polymerase inhibitor that is in Phase 2 clinical trials for ovarian cancer; Dovitinib, a pan- tyrosine kinase inhibitor for the treatment of renal cell carcinoma; IXEMPRA (ixabepilone), a selective microtubule inhibitor in phase 2 for the treatment of metastatic breast cancer; LiPlaCis, a liposomal formulation of cisplatin, which is in Phase 2 clinical trials for metastatic breast cancer; and 2X-111, a liposomal formulation of doxorubicin that is in Phase 2 clinical trials for metastatic breast cancer and glioblastoma multiforme. Allarity Therapeutics, Inc. has a collaboration with Detsamma Investments Pty. Ltd. to develop Deflexifol for the treatment of solid tumors. The company was incorporated in 2004 and is headquartered in Boston, Massachusetts.</t>
  </si>
  <si>
    <t>fullTimeEmployees</t>
  </si>
  <si>
    <t>companyOfficers</t>
  </si>
  <si>
    <t>[{'maxAge': 1, 'name': 'Mr. Thomas H. Jensen', 'age': 45, 'title': 'Founder, CEO &amp; Director', 'yearBorn': 1978, 'fiscalYear': 2023, 'totalPay': 24720, 'exercisedValue': 0, 'unexercisedValue': 0}, {'maxAge': 1, 'name': 'Dr. Steen Meier Knudsen Ph.D.', 'age': 62, 'title': 'Founder &amp; Chief Scientific Officer', 'yearBorn': 1961, 'fiscalYear': 2023, 'totalPay': 266215, 'exercisedValue': 0, 'unexercisedValue': 0}, {'maxAge': 1, 'name': 'Dr. Jeremy R. Graff Ph.D.', 'age': 53, 'title': 'President &amp; Chief Development Officer', 'yearBorn': 1970, 'fiscalYear': 2023, 'exercisedValue': 0, 'unexercisedValue': 0}, {'maxAge': 1, 'name': 'Mr. Peter Buhl Jensen Adj Professor, M.D., M.D., Ph.D., Ph.D.', 'age': 68, 'title': 'Co-Founder', 'yearBorn': 1955, 'fiscalYear': 2023, 'totalPay': 546080, 'exercisedValue': 0, 'unexercisedValue': 0}, {'maxAge': 1, 'name': 'Mr. Alexander  Epshinsky', 'age': 40, 'title': 'Chief Financial Officer', 'yearBorn': 1983, 'fiscalYear': 2023, 'exercisedValue': 0, 'unexercisedValue': 0}, {'maxAge': 1, 'name': 'Dr. Jose L. Iglesias M.D.', 'age': 66, 'title': 'Consultant Chief Medical Officer', 'yearBorn': 1957,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</si>
  <si>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</si>
  <si>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</si>
  <si>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</si>
  <si>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</si>
  <si>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</si>
  <si>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</si>
  <si>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</si>
  <si>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</si>
  <si>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</si>
  <si>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</si>
  <si>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</si>
  <si>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</si>
  <si>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</si>
  <si>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</si>
  <si>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</si>
  <si>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</si>
  <si>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</si>
  <si>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</si>
  <si>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</si>
  <si>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</si>
  <si>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</si>
  <si>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</si>
  <si>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</si>
  <si>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</si>
  <si>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</si>
  <si>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</si>
  <si>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</si>
  <si>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</si>
  <si>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</si>
  <si>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</si>
  <si>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</si>
  <si>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</si>
  <si>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</si>
  <si>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</si>
  <si>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</si>
  <si>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</si>
  <si>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</si>
  <si>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</si>
  <si>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</si>
  <si>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</si>
  <si>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</si>
  <si>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</si>
  <si>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</si>
  <si>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</si>
  <si>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</si>
  <si>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</si>
  <si>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</si>
  <si>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</si>
  <si>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</si>
  <si>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</si>
  <si>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</si>
  <si>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1:30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</si>
  <si>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</si>
  <si>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</si>
  <si>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</si>
  <si>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</si>
  <si>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</si>
  <si>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</si>
  <si>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</si>
  <si>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</si>
  <si>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</si>
  <si>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</si>
  <si>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</si>
  <si>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Allarity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</si>
  <si>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</si>
  <si>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</si>
  <si>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</si>
  <si>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</si>
  <si>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</si>
  <si>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</si>
  <si>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</si>
  <si>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069341ee-08be-3463-988c-4bfe8cb84acd</t>
  </si>
  <si>
    <t>messageBoardId</t>
  </si>
  <si>
    <t>finmb_225998297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</si>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</sst>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llarit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4610933.0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-15.264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-0.022165388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</v>
      </c>
      <c r="B2" s="1">
        <v>0.0</v>
      </c>
      <c r="C2" s="1">
        <v>-1.794</v>
      </c>
      <c r="D2" s="1">
        <v>-4.554</v>
      </c>
      <c r="E2" s="1">
        <v>-7.728000000000001</v>
      </c>
      <c r="F2" s="1">
        <v>-1.932</v>
      </c>
      <c r="G2" s="1">
        <v>-18.216</v>
      </c>
      <c r="H2" s="1">
        <v>-6.486000000000001</v>
      </c>
      <c r="I2" s="1">
        <v>-3.588</v>
      </c>
      <c r="J2" s="1">
        <v>-2.208</v>
      </c>
      <c r="K2" s="1">
        <v>-1.518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</v>
      </c>
      <c r="B3" s="1">
        <v>0.0</v>
      </c>
      <c r="C3" s="1">
        <v>0.0</v>
      </c>
      <c r="D3" s="1">
        <v>-4.002000000000001</v>
      </c>
      <c r="E3" s="1">
        <v>2.07</v>
      </c>
      <c r="F3" s="1">
        <v>1.38</v>
      </c>
      <c r="G3" s="1">
        <v>11.592</v>
      </c>
      <c r="H3" s="1">
        <v>11.04</v>
      </c>
      <c r="I3" s="1">
        <v>1.38</v>
      </c>
      <c r="J3" s="1">
        <v>0.8280000000000001</v>
      </c>
      <c r="K3" s="1">
        <v>0.414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</v>
      </c>
      <c r="B4" s="1">
        <v>0.0</v>
      </c>
      <c r="C4" s="1">
        <v>0.276</v>
      </c>
      <c r="D4" s="1">
        <v>0.276</v>
      </c>
      <c r="E4" s="1">
        <v>0.8280000000000001</v>
      </c>
      <c r="F4" s="1">
        <v>1.518</v>
      </c>
      <c r="G4" s="1">
        <v>3.45</v>
      </c>
      <c r="H4" s="1">
        <v>3.45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</v>
      </c>
      <c r="B5" s="1">
        <v>0.0</v>
      </c>
      <c r="C5" s="1">
        <v>0.276</v>
      </c>
      <c r="D5" s="1">
        <v>0.276</v>
      </c>
      <c r="E5" s="1">
        <v>0.8280000000000001</v>
      </c>
      <c r="F5" s="1">
        <v>2.898</v>
      </c>
      <c r="G5" s="1">
        <v>0.138</v>
      </c>
      <c r="H5" s="1">
        <v>0.138</v>
      </c>
      <c r="I5" s="1">
        <v>1.38</v>
      </c>
      <c r="J5" s="1">
        <v>0.8280000000000001</v>
      </c>
      <c r="K5" s="1">
        <v>0.414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1.104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-0.138</v>
      </c>
      <c r="J7" s="1">
        <v>-0.138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</v>
      </c>
      <c r="B8" s="1">
        <v>0.0</v>
      </c>
      <c r="C8" s="1">
        <v>0.0</v>
      </c>
      <c r="D8" s="1">
        <v>0.0</v>
      </c>
      <c r="E8" s="1">
        <v>0.0</v>
      </c>
      <c r="F8" s="1">
        <v>-1.38</v>
      </c>
      <c r="G8" s="1">
        <v>0.0</v>
      </c>
      <c r="H8" s="1">
        <v>-0.6900000000000001</v>
      </c>
      <c r="I8" s="1">
        <v>6.762</v>
      </c>
      <c r="J8" s="1">
        <v>1.518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11.04</v>
      </c>
      <c r="H9" s="1">
        <v>0.0</v>
      </c>
      <c r="I9" s="1">
        <v>0.0</v>
      </c>
      <c r="J9" s="1">
        <v>2.346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</v>
      </c>
      <c r="B10" s="1">
        <v>0.0</v>
      </c>
      <c r="C10" s="1">
        <v>0.0</v>
      </c>
      <c r="D10" s="1">
        <v>0.0</v>
      </c>
      <c r="E10" s="1">
        <v>0.0</v>
      </c>
      <c r="F10" s="1">
        <v>0.138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</v>
      </c>
      <c r="B11" s="1">
        <v>0.0</v>
      </c>
      <c r="C11" s="1">
        <v>0.0</v>
      </c>
      <c r="D11" s="1">
        <v>0.0</v>
      </c>
      <c r="E11" s="1">
        <v>0.0</v>
      </c>
      <c r="F11" s="1">
        <v>0.138</v>
      </c>
      <c r="G11" s="1">
        <v>0.276</v>
      </c>
      <c r="H11" s="1">
        <v>0.414</v>
      </c>
      <c r="I11" s="1">
        <v>0.8280000000000001</v>
      </c>
      <c r="J11" s="1">
        <v>0.138</v>
      </c>
      <c r="K11" s="1">
        <v>-0.9660000000000001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0.0</v>
      </c>
      <c r="C12" s="1" t="s">
        <v>30</v>
      </c>
      <c r="D12" s="1">
        <v>4.692</v>
      </c>
      <c r="E12" s="1">
        <v>-0.414</v>
      </c>
      <c r="F12" s="1">
        <v>-0.552</v>
      </c>
      <c r="G12" s="1">
        <v>-4.692</v>
      </c>
      <c r="H12" s="1">
        <v>-0.414</v>
      </c>
      <c r="I12" s="1">
        <v>-0.276</v>
      </c>
      <c r="J12" s="1">
        <v>-2.484</v>
      </c>
      <c r="K12" s="1">
        <v>-0.552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</v>
      </c>
      <c r="B13" s="1">
        <v>0.0</v>
      </c>
      <c r="C13" s="1">
        <v>-0.9660000000000001</v>
      </c>
      <c r="D13" s="1">
        <v>-1.656</v>
      </c>
      <c r="E13" s="1">
        <v>-9.798</v>
      </c>
      <c r="F13" s="1">
        <v>11.454</v>
      </c>
      <c r="G13" s="1">
        <v>-8.694</v>
      </c>
      <c r="H13" s="1">
        <v>8.694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</v>
      </c>
      <c r="B14" s="1">
        <v>0.0</v>
      </c>
      <c r="C14" s="1">
        <v>0.0</v>
      </c>
      <c r="D14" s="1">
        <v>0.0</v>
      </c>
      <c r="E14" s="1">
        <v>0.0</v>
      </c>
      <c r="F14" s="1">
        <v>0.138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</v>
      </c>
      <c r="B15" s="1">
        <v>0.0</v>
      </c>
      <c r="C15" s="1">
        <v>0.0</v>
      </c>
      <c r="D15" s="1">
        <v>0.0</v>
      </c>
      <c r="E15" s="1">
        <v>0.0</v>
      </c>
      <c r="F15" s="1">
        <v>0.552</v>
      </c>
      <c r="G15" s="1">
        <v>0.138</v>
      </c>
      <c r="H15" s="1">
        <v>-0.138</v>
      </c>
      <c r="I15" s="1">
        <v>-0.138</v>
      </c>
      <c r="J15" s="1">
        <v>0.8280000000000001</v>
      </c>
      <c r="K15" s="1">
        <v>0.276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</v>
      </c>
      <c r="B16" s="1">
        <v>0.0</v>
      </c>
      <c r="C16" s="1">
        <v>0.0</v>
      </c>
      <c r="D16" s="1">
        <v>0.0</v>
      </c>
      <c r="E16" s="1">
        <v>0.0</v>
      </c>
      <c r="F16" s="1">
        <v>-0.9660000000000001</v>
      </c>
      <c r="G16" s="1">
        <v>-4.140000000000001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-0.138</v>
      </c>
      <c r="K17" s="1">
        <v>0.138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-0.276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</v>
      </c>
      <c r="B19" s="1">
        <v>0.0</v>
      </c>
      <c r="C19" s="1">
        <v>0.138</v>
      </c>
      <c r="D19" s="1">
        <v>0.9660000000000001</v>
      </c>
      <c r="E19" s="1">
        <v>0.8280000000000001</v>
      </c>
      <c r="F19" s="1">
        <v>-0.8280000000000001</v>
      </c>
      <c r="G19" s="1">
        <v>1.104</v>
      </c>
      <c r="H19" s="1">
        <v>12.972</v>
      </c>
      <c r="I19" s="1">
        <v>0.8280000000000001</v>
      </c>
      <c r="J19" s="1">
        <v>-0.8280000000000001</v>
      </c>
      <c r="K19" s="1">
        <v>0.138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</v>
      </c>
      <c r="B20" s="1">
        <v>0.0</v>
      </c>
      <c r="C20" s="1">
        <v>-2.346</v>
      </c>
      <c r="D20" s="1">
        <v>-4.83</v>
      </c>
      <c r="E20" s="1">
        <v>-6.624000000000001</v>
      </c>
      <c r="F20" s="1">
        <v>-3.726</v>
      </c>
      <c r="G20" s="1">
        <v>-9.936</v>
      </c>
      <c r="H20" s="1">
        <v>-7.038</v>
      </c>
      <c r="I20" s="1">
        <v>-2.07</v>
      </c>
      <c r="J20" s="1">
        <v>-2.208</v>
      </c>
      <c r="K20" s="1">
        <v>-1.656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</v>
      </c>
      <c r="B21" s="1">
        <v>0.0</v>
      </c>
      <c r="C21" s="1">
        <v>0.0</v>
      </c>
      <c r="D21" s="1">
        <v>0.0</v>
      </c>
      <c r="E21" s="1">
        <v>0.0</v>
      </c>
      <c r="F21" s="1">
        <v>-0.414</v>
      </c>
      <c r="G21" s="1">
        <v>-0.6900000000000001</v>
      </c>
      <c r="H21" s="1">
        <v>-0.138</v>
      </c>
      <c r="I21" s="1">
        <v>0.0</v>
      </c>
      <c r="J21" s="1">
        <v>-0.138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</v>
      </c>
      <c r="B22" s="1">
        <v>0.0</v>
      </c>
      <c r="C22" s="1">
        <v>0.0</v>
      </c>
      <c r="D22" s="1">
        <v>8.556000000000001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11.04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</v>
      </c>
      <c r="B23" s="1">
        <v>0.0</v>
      </c>
      <c r="C23" s="1">
        <v>2.208</v>
      </c>
      <c r="D23" s="1">
        <v>0.0</v>
      </c>
      <c r="E23" s="1">
        <v>0.0</v>
      </c>
      <c r="F23" s="1">
        <v>-9.66</v>
      </c>
      <c r="G23" s="1">
        <v>-0.6900000000000001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0.138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</v>
      </c>
      <c r="B25" s="1">
        <v>0.0</v>
      </c>
      <c r="C25" s="1">
        <v>-0.276</v>
      </c>
      <c r="D25" s="1">
        <v>-0.276</v>
      </c>
      <c r="E25" s="1">
        <v>-2.622</v>
      </c>
      <c r="F25" s="1">
        <v>-10.764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</v>
      </c>
      <c r="B26" s="1">
        <v>0.0</v>
      </c>
      <c r="C26" s="1">
        <v>0.0</v>
      </c>
      <c r="D26" s="1">
        <v>0.0</v>
      </c>
      <c r="E26" s="1">
        <v>0.0</v>
      </c>
      <c r="F26" s="1">
        <v>1.518</v>
      </c>
      <c r="G26" s="1">
        <v>0.138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</v>
      </c>
      <c r="B27" s="1">
        <v>0.0</v>
      </c>
      <c r="C27" s="1">
        <v>0.0</v>
      </c>
      <c r="D27" s="1">
        <v>3.45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</v>
      </c>
      <c r="B28" s="1">
        <v>0.0</v>
      </c>
      <c r="C28" s="1">
        <v>1.932</v>
      </c>
      <c r="D28" s="1">
        <v>-0.138</v>
      </c>
      <c r="E28" s="1">
        <v>-2.622</v>
      </c>
      <c r="F28" s="1">
        <v>1.242</v>
      </c>
      <c r="G28" s="1">
        <v>-0.414</v>
      </c>
      <c r="H28" s="1">
        <v>-0.138</v>
      </c>
      <c r="I28" s="1">
        <v>0.138</v>
      </c>
      <c r="J28" s="1">
        <v>10.902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</v>
      </c>
      <c r="B29" s="1">
        <v>0.0</v>
      </c>
      <c r="C29" s="1">
        <v>0.0</v>
      </c>
      <c r="D29" s="1">
        <v>0.0</v>
      </c>
      <c r="E29" s="1">
        <v>0.0</v>
      </c>
      <c r="F29" s="1">
        <v>2.484</v>
      </c>
      <c r="G29" s="1">
        <v>7.866000000000001</v>
      </c>
      <c r="H29" s="1">
        <v>2.898</v>
      </c>
      <c r="I29" s="1">
        <v>0.552</v>
      </c>
      <c r="J29" s="1">
        <v>0.138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0.138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</v>
      </c>
      <c r="B31" s="1">
        <v>0.0</v>
      </c>
      <c r="C31" s="1">
        <v>0.0</v>
      </c>
      <c r="D31" s="1">
        <v>0.0</v>
      </c>
      <c r="E31" s="1">
        <v>0.0</v>
      </c>
      <c r="F31" s="1">
        <v>2.484</v>
      </c>
      <c r="G31" s="1">
        <v>7.866000000000001</v>
      </c>
      <c r="H31" s="1">
        <v>2.898</v>
      </c>
      <c r="I31" s="1">
        <v>0.552</v>
      </c>
      <c r="J31" s="1">
        <v>0.138</v>
      </c>
      <c r="K31" s="1">
        <v>0.138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-4.83</v>
      </c>
      <c r="H32" s="1">
        <v>-0.414</v>
      </c>
      <c r="I32" s="1">
        <v>-0.414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-6.762</v>
      </c>
      <c r="H33" s="1">
        <v>-7.866000000000001</v>
      </c>
      <c r="I33" s="1">
        <v>0.0</v>
      </c>
      <c r="J33" s="1">
        <v>0.0</v>
      </c>
      <c r="K33" s="1">
        <v>-0.414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-4.83</v>
      </c>
      <c r="H34" s="1">
        <v>-0.552</v>
      </c>
      <c r="I34" s="1">
        <v>-0.414</v>
      </c>
      <c r="J34" s="1">
        <v>0.0</v>
      </c>
      <c r="K34" s="1">
        <v>-0.414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</v>
      </c>
      <c r="B35" s="1">
        <v>0.0</v>
      </c>
      <c r="C35" s="1">
        <v>4.278</v>
      </c>
      <c r="D35" s="1">
        <v>5.382000000000001</v>
      </c>
      <c r="E35" s="1">
        <v>4.278</v>
      </c>
      <c r="F35" s="1">
        <v>2.622</v>
      </c>
      <c r="G35" s="1">
        <v>12.696</v>
      </c>
      <c r="H35" s="1">
        <v>3.45</v>
      </c>
      <c r="I35" s="1">
        <v>4.692</v>
      </c>
      <c r="J35" s="1">
        <v>0.0</v>
      </c>
      <c r="K35" s="1">
        <v>2.622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0.138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-0.8280000000000001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</v>
      </c>
      <c r="B38" s="1">
        <v>0.0</v>
      </c>
      <c r="C38" s="1">
        <v>0.0</v>
      </c>
      <c r="D38" s="1">
        <v>0.0</v>
      </c>
      <c r="E38" s="1">
        <v>3.864</v>
      </c>
      <c r="F38" s="1">
        <v>-0.414</v>
      </c>
      <c r="G38" s="1">
        <v>-4.002000000000001</v>
      </c>
      <c r="H38" s="1">
        <v>-0.138</v>
      </c>
      <c r="I38" s="1">
        <v>-0.276</v>
      </c>
      <c r="J38" s="1">
        <v>-0.276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</v>
      </c>
      <c r="B39" s="1">
        <v>0.0</v>
      </c>
      <c r="C39" s="1">
        <v>4.278</v>
      </c>
      <c r="D39" s="1">
        <v>5.382000000000001</v>
      </c>
      <c r="E39" s="1">
        <v>8.280000000000001</v>
      </c>
      <c r="F39" s="1">
        <v>2.07</v>
      </c>
      <c r="G39" s="1">
        <v>11.592</v>
      </c>
      <c r="H39" s="1">
        <v>5.796</v>
      </c>
      <c r="I39" s="1">
        <v>4.554</v>
      </c>
      <c r="J39" s="1">
        <v>-0.138</v>
      </c>
      <c r="K39" s="1">
        <v>1.518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</v>
      </c>
      <c r="B40" s="1">
        <v>0.0</v>
      </c>
      <c r="C40" s="1">
        <v>0.0</v>
      </c>
      <c r="D40" s="1">
        <v>-4.140000000000001</v>
      </c>
      <c r="E40" s="1">
        <v>7.866000000000001</v>
      </c>
      <c r="F40" s="1">
        <v>2.622</v>
      </c>
      <c r="G40" s="1">
        <v>1.242</v>
      </c>
      <c r="H40" s="1">
        <v>4.140000000000001</v>
      </c>
      <c r="I40" s="1">
        <v>-7.038</v>
      </c>
      <c r="J40" s="1">
        <v>-2.484</v>
      </c>
      <c r="K40" s="1">
        <v>-1.518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</v>
      </c>
      <c r="B41" s="1">
        <v>0.0</v>
      </c>
      <c r="C41" s="1">
        <v>3.864</v>
      </c>
      <c r="D41" s="1">
        <v>0.276</v>
      </c>
      <c r="E41" s="1">
        <v>-0.8280000000000001</v>
      </c>
      <c r="F41" s="1">
        <v>-0.138</v>
      </c>
      <c r="G41" s="1">
        <v>1.104</v>
      </c>
      <c r="H41" s="1">
        <v>-1.104</v>
      </c>
      <c r="I41" s="1">
        <v>2.622</v>
      </c>
      <c r="J41" s="1">
        <v>-2.346</v>
      </c>
      <c r="K41" s="1">
        <v>-0.138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</v>
      </c>
      <c r="B43" s="1">
        <v>0.0</v>
      </c>
      <c r="C43" s="1">
        <v>0.138</v>
      </c>
      <c r="D43" s="1">
        <v>0.0</v>
      </c>
      <c r="E43" s="1">
        <v>0.0</v>
      </c>
      <c r="F43" s="1">
        <v>0.276</v>
      </c>
      <c r="G43" s="1">
        <v>3.588</v>
      </c>
      <c r="H43" s="1">
        <v>0.414</v>
      </c>
      <c r="I43" s="1">
        <v>3.588</v>
      </c>
      <c r="J43" s="1">
        <v>1.104</v>
      </c>
      <c r="K43" s="1">
        <v>0.414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</v>
      </c>
      <c r="B44" s="1">
        <v>0.0</v>
      </c>
      <c r="C44" s="1">
        <v>0.0</v>
      </c>
      <c r="D44" s="1">
        <v>0.0</v>
      </c>
      <c r="E44" s="1">
        <v>-0.8280000000000001</v>
      </c>
      <c r="F44" s="1">
        <v>-0.8280000000000001</v>
      </c>
      <c r="G44" s="1">
        <v>-1.104</v>
      </c>
      <c r="H44" s="1">
        <v>-0.6900000000000001</v>
      </c>
      <c r="I44" s="1">
        <v>1.518</v>
      </c>
      <c r="J44" s="1">
        <v>0.138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</v>
      </c>
      <c r="B45" s="1">
        <v>0.0</v>
      </c>
      <c r="C45" s="1">
        <v>-1.242</v>
      </c>
      <c r="D45" s="1">
        <v>-4.140000000000001</v>
      </c>
      <c r="E45" s="1">
        <v>-4.83</v>
      </c>
      <c r="F45" s="1">
        <v>-3.036</v>
      </c>
      <c r="G45" s="1">
        <v>-5.934</v>
      </c>
      <c r="H45" s="1">
        <v>-4.968</v>
      </c>
      <c r="I45" s="1">
        <v>0.8280000000000001</v>
      </c>
      <c r="J45" s="1">
        <v>-3.036</v>
      </c>
      <c r="K45" s="1">
        <v>-0.6900000000000001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</v>
      </c>
      <c r="B46" s="1">
        <v>0.0</v>
      </c>
      <c r="C46" s="1">
        <v>-1.242</v>
      </c>
      <c r="D46" s="1">
        <v>-4.140000000000001</v>
      </c>
      <c r="E46" s="1">
        <v>-4.83</v>
      </c>
      <c r="F46" s="1">
        <v>-2.898</v>
      </c>
      <c r="G46" s="1">
        <v>-3.726</v>
      </c>
      <c r="H46" s="1">
        <v>-4.83</v>
      </c>
      <c r="I46" s="1">
        <v>0.8280000000000001</v>
      </c>
      <c r="J46" s="1">
        <v>-3.036</v>
      </c>
      <c r="K46" s="1">
        <v>-0.6900000000000001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</v>
      </c>
      <c r="B47" s="1">
        <v>-0.276</v>
      </c>
      <c r="C47" s="1">
        <v>0.138</v>
      </c>
      <c r="D47" s="1">
        <v>0.6900000000000001</v>
      </c>
      <c r="E47" s="1">
        <v>-2.622</v>
      </c>
      <c r="F47" s="1">
        <v>0.276</v>
      </c>
      <c r="G47" s="1">
        <v>-1.518</v>
      </c>
      <c r="H47" s="1">
        <v>0.414</v>
      </c>
      <c r="I47" s="1">
        <v>-2.208</v>
      </c>
      <c r="J47" s="1">
        <v>1.794</v>
      </c>
      <c r="K47" s="1">
        <v>-0.6900000000000001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</v>
      </c>
      <c r="B48" s="1">
        <v>0.0</v>
      </c>
      <c r="C48" s="1">
        <v>0.0</v>
      </c>
      <c r="D48" s="1">
        <v>0.0</v>
      </c>
      <c r="E48" s="1">
        <v>0.0</v>
      </c>
      <c r="F48" s="1">
        <v>2.484</v>
      </c>
      <c r="G48" s="1">
        <v>3.036</v>
      </c>
      <c r="H48" s="1">
        <v>2.346</v>
      </c>
      <c r="I48" s="1">
        <v>13.386</v>
      </c>
      <c r="J48" s="1">
        <v>0.138</v>
      </c>
      <c r="K48" s="1">
        <v>-0.276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0.138</v>
      </c>
      <c r="C3" s="1">
        <v>2.208</v>
      </c>
      <c r="D3" s="1">
        <v>2.484</v>
      </c>
      <c r="E3" s="1">
        <v>1.518</v>
      </c>
      <c r="F3" s="1">
        <v>0.138</v>
      </c>
      <c r="G3" s="1">
        <v>1.38</v>
      </c>
      <c r="H3" s="1">
        <v>0.138</v>
      </c>
      <c r="I3" s="1">
        <v>2.622</v>
      </c>
      <c r="J3" s="1">
        <v>0.276</v>
      </c>
      <c r="K3" s="1">
        <v>2.208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0.6900000000000001</v>
      </c>
      <c r="J4" s="1">
        <v>0.6900000000000001</v>
      </c>
      <c r="K4" s="1">
        <v>0.6900000000000001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0.138</v>
      </c>
      <c r="C5" s="1">
        <v>2.208</v>
      </c>
      <c r="D5" s="1">
        <v>2.484</v>
      </c>
      <c r="E5" s="1">
        <v>1.518</v>
      </c>
      <c r="F5" s="1">
        <v>0.138</v>
      </c>
      <c r="G5" s="1">
        <v>1.38</v>
      </c>
      <c r="H5" s="1">
        <v>0.138</v>
      </c>
      <c r="I5" s="1">
        <v>2.622</v>
      </c>
      <c r="J5" s="1">
        <v>0.276</v>
      </c>
      <c r="K5" s="1">
        <v>3.036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0.0</v>
      </c>
      <c r="C6" s="1">
        <v>10.764</v>
      </c>
      <c r="D6" s="1">
        <v>0.276</v>
      </c>
      <c r="E6" s="1">
        <v>7.866000000000001</v>
      </c>
      <c r="F6" s="1" t="s">
        <v>30</v>
      </c>
      <c r="G6" s="1">
        <v>8.694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0.0</v>
      </c>
      <c r="C7" s="1">
        <v>0.138</v>
      </c>
      <c r="D7" s="1">
        <v>1.794</v>
      </c>
      <c r="E7" s="1">
        <v>1.242</v>
      </c>
      <c r="F7" s="1">
        <v>1.38</v>
      </c>
      <c r="G7" s="1">
        <v>1.38</v>
      </c>
      <c r="H7" s="1">
        <v>0.9660000000000001</v>
      </c>
      <c r="I7" s="1">
        <v>0.138</v>
      </c>
      <c r="J7" s="1">
        <v>12.006</v>
      </c>
      <c r="K7" s="1">
        <v>12.972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0.276</v>
      </c>
      <c r="D8" s="1">
        <v>1.794</v>
      </c>
      <c r="E8" s="1">
        <v>1.242</v>
      </c>
      <c r="F8" s="1">
        <v>1.38</v>
      </c>
      <c r="G8" s="1">
        <v>1.518</v>
      </c>
      <c r="H8" s="1">
        <v>0.9660000000000001</v>
      </c>
      <c r="I8" s="1">
        <v>0.138</v>
      </c>
      <c r="J8" s="1">
        <v>12.006</v>
      </c>
      <c r="K8" s="1">
        <v>12.972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0.0</v>
      </c>
      <c r="C9" s="1">
        <v>0.0</v>
      </c>
      <c r="D9" s="1">
        <v>4.278</v>
      </c>
      <c r="E9" s="1">
        <v>1.242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0.276</v>
      </c>
      <c r="D10" s="1">
        <v>0.8280000000000001</v>
      </c>
      <c r="E10" s="1">
        <v>0.276</v>
      </c>
      <c r="F10" s="1">
        <v>0.276</v>
      </c>
      <c r="G10" s="1">
        <v>9.384</v>
      </c>
      <c r="H10" s="1">
        <v>0.552</v>
      </c>
      <c r="I10" s="1">
        <v>0.414</v>
      </c>
      <c r="J10" s="1">
        <v>8.142000000000001</v>
      </c>
      <c r="K10" s="1">
        <v>10.764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0.8280000000000001</v>
      </c>
      <c r="J11" s="1">
        <v>0.138</v>
      </c>
      <c r="K11" s="1">
        <v>0.276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0.138</v>
      </c>
      <c r="C12" s="1">
        <v>2.898</v>
      </c>
      <c r="D12" s="1">
        <v>5.382000000000001</v>
      </c>
      <c r="E12" s="1">
        <v>4.554</v>
      </c>
      <c r="F12" s="1">
        <v>1.932</v>
      </c>
      <c r="G12" s="1">
        <v>3.036</v>
      </c>
      <c r="H12" s="1">
        <v>1.794</v>
      </c>
      <c r="I12" s="1">
        <v>2.898</v>
      </c>
      <c r="J12" s="1">
        <v>0.552</v>
      </c>
      <c r="K12" s="1">
        <v>0.138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0.0</v>
      </c>
      <c r="C13" s="1">
        <v>0.0</v>
      </c>
      <c r="D13" s="1">
        <v>9.66</v>
      </c>
      <c r="E13" s="1">
        <v>9.936</v>
      </c>
      <c r="F13" s="1">
        <v>0.276</v>
      </c>
      <c r="G13" s="1">
        <v>0.6900000000000001</v>
      </c>
      <c r="H13" s="1">
        <v>0.6900000000000001</v>
      </c>
      <c r="I13" s="1">
        <v>5.796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0.0</v>
      </c>
      <c r="C14" s="1">
        <v>0.0</v>
      </c>
      <c r="D14" s="1">
        <v>-1.104</v>
      </c>
      <c r="E14" s="1">
        <v>-3.312</v>
      </c>
      <c r="F14" s="1">
        <v>-0.138</v>
      </c>
      <c r="G14" s="1">
        <v>-0.276</v>
      </c>
      <c r="H14" s="1">
        <v>-0.414</v>
      </c>
      <c r="I14" s="1">
        <v>-4.416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0.0</v>
      </c>
      <c r="C15" s="1">
        <v>0.0</v>
      </c>
      <c r="D15" s="1">
        <v>8.556000000000001</v>
      </c>
      <c r="E15" s="1">
        <v>6.624000000000001</v>
      </c>
      <c r="F15" s="1">
        <v>4.968</v>
      </c>
      <c r="G15" s="1">
        <v>0.276</v>
      </c>
      <c r="H15" s="1">
        <v>0.276</v>
      </c>
      <c r="I15" s="1">
        <v>1.242</v>
      </c>
      <c r="J15" s="1">
        <v>0.276</v>
      </c>
      <c r="K15" s="1">
        <v>0.276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0.6900000000000001</v>
      </c>
      <c r="I16" s="1">
        <v>4.83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2.622</v>
      </c>
      <c r="D17" s="1">
        <v>2.346</v>
      </c>
      <c r="E17" s="1">
        <v>2.07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7.728000000000001</v>
      </c>
      <c r="C18" s="1">
        <v>0.138</v>
      </c>
      <c r="D18" s="1">
        <v>0.138</v>
      </c>
      <c r="E18" s="1">
        <v>4.002000000000001</v>
      </c>
      <c r="F18" s="1">
        <v>32.706</v>
      </c>
      <c r="G18" s="1">
        <v>21.528</v>
      </c>
      <c r="H18" s="1">
        <v>21.528</v>
      </c>
      <c r="I18" s="1">
        <v>3.864</v>
      </c>
      <c r="J18" s="1">
        <v>1.242</v>
      </c>
      <c r="K18" s="1">
        <v>1.242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3.45</v>
      </c>
      <c r="E19" s="1">
        <v>3.588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7.866000000000001</v>
      </c>
      <c r="C20" s="1">
        <v>5.796</v>
      </c>
      <c r="D20" s="1">
        <v>8.142000000000001</v>
      </c>
      <c r="E20" s="1">
        <v>10.902</v>
      </c>
      <c r="F20" s="1">
        <v>34.63800000000001</v>
      </c>
      <c r="G20" s="1">
        <v>24.978</v>
      </c>
      <c r="H20" s="1">
        <v>24.426</v>
      </c>
      <c r="I20" s="1">
        <v>6.762</v>
      </c>
      <c r="J20" s="1">
        <v>1.932</v>
      </c>
      <c r="K20" s="1">
        <v>1.518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0.0</v>
      </c>
      <c r="C22" s="1">
        <v>0.0</v>
      </c>
      <c r="D22" s="1">
        <v>1.518</v>
      </c>
      <c r="E22" s="1">
        <v>1.242</v>
      </c>
      <c r="F22" s="1">
        <v>1.656</v>
      </c>
      <c r="G22" s="1">
        <v>1.932</v>
      </c>
      <c r="H22" s="1">
        <v>1.656</v>
      </c>
      <c r="I22" s="1">
        <v>9.522</v>
      </c>
      <c r="J22" s="1">
        <v>0.8280000000000001</v>
      </c>
      <c r="K22" s="1">
        <v>1.104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0.0</v>
      </c>
      <c r="C23" s="1">
        <v>1.794</v>
      </c>
      <c r="D23" s="1">
        <v>4.83</v>
      </c>
      <c r="E23" s="1">
        <v>5.658</v>
      </c>
      <c r="F23" s="1">
        <v>0.0</v>
      </c>
      <c r="G23" s="1">
        <v>0.0</v>
      </c>
      <c r="H23" s="1">
        <v>0.0</v>
      </c>
      <c r="I23" s="1">
        <v>1.104</v>
      </c>
      <c r="J23" s="1">
        <v>0.138</v>
      </c>
      <c r="K23" s="1">
        <v>0.138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0.276</v>
      </c>
      <c r="C24" s="1">
        <v>0.0</v>
      </c>
      <c r="D24" s="1">
        <v>0.0</v>
      </c>
      <c r="E24" s="1">
        <v>0.0</v>
      </c>
      <c r="F24" s="1">
        <v>2.484</v>
      </c>
      <c r="G24" s="1">
        <v>0.414</v>
      </c>
      <c r="H24" s="1">
        <v>1.242</v>
      </c>
      <c r="I24" s="1">
        <v>0.0</v>
      </c>
      <c r="J24" s="1">
        <v>0.276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0.138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7.866000000000001</v>
      </c>
      <c r="H26" s="1">
        <v>8.97</v>
      </c>
      <c r="I26" s="1">
        <v>1.242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3.864</v>
      </c>
      <c r="H27" s="1">
        <v>4.692</v>
      </c>
      <c r="I27" s="1">
        <v>0.8280000000000001</v>
      </c>
      <c r="J27" s="1">
        <v>0.552</v>
      </c>
      <c r="K27" s="1">
        <v>0.6900000000000001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0.0</v>
      </c>
      <c r="E28" s="1">
        <v>0.0</v>
      </c>
      <c r="F28" s="1">
        <v>4.140000000000001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0.6900000000000001</v>
      </c>
      <c r="C29" s="1">
        <v>0.276</v>
      </c>
      <c r="D29" s="1">
        <v>2.898</v>
      </c>
      <c r="E29" s="1">
        <v>3.036</v>
      </c>
      <c r="F29" s="1">
        <v>0.414</v>
      </c>
      <c r="G29" s="1">
        <v>1.656</v>
      </c>
      <c r="H29" s="1">
        <v>1.518</v>
      </c>
      <c r="I29" s="1">
        <v>1.518</v>
      </c>
      <c r="J29" s="1">
        <v>5.106000000000001</v>
      </c>
      <c r="K29" s="1">
        <v>0.414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1.104</v>
      </c>
      <c r="C30" s="1">
        <v>0.414</v>
      </c>
      <c r="D30" s="1">
        <v>1.656</v>
      </c>
      <c r="E30" s="1">
        <v>4.416</v>
      </c>
      <c r="F30" s="1">
        <v>4.83</v>
      </c>
      <c r="G30" s="1">
        <v>4.278</v>
      </c>
      <c r="H30" s="1">
        <v>4.692</v>
      </c>
      <c r="I30" s="1">
        <v>2.76</v>
      </c>
      <c r="J30" s="1">
        <v>1.518</v>
      </c>
      <c r="K30" s="1">
        <v>1.932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13.386</v>
      </c>
      <c r="J31" s="1">
        <v>0.138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0.276</v>
      </c>
      <c r="H32" s="1">
        <v>0.138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0.0</v>
      </c>
      <c r="D33" s="1">
        <v>0.0</v>
      </c>
      <c r="E33" s="1">
        <v>0.0</v>
      </c>
      <c r="F33" s="1">
        <v>4.692</v>
      </c>
      <c r="G33" s="1">
        <v>0.8280000000000001</v>
      </c>
      <c r="H33" s="1">
        <v>0.0</v>
      </c>
      <c r="I33" s="1">
        <v>0.138</v>
      </c>
      <c r="J33" s="1">
        <v>4.692</v>
      </c>
      <c r="K33" s="1">
        <v>6.072000000000001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0.9660000000000001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1.104</v>
      </c>
      <c r="C35" s="1">
        <v>0.414</v>
      </c>
      <c r="D35" s="1">
        <v>1.656</v>
      </c>
      <c r="E35" s="1">
        <v>4.416</v>
      </c>
      <c r="F35" s="1">
        <v>9.522</v>
      </c>
      <c r="G35" s="1">
        <v>5.382000000000001</v>
      </c>
      <c r="H35" s="1">
        <v>4.968</v>
      </c>
      <c r="I35" s="1">
        <v>4.140000000000001</v>
      </c>
      <c r="J35" s="1">
        <v>1.656</v>
      </c>
      <c r="K35" s="1">
        <v>1.932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8.694</v>
      </c>
      <c r="J36" s="1">
        <v>0.276</v>
      </c>
      <c r="K36" s="1">
        <v>0.138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8.694</v>
      </c>
      <c r="J37" s="1">
        <v>0.276</v>
      </c>
      <c r="K37" s="1">
        <v>0.138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0.138</v>
      </c>
      <c r="C38" s="1">
        <v>0.138</v>
      </c>
      <c r="D38" s="1">
        <v>0.138</v>
      </c>
      <c r="E38" s="1">
        <v>0.138</v>
      </c>
      <c r="F38" s="1">
        <v>0.276</v>
      </c>
      <c r="G38" s="1">
        <v>0.8280000000000001</v>
      </c>
      <c r="H38" s="1">
        <v>1.38</v>
      </c>
      <c r="I38" s="1">
        <v>11.178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0.0</v>
      </c>
      <c r="C39" s="1">
        <v>6.348000000000001</v>
      </c>
      <c r="D39" s="1">
        <v>11.73</v>
      </c>
      <c r="E39" s="1">
        <v>16.146</v>
      </c>
      <c r="F39" s="1">
        <v>29.532</v>
      </c>
      <c r="G39" s="1">
        <v>42.91800000000001</v>
      </c>
      <c r="H39" s="1">
        <v>53.544</v>
      </c>
      <c r="I39" s="1">
        <v>11.592</v>
      </c>
      <c r="J39" s="1">
        <v>11.454</v>
      </c>
      <c r="K39" s="1">
        <v>12.42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-9.384</v>
      </c>
      <c r="C40" s="1">
        <v>-0.9660000000000001</v>
      </c>
      <c r="D40" s="1">
        <v>-5.382000000000001</v>
      </c>
      <c r="E40" s="1">
        <v>0.0</v>
      </c>
      <c r="F40" s="1">
        <v>-8.418000000000001</v>
      </c>
      <c r="G40" s="1">
        <v>-26.634</v>
      </c>
      <c r="H40" s="1">
        <v>-35.742</v>
      </c>
      <c r="I40" s="1">
        <v>-9.108</v>
      </c>
      <c r="J40" s="1">
        <v>-11.316</v>
      </c>
      <c r="K40" s="1">
        <v>-12.972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0.0</v>
      </c>
      <c r="C41" s="1">
        <v>0.0</v>
      </c>
      <c r="D41" s="1">
        <v>0.0</v>
      </c>
      <c r="E41" s="1">
        <v>-10.074</v>
      </c>
      <c r="F41" s="1">
        <v>1.656</v>
      </c>
      <c r="G41" s="1">
        <v>3.312</v>
      </c>
      <c r="H41" s="1">
        <v>7.452000000000001</v>
      </c>
      <c r="I41" s="1">
        <v>-8.280000000000001</v>
      </c>
      <c r="J41" s="1">
        <v>-9.936</v>
      </c>
      <c r="K41" s="1">
        <v>-5.658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6.624000000000001</v>
      </c>
      <c r="C42" s="1">
        <v>5.382000000000001</v>
      </c>
      <c r="D42" s="1">
        <v>6.486000000000001</v>
      </c>
      <c r="E42" s="1">
        <v>6.072000000000001</v>
      </c>
      <c r="F42" s="1">
        <v>21.39</v>
      </c>
      <c r="G42" s="1">
        <v>17.112</v>
      </c>
      <c r="H42" s="1">
        <v>19.458</v>
      </c>
      <c r="I42" s="1">
        <v>2.484</v>
      </c>
      <c r="J42" s="1">
        <v>-1.518</v>
      </c>
      <c r="K42" s="1">
        <v>-0.552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0.0</v>
      </c>
      <c r="C43" s="1">
        <v>0.0</v>
      </c>
      <c r="D43" s="1">
        <v>0.0</v>
      </c>
      <c r="E43" s="1">
        <v>0.138</v>
      </c>
      <c r="F43" s="1">
        <v>3.588</v>
      </c>
      <c r="G43" s="1">
        <v>2.346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6.624000000000001</v>
      </c>
      <c r="C44" s="1">
        <v>5.382000000000001</v>
      </c>
      <c r="D44" s="1">
        <v>6.486000000000001</v>
      </c>
      <c r="E44" s="1">
        <v>6.348000000000001</v>
      </c>
      <c r="F44" s="1">
        <v>25.116</v>
      </c>
      <c r="G44" s="1">
        <v>19.458</v>
      </c>
      <c r="H44" s="1">
        <v>19.458</v>
      </c>
      <c r="I44" s="1">
        <v>2.484</v>
      </c>
      <c r="J44" s="1">
        <v>0.138</v>
      </c>
      <c r="K44" s="1">
        <v>-0.276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7.866000000000001</v>
      </c>
      <c r="C45" s="1">
        <v>5.796</v>
      </c>
      <c r="D45" s="1">
        <v>8.142000000000001</v>
      </c>
      <c r="E45" s="1">
        <v>10.902</v>
      </c>
      <c r="F45" s="1">
        <v>34.63800000000001</v>
      </c>
      <c r="G45" s="1">
        <v>24.978</v>
      </c>
      <c r="H45" s="1">
        <v>24.426</v>
      </c>
      <c r="I45" s="1">
        <v>6.762</v>
      </c>
      <c r="J45" s="1">
        <v>1.932</v>
      </c>
      <c r="K45" s="1">
        <v>1.518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0.138</v>
      </c>
      <c r="C47" s="1">
        <v>0.9660000000000001</v>
      </c>
      <c r="D47" s="1">
        <v>1.38</v>
      </c>
      <c r="E47" s="1">
        <v>1.38</v>
      </c>
      <c r="F47" s="1">
        <v>6.9</v>
      </c>
      <c r="G47" s="1">
        <v>16.698</v>
      </c>
      <c r="H47" s="1">
        <v>32.982</v>
      </c>
      <c r="I47" s="1">
        <v>1.518</v>
      </c>
      <c r="J47" s="1">
        <v>4.968</v>
      </c>
      <c r="K47" s="1">
        <v>0.138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0.138</v>
      </c>
      <c r="C48" s="1">
        <v>0.9660000000000001</v>
      </c>
      <c r="D48" s="1">
        <v>1.38</v>
      </c>
      <c r="E48" s="1">
        <v>1.38</v>
      </c>
      <c r="F48" s="1">
        <v>6.9</v>
      </c>
      <c r="G48" s="1">
        <v>16.698</v>
      </c>
      <c r="H48" s="1">
        <v>29.394</v>
      </c>
      <c r="I48" s="1">
        <v>1.38</v>
      </c>
      <c r="J48" s="1">
        <v>2.622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 t="s">
        <v>114</v>
      </c>
      <c r="C49" s="1" t="s">
        <v>115</v>
      </c>
      <c r="D49" s="1" t="s">
        <v>116</v>
      </c>
      <c r="E49" s="1" t="s">
        <v>117</v>
      </c>
      <c r="F49" s="1" t="s">
        <v>118</v>
      </c>
      <c r="G49" s="1" t="s">
        <v>119</v>
      </c>
      <c r="H49" s="1" t="s">
        <v>120</v>
      </c>
      <c r="I49" s="1">
        <v>0.138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-0.9660000000000001</v>
      </c>
      <c r="C50" s="1">
        <v>2.484</v>
      </c>
      <c r="D50" s="1">
        <v>3.864</v>
      </c>
      <c r="E50" s="1">
        <v>3.036</v>
      </c>
      <c r="F50" s="1">
        <v>-11.178</v>
      </c>
      <c r="G50" s="1">
        <v>-4.416</v>
      </c>
      <c r="H50" s="1">
        <v>-2.07</v>
      </c>
      <c r="I50" s="1">
        <v>-1.242</v>
      </c>
      <c r="J50" s="1">
        <v>-1.242</v>
      </c>
      <c r="K50" s="1">
        <v>-1.932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 t="s">
        <v>123</v>
      </c>
      <c r="C51" s="1" t="s">
        <v>124</v>
      </c>
      <c r="D51" s="1" t="s">
        <v>125</v>
      </c>
      <c r="E51" s="1" t="s">
        <v>126</v>
      </c>
      <c r="F51" s="1" t="s">
        <v>127</v>
      </c>
      <c r="G51" s="1" t="s">
        <v>128</v>
      </c>
      <c r="H51" s="1" t="s">
        <v>123</v>
      </c>
      <c r="I51" s="1">
        <v>-13.662</v>
      </c>
      <c r="J51" s="1">
        <v>-6.9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0.276</v>
      </c>
      <c r="C52" s="1" t="s">
        <v>30</v>
      </c>
      <c r="D52" s="1" t="s">
        <v>30</v>
      </c>
      <c r="E52" s="1" t="s">
        <v>30</v>
      </c>
      <c r="F52" s="1">
        <v>2.484</v>
      </c>
      <c r="G52" s="1">
        <v>0.8280000000000001</v>
      </c>
      <c r="H52" s="1">
        <v>1.656</v>
      </c>
      <c r="I52" s="1">
        <v>0.138</v>
      </c>
      <c r="J52" s="1">
        <v>0.414</v>
      </c>
      <c r="K52" s="1">
        <v>0.138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0.138</v>
      </c>
      <c r="C53" s="1">
        <v>-2.208</v>
      </c>
      <c r="D53" s="1">
        <v>-2.484</v>
      </c>
      <c r="E53" s="1">
        <v>-1.518</v>
      </c>
      <c r="F53" s="1">
        <v>2.346</v>
      </c>
      <c r="G53" s="1">
        <v>-0.414</v>
      </c>
      <c r="H53" s="1">
        <v>1.38</v>
      </c>
      <c r="I53" s="1">
        <v>-2.484</v>
      </c>
      <c r="J53" s="1">
        <v>0.138</v>
      </c>
      <c r="K53" s="1">
        <v>0.138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0.0</v>
      </c>
      <c r="C54" s="1">
        <v>0.0</v>
      </c>
      <c r="D54" s="1">
        <v>0.0</v>
      </c>
      <c r="E54" s="1">
        <v>0.0</v>
      </c>
      <c r="F54" s="1">
        <v>0.8280000000000001</v>
      </c>
      <c r="G54" s="1">
        <v>0.9660000000000001</v>
      </c>
      <c r="H54" s="1">
        <v>0.0</v>
      </c>
      <c r="I54" s="1">
        <v>0.138</v>
      </c>
      <c r="J54" s="1">
        <v>11.454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0.0</v>
      </c>
      <c r="C55" s="1">
        <v>0.0</v>
      </c>
      <c r="D55" s="1">
        <v>0.0</v>
      </c>
      <c r="E55" s="1">
        <v>0.138</v>
      </c>
      <c r="F55" s="1">
        <v>3.588</v>
      </c>
      <c r="G55" s="1">
        <v>2.346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0.414</v>
      </c>
      <c r="C56" s="1">
        <v>0.6900000000000001</v>
      </c>
      <c r="D56" s="1">
        <v>0.6900000000000001</v>
      </c>
      <c r="E56" s="1">
        <v>0.6900000000000001</v>
      </c>
      <c r="F56" s="1">
        <v>0.6900000000000001</v>
      </c>
      <c r="G56" s="1">
        <v>0.414</v>
      </c>
      <c r="H56" s="1">
        <v>0.414</v>
      </c>
      <c r="I56" s="1">
        <v>0.414</v>
      </c>
      <c r="J56" s="1">
        <v>0.414</v>
      </c>
      <c r="K56" s="1">
        <v>0.414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0.0</v>
      </c>
      <c r="C57" s="1">
        <v>0.0</v>
      </c>
      <c r="D57" s="1">
        <v>9.66</v>
      </c>
      <c r="E57" s="1">
        <v>9.936</v>
      </c>
      <c r="F57" s="1">
        <v>0.276</v>
      </c>
      <c r="G57" s="1">
        <v>0.276</v>
      </c>
      <c r="H57" s="1">
        <v>0.276</v>
      </c>
      <c r="I57" s="1">
        <v>4.554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0.138</v>
      </c>
      <c r="C58" s="1">
        <v>0.0</v>
      </c>
      <c r="D58" s="1">
        <v>0.0</v>
      </c>
      <c r="E58" s="1">
        <v>0.0</v>
      </c>
      <c r="F58" s="1">
        <v>1.656</v>
      </c>
      <c r="G58" s="1">
        <v>2.208</v>
      </c>
      <c r="H58" s="1">
        <v>1.932</v>
      </c>
      <c r="I58" s="1">
        <v>1.794</v>
      </c>
      <c r="J58" s="1">
        <v>1.242</v>
      </c>
      <c r="K58" s="1">
        <v>0.6900000000000001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0.138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0.0</v>
      </c>
      <c r="C60" s="1">
        <v>0.0</v>
      </c>
      <c r="D60" s="1">
        <v>0.0</v>
      </c>
      <c r="E60" s="1">
        <v>0.0</v>
      </c>
      <c r="F60" s="1">
        <v>0.6900000000000001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1">
        <v>0.8280000000000001</v>
      </c>
      <c r="C2" s="1">
        <v>0.414</v>
      </c>
      <c r="D2" s="1">
        <v>0.138</v>
      </c>
      <c r="E2" s="1">
        <v>0.276</v>
      </c>
      <c r="F2" s="1">
        <v>0.276</v>
      </c>
      <c r="G2" s="1">
        <v>11.04</v>
      </c>
      <c r="H2" s="1">
        <v>0.0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0.0</v>
      </c>
      <c r="C3" s="1">
        <v>0.0</v>
      </c>
      <c r="D3" s="1">
        <v>0.0</v>
      </c>
      <c r="E3" s="1">
        <v>0.0</v>
      </c>
      <c r="F3" s="1">
        <v>0.9660000000000001</v>
      </c>
      <c r="G3" s="1">
        <v>0.276</v>
      </c>
      <c r="H3" s="1">
        <v>1.932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</v>
      </c>
      <c r="B4" s="1">
        <v>0.8280000000000001</v>
      </c>
      <c r="C4" s="1">
        <v>0.414</v>
      </c>
      <c r="D4" s="1">
        <v>0.138</v>
      </c>
      <c r="E4" s="1">
        <v>0.276</v>
      </c>
      <c r="F4" s="1">
        <v>1.242</v>
      </c>
      <c r="G4" s="1">
        <v>0.276</v>
      </c>
      <c r="H4" s="1">
        <v>1.932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4.692</v>
      </c>
      <c r="C5" s="1">
        <v>0.0</v>
      </c>
      <c r="D5" s="1">
        <v>0.0</v>
      </c>
      <c r="E5" s="1">
        <v>0.0</v>
      </c>
      <c r="F5" s="1">
        <v>4.416</v>
      </c>
      <c r="G5" s="1">
        <v>6.210000000000001</v>
      </c>
      <c r="H5" s="1">
        <v>4.968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</v>
      </c>
      <c r="B6" s="1">
        <v>-3.864</v>
      </c>
      <c r="C6" s="1">
        <v>0.414</v>
      </c>
      <c r="D6" s="1">
        <v>0.138</v>
      </c>
      <c r="E6" s="1">
        <v>0.276</v>
      </c>
      <c r="F6" s="1">
        <v>-3.036</v>
      </c>
      <c r="G6" s="1">
        <v>-5.934</v>
      </c>
      <c r="H6" s="1">
        <v>-4.968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</v>
      </c>
      <c r="B7" s="1">
        <v>0.0</v>
      </c>
      <c r="C7" s="1">
        <v>10.35</v>
      </c>
      <c r="D7" s="1">
        <v>0.276</v>
      </c>
      <c r="E7" s="1">
        <v>0.6900000000000001</v>
      </c>
      <c r="F7" s="1">
        <v>1.242</v>
      </c>
      <c r="G7" s="1">
        <v>3.174</v>
      </c>
      <c r="H7" s="1">
        <v>3.036</v>
      </c>
      <c r="I7" s="1">
        <v>1.656</v>
      </c>
      <c r="J7" s="1">
        <v>1.242</v>
      </c>
      <c r="K7" s="1">
        <v>1.38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1.932</v>
      </c>
      <c r="J8" s="1">
        <v>0.8280000000000001</v>
      </c>
      <c r="K8" s="1">
        <v>0.9660000000000001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</v>
      </c>
      <c r="B9" s="1">
        <v>1.932</v>
      </c>
      <c r="C9" s="1">
        <v>0.276</v>
      </c>
      <c r="D9" s="1">
        <v>0.276</v>
      </c>
      <c r="E9" s="1">
        <v>0.8280000000000001</v>
      </c>
      <c r="F9" s="1">
        <v>2.898</v>
      </c>
      <c r="G9" s="1">
        <v>0.138</v>
      </c>
      <c r="H9" s="1">
        <v>0.138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</v>
      </c>
      <c r="B10" s="1">
        <v>0.0</v>
      </c>
      <c r="C10" s="1">
        <v>1.656</v>
      </c>
      <c r="D10" s="1">
        <v>5.106000000000001</v>
      </c>
      <c r="E10" s="1">
        <v>7.866000000000001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-11.04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</v>
      </c>
      <c r="B11" s="1">
        <v>1.932</v>
      </c>
      <c r="C11" s="1">
        <v>2.07</v>
      </c>
      <c r="D11" s="1">
        <v>5.796</v>
      </c>
      <c r="E11" s="1">
        <v>9.522</v>
      </c>
      <c r="F11" s="1">
        <v>1.242</v>
      </c>
      <c r="G11" s="1">
        <v>3.312</v>
      </c>
      <c r="H11" s="1">
        <v>3.174</v>
      </c>
      <c r="I11" s="1">
        <v>3.588</v>
      </c>
      <c r="J11" s="1">
        <v>2.208</v>
      </c>
      <c r="K11" s="1">
        <v>2.346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</v>
      </c>
      <c r="B12" s="1">
        <v>-5.796</v>
      </c>
      <c r="C12" s="1">
        <v>-1.656</v>
      </c>
      <c r="D12" s="1">
        <v>-5.52</v>
      </c>
      <c r="E12" s="1">
        <v>-9.246</v>
      </c>
      <c r="F12" s="1">
        <v>-4.416</v>
      </c>
      <c r="G12" s="1">
        <v>-9.246</v>
      </c>
      <c r="H12" s="1">
        <v>-8.280000000000001</v>
      </c>
      <c r="I12" s="1">
        <v>-3.588</v>
      </c>
      <c r="J12" s="1">
        <v>-2.208</v>
      </c>
      <c r="K12" s="1">
        <v>-2.346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</v>
      </c>
      <c r="B13" s="1">
        <v>0.0</v>
      </c>
      <c r="C13" s="1">
        <v>-4.554</v>
      </c>
      <c r="D13" s="1">
        <v>-5.382000000000001</v>
      </c>
      <c r="E13" s="1">
        <v>-0.552</v>
      </c>
      <c r="F13" s="1">
        <v>-0.138</v>
      </c>
      <c r="G13" s="1">
        <v>-3.588</v>
      </c>
      <c r="H13" s="1">
        <v>-6.624000000000001</v>
      </c>
      <c r="I13" s="1">
        <v>-8.004000000000001</v>
      </c>
      <c r="J13" s="1">
        <v>-3.036</v>
      </c>
      <c r="K13" s="1">
        <v>-6.762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</v>
      </c>
      <c r="B14" s="1">
        <v>0.0</v>
      </c>
      <c r="C14" s="1">
        <v>0.0</v>
      </c>
      <c r="D14" s="1">
        <v>0.0</v>
      </c>
      <c r="E14" s="1">
        <v>0.0</v>
      </c>
      <c r="F14" s="1">
        <v>4.554</v>
      </c>
      <c r="G14" s="1">
        <v>0.552</v>
      </c>
      <c r="H14" s="1">
        <v>0.0</v>
      </c>
      <c r="I14" s="1">
        <v>0.0</v>
      </c>
      <c r="J14" s="1">
        <v>0.414</v>
      </c>
      <c r="K14" s="1">
        <v>0.276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151</v>
      </c>
      <c r="B15" s="1">
        <v>0.0</v>
      </c>
      <c r="C15" s="1">
        <v>-4.554</v>
      </c>
      <c r="D15" s="1">
        <v>-5.382000000000001</v>
      </c>
      <c r="E15" s="1">
        <v>-0.552</v>
      </c>
      <c r="F15" s="1">
        <v>-0.138</v>
      </c>
      <c r="G15" s="1">
        <v>-3.588</v>
      </c>
      <c r="H15" s="1">
        <v>-6.624000000000001</v>
      </c>
      <c r="I15" s="1">
        <v>-8.004000000000001</v>
      </c>
      <c r="J15" s="1">
        <v>-2.622</v>
      </c>
      <c r="K15" s="1">
        <v>-6.486000000000001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</v>
      </c>
      <c r="B16" s="1">
        <v>0.0</v>
      </c>
      <c r="C16" s="1">
        <v>0.0</v>
      </c>
      <c r="D16" s="1">
        <v>0.0</v>
      </c>
      <c r="E16" s="1">
        <v>0.0</v>
      </c>
      <c r="F16" s="1">
        <v>-0.138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</v>
      </c>
      <c r="B17" s="1">
        <v>0.0</v>
      </c>
      <c r="C17" s="1">
        <v>-10.626</v>
      </c>
      <c r="D17" s="1">
        <v>10.212</v>
      </c>
      <c r="E17" s="1">
        <v>0.552</v>
      </c>
      <c r="F17" s="1">
        <v>-2.484</v>
      </c>
      <c r="G17" s="1">
        <v>-3.864</v>
      </c>
      <c r="H17" s="1">
        <v>-3.45</v>
      </c>
      <c r="I17" s="1">
        <v>-1.242</v>
      </c>
      <c r="J17" s="1">
        <v>-12.558</v>
      </c>
      <c r="K17" s="1">
        <v>1.794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154</v>
      </c>
      <c r="B18" s="1">
        <v>0.0</v>
      </c>
      <c r="C18" s="1">
        <v>0.0</v>
      </c>
      <c r="D18" s="1">
        <v>0.0</v>
      </c>
      <c r="E18" s="1">
        <v>-0.138</v>
      </c>
      <c r="F18" s="1">
        <v>2.07</v>
      </c>
      <c r="G18" s="1">
        <v>-0.138</v>
      </c>
      <c r="H18" s="1">
        <v>-0.414</v>
      </c>
      <c r="I18" s="1">
        <v>4.83</v>
      </c>
      <c r="J18" s="1">
        <v>2.346</v>
      </c>
      <c r="K18" s="1">
        <v>0.6900000000000001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155</v>
      </c>
      <c r="B19" s="1">
        <v>-5.796</v>
      </c>
      <c r="C19" s="1">
        <v>-1.794</v>
      </c>
      <c r="D19" s="1">
        <v>-5.52</v>
      </c>
      <c r="E19" s="1">
        <v>-8.832</v>
      </c>
      <c r="F19" s="1">
        <v>-4.692</v>
      </c>
      <c r="G19" s="1">
        <v>-12.972</v>
      </c>
      <c r="H19" s="1">
        <v>-8.832</v>
      </c>
      <c r="I19" s="1">
        <v>-3.588</v>
      </c>
      <c r="J19" s="1">
        <v>-12.006</v>
      </c>
      <c r="K19" s="1">
        <v>-1.518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156</v>
      </c>
      <c r="B20" s="1">
        <v>0.0</v>
      </c>
      <c r="C20" s="1">
        <v>0.0</v>
      </c>
      <c r="D20" s="1">
        <v>0.0</v>
      </c>
      <c r="E20" s="1">
        <v>0.0</v>
      </c>
      <c r="F20" s="1">
        <v>-4.554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>
        <v>0.0</v>
      </c>
      <c r="C21" s="1">
        <v>0.0</v>
      </c>
      <c r="D21" s="1">
        <v>0.0</v>
      </c>
      <c r="E21" s="1">
        <v>0.0</v>
      </c>
      <c r="F21" s="1">
        <v>1.656</v>
      </c>
      <c r="G21" s="1">
        <v>0.0</v>
      </c>
      <c r="H21" s="1">
        <v>0.6900000000000001</v>
      </c>
      <c r="I21" s="1">
        <v>-6.762</v>
      </c>
      <c r="J21" s="1">
        <v>-1.518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0.138</v>
      </c>
      <c r="J22" s="1">
        <v>0.138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-11.04</v>
      </c>
      <c r="H23" s="1">
        <v>0.0</v>
      </c>
      <c r="I23" s="1">
        <v>0.0</v>
      </c>
      <c r="J23" s="1">
        <v>-2.346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-1.932</v>
      </c>
      <c r="J24" s="1">
        <v>-11.04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-5.796</v>
      </c>
      <c r="C25" s="1">
        <v>-1.794</v>
      </c>
      <c r="D25" s="1">
        <v>-5.52</v>
      </c>
      <c r="E25" s="1">
        <v>-8.832</v>
      </c>
      <c r="F25" s="1">
        <v>-3.036</v>
      </c>
      <c r="G25" s="1">
        <v>-24.15</v>
      </c>
      <c r="H25" s="1">
        <v>-8.142000000000001</v>
      </c>
      <c r="I25" s="1">
        <v>-3.588</v>
      </c>
      <c r="J25" s="1">
        <v>-2.346</v>
      </c>
      <c r="K25" s="1">
        <v>-1.518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0.0</v>
      </c>
      <c r="C26" s="1">
        <v>0.0</v>
      </c>
      <c r="D26" s="1">
        <v>-0.8280000000000001</v>
      </c>
      <c r="E26" s="1">
        <v>-0.9660000000000001</v>
      </c>
      <c r="F26" s="1">
        <v>-0.8280000000000001</v>
      </c>
      <c r="G26" s="1">
        <v>-4.968</v>
      </c>
      <c r="H26" s="1">
        <v>-1.518</v>
      </c>
      <c r="I26" s="1">
        <v>1.794</v>
      </c>
      <c r="J26" s="1">
        <v>-0.138</v>
      </c>
      <c r="K26" s="1">
        <v>1.104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>
        <v>-5.796</v>
      </c>
      <c r="C27" s="1">
        <v>-1.794</v>
      </c>
      <c r="D27" s="1">
        <v>-4.554</v>
      </c>
      <c r="E27" s="1">
        <v>-7.866000000000001</v>
      </c>
      <c r="F27" s="1">
        <v>-2.07</v>
      </c>
      <c r="G27" s="1">
        <v>-19.044</v>
      </c>
      <c r="H27" s="1">
        <v>-6.486000000000001</v>
      </c>
      <c r="I27" s="1">
        <v>-3.588</v>
      </c>
      <c r="J27" s="1">
        <v>-2.208</v>
      </c>
      <c r="K27" s="1">
        <v>-1.518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1">
        <v>-5.796</v>
      </c>
      <c r="C28" s="1">
        <v>-1.794</v>
      </c>
      <c r="D28" s="1">
        <v>-4.554</v>
      </c>
      <c r="E28" s="1">
        <v>-7.866000000000001</v>
      </c>
      <c r="F28" s="1">
        <v>-2.07</v>
      </c>
      <c r="G28" s="1">
        <v>-19.044</v>
      </c>
      <c r="H28" s="1">
        <v>-6.486000000000001</v>
      </c>
      <c r="I28" s="1">
        <v>-3.588</v>
      </c>
      <c r="J28" s="1">
        <v>-2.208</v>
      </c>
      <c r="K28" s="1">
        <v>-1.518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108</v>
      </c>
      <c r="B29" s="1">
        <v>0.0</v>
      </c>
      <c r="C29" s="1">
        <v>0.0</v>
      </c>
      <c r="D29" s="1">
        <v>0.0</v>
      </c>
      <c r="E29" s="1">
        <v>13.11</v>
      </c>
      <c r="F29" s="1">
        <v>8.280000000000001</v>
      </c>
      <c r="G29" s="1">
        <v>0.8280000000000001</v>
      </c>
      <c r="H29" s="1">
        <v>1.242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-5.796</v>
      </c>
      <c r="C30" s="1">
        <v>-1.794</v>
      </c>
      <c r="D30" s="1">
        <v>-4.554</v>
      </c>
      <c r="E30" s="1">
        <v>-7.728000000000001</v>
      </c>
      <c r="F30" s="1">
        <v>-1.932</v>
      </c>
      <c r="G30" s="1">
        <v>-18.216</v>
      </c>
      <c r="H30" s="1">
        <v>-6.486000000000001</v>
      </c>
      <c r="I30" s="1">
        <v>-3.588</v>
      </c>
      <c r="J30" s="1">
        <v>-2.208</v>
      </c>
      <c r="K30" s="1">
        <v>-1.518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0.552</v>
      </c>
      <c r="K31" s="1">
        <v>1.104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>
        <v>-5.796</v>
      </c>
      <c r="C32" s="1">
        <v>-1.794</v>
      </c>
      <c r="D32" s="1">
        <v>-4.554</v>
      </c>
      <c r="E32" s="1">
        <v>-7.728000000000001</v>
      </c>
      <c r="F32" s="1">
        <v>-1.932</v>
      </c>
      <c r="G32" s="1">
        <v>-18.216</v>
      </c>
      <c r="H32" s="1">
        <v>-6.486000000000001</v>
      </c>
      <c r="I32" s="1">
        <v>-3.588</v>
      </c>
      <c r="J32" s="1">
        <v>-2.898</v>
      </c>
      <c r="K32" s="1">
        <v>-2.76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>
        <v>-5.796</v>
      </c>
      <c r="C33" s="1">
        <v>-1.794</v>
      </c>
      <c r="D33" s="1">
        <v>-4.554</v>
      </c>
      <c r="E33" s="1">
        <v>-7.728000000000001</v>
      </c>
      <c r="F33" s="1">
        <v>-1.932</v>
      </c>
      <c r="G33" s="1">
        <v>-18.216</v>
      </c>
      <c r="H33" s="1">
        <v>-6.486000000000001</v>
      </c>
      <c r="I33" s="1">
        <v>-3.588</v>
      </c>
      <c r="J33" s="1">
        <v>-2.898</v>
      </c>
      <c r="K33" s="1">
        <v>-2.76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 t="s">
        <v>171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 t="s">
        <v>171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1.0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 t="s">
        <v>171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 t="s">
        <v>171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>
        <v>1.0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 t="s">
        <v>178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179</v>
      </c>
      <c r="B42" s="1" t="s">
        <v>178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180</v>
      </c>
      <c r="B44" s="1">
        <v>-3.864</v>
      </c>
      <c r="C44" s="1">
        <v>-1.242</v>
      </c>
      <c r="D44" s="1">
        <v>-5.244000000000001</v>
      </c>
      <c r="E44" s="1">
        <v>-8.280000000000001</v>
      </c>
      <c r="F44" s="1">
        <v>-4.278</v>
      </c>
      <c r="G44" s="1">
        <v>-9.246</v>
      </c>
      <c r="H44" s="1">
        <v>-8.142000000000001</v>
      </c>
      <c r="I44" s="1">
        <v>-3.588</v>
      </c>
      <c r="J44" s="1">
        <v>-2.208</v>
      </c>
      <c r="K44" s="1">
        <v>-2.346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181</v>
      </c>
      <c r="B45" s="1">
        <v>-5.796</v>
      </c>
      <c r="C45" s="1">
        <v>-1.242</v>
      </c>
      <c r="D45" s="1">
        <v>-5.244000000000001</v>
      </c>
      <c r="E45" s="1">
        <v>-8.418000000000001</v>
      </c>
      <c r="F45" s="1">
        <v>-4.416</v>
      </c>
      <c r="G45" s="1">
        <v>-9.246</v>
      </c>
      <c r="H45" s="1">
        <v>-8.142000000000001</v>
      </c>
      <c r="I45" s="1">
        <v>-3.588</v>
      </c>
      <c r="J45" s="1">
        <v>-2.208</v>
      </c>
      <c r="K45" s="1">
        <v>-2.346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182</v>
      </c>
      <c r="B46" s="1">
        <v>-5.796</v>
      </c>
      <c r="C46" s="1">
        <v>-1.656</v>
      </c>
      <c r="D46" s="1">
        <v>-5.52</v>
      </c>
      <c r="E46" s="1">
        <v>-9.246</v>
      </c>
      <c r="F46" s="1">
        <v>-4.416</v>
      </c>
      <c r="G46" s="1">
        <v>-9.246</v>
      </c>
      <c r="H46" s="1">
        <v>-8.280000000000001</v>
      </c>
      <c r="I46" s="1">
        <v>-3.588</v>
      </c>
      <c r="J46" s="1">
        <v>-2.208</v>
      </c>
      <c r="K46" s="1">
        <v>-2.346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183</v>
      </c>
      <c r="B47" s="1">
        <v>0.0</v>
      </c>
      <c r="C47" s="1">
        <v>0.0</v>
      </c>
      <c r="D47" s="1">
        <v>0.0</v>
      </c>
      <c r="E47" s="1">
        <v>0.0</v>
      </c>
      <c r="F47" s="1">
        <v>-4.278</v>
      </c>
      <c r="G47" s="1">
        <v>-9.108</v>
      </c>
      <c r="H47" s="1">
        <v>0.0</v>
      </c>
      <c r="I47" s="1">
        <v>-3.588</v>
      </c>
      <c r="J47" s="1">
        <v>-2.208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184</v>
      </c>
      <c r="B48" s="1">
        <v>0.0</v>
      </c>
      <c r="C48" s="1">
        <v>0.414</v>
      </c>
      <c r="D48" s="1">
        <v>0.138</v>
      </c>
      <c r="E48" s="1">
        <v>0.276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185</v>
      </c>
      <c r="B49" s="1">
        <v>0.0</v>
      </c>
      <c r="C49" s="1">
        <v>0.0</v>
      </c>
      <c r="D49" s="1" t="s">
        <v>186</v>
      </c>
      <c r="E49" s="1" t="s">
        <v>187</v>
      </c>
      <c r="F49" s="1" t="s">
        <v>188</v>
      </c>
      <c r="G49" s="1" t="s">
        <v>189</v>
      </c>
      <c r="H49" s="1" t="s">
        <v>190</v>
      </c>
      <c r="I49" s="1" t="s">
        <v>191</v>
      </c>
      <c r="J49" s="1" t="s">
        <v>192</v>
      </c>
      <c r="K49" s="1" t="s">
        <v>193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194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4.416</v>
      </c>
      <c r="H50" s="1">
        <v>2.622</v>
      </c>
      <c r="I50" s="1">
        <v>1.104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195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1.104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196</v>
      </c>
      <c r="B52" s="1">
        <v>0.0</v>
      </c>
      <c r="C52" s="1">
        <v>0.0</v>
      </c>
      <c r="D52" s="1">
        <v>0.0</v>
      </c>
      <c r="E52" s="1">
        <v>0.0</v>
      </c>
      <c r="F52" s="1">
        <v>-0.552</v>
      </c>
      <c r="G52" s="1">
        <v>-4.140000000000001</v>
      </c>
      <c r="H52" s="1">
        <v>-0.8280000000000001</v>
      </c>
      <c r="I52" s="1">
        <v>0.276</v>
      </c>
      <c r="J52" s="1">
        <v>-0.138</v>
      </c>
      <c r="K52" s="1">
        <v>1.104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197</v>
      </c>
      <c r="B53" s="1">
        <v>-3.588</v>
      </c>
      <c r="C53" s="1">
        <v>-1.104</v>
      </c>
      <c r="D53" s="1">
        <v>-3.45</v>
      </c>
      <c r="E53" s="1">
        <v>-5.382000000000001</v>
      </c>
      <c r="F53" s="1">
        <v>-2.898</v>
      </c>
      <c r="G53" s="1">
        <v>-7.176</v>
      </c>
      <c r="H53" s="1">
        <v>-5.52</v>
      </c>
      <c r="I53" s="1">
        <v>-2.208</v>
      </c>
      <c r="J53" s="1">
        <v>-7.452000000000001</v>
      </c>
      <c r="K53" s="1">
        <v>-0.9660000000000001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4.278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200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1.656</v>
      </c>
      <c r="J56" s="1">
        <v>1.242</v>
      </c>
      <c r="K56" s="1">
        <v>1.38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201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1.932</v>
      </c>
      <c r="J57" s="1">
        <v>0.8280000000000001</v>
      </c>
      <c r="K57" s="1">
        <v>0.9660000000000001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202</v>
      </c>
      <c r="B58" s="1">
        <v>0.0</v>
      </c>
      <c r="C58" s="1">
        <v>0.0</v>
      </c>
      <c r="D58" s="1">
        <v>0.0</v>
      </c>
      <c r="E58" s="1">
        <v>0.0</v>
      </c>
      <c r="F58" s="1">
        <v>10.626</v>
      </c>
      <c r="G58" s="1">
        <v>12.006</v>
      </c>
      <c r="H58" s="1">
        <v>0.0</v>
      </c>
      <c r="I58" s="1">
        <v>1.794</v>
      </c>
      <c r="J58" s="1">
        <v>1.38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203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1.932</v>
      </c>
      <c r="H59" s="1">
        <v>0.0</v>
      </c>
      <c r="I59" s="1">
        <v>4.554</v>
      </c>
      <c r="J59" s="1">
        <v>0.9660000000000001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204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-1.794</v>
      </c>
      <c r="H60" s="1">
        <v>0.0</v>
      </c>
      <c r="I60" s="1">
        <v>-2.76</v>
      </c>
      <c r="J60" s="1">
        <v>0.276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205</v>
      </c>
      <c r="B61" s="1">
        <v>0.0</v>
      </c>
      <c r="C61" s="1">
        <v>0.0</v>
      </c>
      <c r="D61" s="1">
        <v>0.0</v>
      </c>
      <c r="E61" s="1">
        <v>0.0</v>
      </c>
      <c r="F61" s="1">
        <v>7.590000000000001</v>
      </c>
      <c r="G61" s="1">
        <v>0.8280000000000001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206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0.276</v>
      </c>
      <c r="J62" s="1">
        <v>8.142000000000001</v>
      </c>
      <c r="K62" s="1">
        <v>0.276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207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0.552</v>
      </c>
      <c r="J63" s="1">
        <v>0.138</v>
      </c>
      <c r="K63" s="1">
        <v>0.552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208</v>
      </c>
      <c r="B64" s="1">
        <v>0.0</v>
      </c>
      <c r="C64" s="1">
        <v>0.0</v>
      </c>
      <c r="D64" s="1">
        <v>0.0</v>
      </c>
      <c r="E64" s="1">
        <v>0.0</v>
      </c>
      <c r="F64" s="1">
        <v>11.592</v>
      </c>
      <c r="G64" s="1">
        <v>0.276</v>
      </c>
      <c r="H64" s="1">
        <v>0.414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209</v>
      </c>
      <c r="B65" s="1">
        <v>0.0</v>
      </c>
      <c r="C65" s="1">
        <v>0.0</v>
      </c>
      <c r="D65" s="1">
        <v>0.0</v>
      </c>
      <c r="E65" s="1">
        <v>0.0</v>
      </c>
      <c r="F65" s="1">
        <v>0.138</v>
      </c>
      <c r="G65" s="1">
        <v>0.276</v>
      </c>
      <c r="H65" s="1">
        <v>0.414</v>
      </c>
      <c r="I65" s="1">
        <v>0.8280000000000001</v>
      </c>
      <c r="J65" s="1">
        <v>0.138</v>
      </c>
      <c r="K65" s="1">
        <v>0.9660000000000001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 t="s">
        <v>212</v>
      </c>
      <c r="C3" s="1" t="s">
        <v>213</v>
      </c>
      <c r="D3" s="1" t="s">
        <v>214</v>
      </c>
      <c r="E3" s="1" t="s">
        <v>215</v>
      </c>
      <c r="F3" s="1" t="s">
        <v>216</v>
      </c>
      <c r="G3" s="1" t="s">
        <v>217</v>
      </c>
      <c r="H3" s="1" t="s">
        <v>218</v>
      </c>
      <c r="I3" s="1" t="s">
        <v>219</v>
      </c>
      <c r="J3" s="1" t="s">
        <v>220</v>
      </c>
      <c r="K3" s="1" t="s">
        <v>221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 t="s">
        <v>223</v>
      </c>
      <c r="C4" s="1" t="s">
        <v>224</v>
      </c>
      <c r="D4" s="1" t="s">
        <v>225</v>
      </c>
      <c r="E4" s="1" t="s">
        <v>226</v>
      </c>
      <c r="F4" s="1" t="s">
        <v>227</v>
      </c>
      <c r="G4" s="1" t="s">
        <v>228</v>
      </c>
      <c r="H4" s="1" t="s">
        <v>229</v>
      </c>
      <c r="I4" s="1" t="s">
        <v>230</v>
      </c>
      <c r="J4" s="1" t="s">
        <v>231</v>
      </c>
      <c r="K4" s="1" t="s">
        <v>232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233</v>
      </c>
      <c r="B5" s="1" t="s">
        <v>234</v>
      </c>
      <c r="C5" s="1" t="s">
        <v>235</v>
      </c>
      <c r="D5" s="1" t="s">
        <v>236</v>
      </c>
      <c r="E5" s="1" t="s">
        <v>237</v>
      </c>
      <c r="F5" s="1" t="s">
        <v>238</v>
      </c>
      <c r="G5" s="1" t="s">
        <v>239</v>
      </c>
      <c r="H5" s="1" t="s">
        <v>240</v>
      </c>
      <c r="I5" s="1" t="s">
        <v>241</v>
      </c>
      <c r="J5" s="1" t="s">
        <v>242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243</v>
      </c>
      <c r="B6" s="1" t="s">
        <v>234</v>
      </c>
      <c r="C6" s="1" t="s">
        <v>235</v>
      </c>
      <c r="D6" s="1" t="s">
        <v>236</v>
      </c>
      <c r="E6" s="1" t="s">
        <v>244</v>
      </c>
      <c r="F6" s="1" t="s">
        <v>245</v>
      </c>
      <c r="G6" s="1" t="s">
        <v>246</v>
      </c>
      <c r="H6" s="1" t="s">
        <v>247</v>
      </c>
      <c r="I6" s="1" t="s">
        <v>248</v>
      </c>
      <c r="J6" s="1" t="s">
        <v>249</v>
      </c>
      <c r="K6" s="1" t="s">
        <v>250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252</v>
      </c>
      <c r="B8" s="1" t="s">
        <v>253</v>
      </c>
      <c r="C8" s="1">
        <v>13.8</v>
      </c>
      <c r="D8" s="1">
        <v>13.8</v>
      </c>
      <c r="E8" s="1">
        <v>13.8</v>
      </c>
      <c r="F8" s="1" t="s">
        <v>254</v>
      </c>
      <c r="G8" s="1">
        <v>0.0</v>
      </c>
      <c r="H8" s="1">
        <v>-0.276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255</v>
      </c>
      <c r="B9" s="1">
        <v>0.0</v>
      </c>
      <c r="C9" s="1" t="s">
        <v>256</v>
      </c>
      <c r="D9" s="1" t="s">
        <v>257</v>
      </c>
      <c r="E9" s="1" t="s">
        <v>258</v>
      </c>
      <c r="F9" s="1" t="s">
        <v>259</v>
      </c>
      <c r="G9" s="1" t="s">
        <v>260</v>
      </c>
      <c r="H9" s="1">
        <v>0.138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261</v>
      </c>
      <c r="B10" s="1" t="s">
        <v>253</v>
      </c>
      <c r="C10" s="1" t="s">
        <v>262</v>
      </c>
      <c r="D10" s="1">
        <v>0.0</v>
      </c>
      <c r="E10" s="1">
        <v>0.0</v>
      </c>
      <c r="F10" s="1" t="s">
        <v>263</v>
      </c>
      <c r="G10" s="1">
        <v>0.0</v>
      </c>
      <c r="H10" s="1">
        <v>-0.552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264</v>
      </c>
      <c r="B11" s="1" t="s">
        <v>265</v>
      </c>
      <c r="C11" s="1" t="s">
        <v>262</v>
      </c>
      <c r="D11" s="1">
        <v>0.0</v>
      </c>
      <c r="E11" s="1">
        <v>0.0</v>
      </c>
      <c r="F11" s="1" t="s">
        <v>266</v>
      </c>
      <c r="G11" s="1">
        <v>0.0</v>
      </c>
      <c r="H11" s="1">
        <v>-0.552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267</v>
      </c>
      <c r="B12" s="1" t="s">
        <v>265</v>
      </c>
      <c r="C12" s="1" t="s">
        <v>268</v>
      </c>
      <c r="D12" s="1">
        <v>0.0</v>
      </c>
      <c r="E12" s="1">
        <v>0.0</v>
      </c>
      <c r="F12" s="1" t="s">
        <v>269</v>
      </c>
      <c r="G12" s="1">
        <v>0.0</v>
      </c>
      <c r="H12" s="1">
        <v>-0.552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270</v>
      </c>
      <c r="B13" s="1" t="s">
        <v>265</v>
      </c>
      <c r="C13" s="1" t="s">
        <v>271</v>
      </c>
      <c r="D13" s="1">
        <v>0.0</v>
      </c>
      <c r="E13" s="1">
        <v>0.0</v>
      </c>
      <c r="F13" s="1" t="s">
        <v>272</v>
      </c>
      <c r="G13" s="1">
        <v>0.0</v>
      </c>
      <c r="H13" s="1">
        <v>-0.414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273</v>
      </c>
      <c r="B14" s="1" t="s">
        <v>265</v>
      </c>
      <c r="C14" s="1" t="s">
        <v>271</v>
      </c>
      <c r="D14" s="1">
        <v>0.0</v>
      </c>
      <c r="E14" s="1">
        <v>0.0</v>
      </c>
      <c r="F14" s="1" t="s">
        <v>274</v>
      </c>
      <c r="G14" s="1">
        <v>0.0</v>
      </c>
      <c r="H14" s="1">
        <v>-0.414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275</v>
      </c>
      <c r="B15" s="1" t="s">
        <v>265</v>
      </c>
      <c r="C15" s="1" t="s">
        <v>271</v>
      </c>
      <c r="D15" s="1">
        <v>0.0</v>
      </c>
      <c r="E15" s="1">
        <v>0.0</v>
      </c>
      <c r="F15" s="1" t="s">
        <v>274</v>
      </c>
      <c r="G15" s="1">
        <v>0.0</v>
      </c>
      <c r="H15" s="1">
        <v>-0.414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276</v>
      </c>
      <c r="B16" s="1" t="s">
        <v>277</v>
      </c>
      <c r="C16" s="1" t="s">
        <v>278</v>
      </c>
      <c r="D16" s="1">
        <v>0.0</v>
      </c>
      <c r="E16" s="1">
        <v>0.0</v>
      </c>
      <c r="F16" s="1" t="s">
        <v>279</v>
      </c>
      <c r="G16" s="1">
        <v>0.0</v>
      </c>
      <c r="H16" s="1">
        <v>-0.276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280</v>
      </c>
      <c r="B17" s="1">
        <v>0.0</v>
      </c>
      <c r="C17" s="1" t="s">
        <v>281</v>
      </c>
      <c r="D17" s="1">
        <v>0.0</v>
      </c>
      <c r="E17" s="1">
        <v>0.0</v>
      </c>
      <c r="F17" s="1" t="s">
        <v>282</v>
      </c>
      <c r="G17" s="1">
        <v>0.0</v>
      </c>
      <c r="H17" s="1">
        <v>-0.276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283</v>
      </c>
      <c r="B18" s="1">
        <v>0.0</v>
      </c>
      <c r="C18" s="1" t="s">
        <v>284</v>
      </c>
      <c r="D18" s="1">
        <v>0.0</v>
      </c>
      <c r="E18" s="1">
        <v>0.0</v>
      </c>
      <c r="F18" s="1" t="s">
        <v>285</v>
      </c>
      <c r="G18" s="1" t="s">
        <v>286</v>
      </c>
      <c r="H18" s="1">
        <v>-0.276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287</v>
      </c>
      <c r="B20" s="1" t="s">
        <v>288</v>
      </c>
      <c r="C20" s="1" t="s">
        <v>289</v>
      </c>
      <c r="D20" s="1" t="s">
        <v>126</v>
      </c>
      <c r="E20" s="1" t="s">
        <v>290</v>
      </c>
      <c r="F20" s="1" t="s">
        <v>291</v>
      </c>
      <c r="G20" s="1" t="s">
        <v>292</v>
      </c>
      <c r="H20" s="1" t="s">
        <v>30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293</v>
      </c>
      <c r="B21" s="1">
        <v>0.0</v>
      </c>
      <c r="C21" s="1">
        <v>0.0</v>
      </c>
      <c r="D21" s="1">
        <v>0.0</v>
      </c>
      <c r="E21" s="1" t="s">
        <v>294</v>
      </c>
      <c r="F21" s="1" t="s">
        <v>295</v>
      </c>
      <c r="G21" s="1" t="s">
        <v>296</v>
      </c>
      <c r="H21" s="1" t="s">
        <v>297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298</v>
      </c>
      <c r="B22" s="1">
        <v>0.0</v>
      </c>
      <c r="C22" s="1">
        <v>0.0</v>
      </c>
      <c r="D22" s="1" t="s">
        <v>299</v>
      </c>
      <c r="E22" s="1" t="s">
        <v>300</v>
      </c>
      <c r="F22" s="1" t="s">
        <v>301</v>
      </c>
      <c r="G22" s="1" t="s">
        <v>302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304</v>
      </c>
      <c r="B24" s="1" t="s">
        <v>289</v>
      </c>
      <c r="C24" s="1" t="s">
        <v>305</v>
      </c>
      <c r="D24" s="1" t="s">
        <v>306</v>
      </c>
      <c r="E24" s="1" t="s">
        <v>307</v>
      </c>
      <c r="F24" s="1" t="s">
        <v>114</v>
      </c>
      <c r="G24" s="1" t="s">
        <v>308</v>
      </c>
      <c r="H24" s="1" t="s">
        <v>309</v>
      </c>
      <c r="I24" s="1" t="s">
        <v>119</v>
      </c>
      <c r="J24" s="1" t="s">
        <v>310</v>
      </c>
      <c r="K24" s="1" t="s">
        <v>289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311</v>
      </c>
      <c r="B25" s="1" t="s">
        <v>289</v>
      </c>
      <c r="C25" s="1" t="s">
        <v>312</v>
      </c>
      <c r="D25" s="1" t="s">
        <v>313</v>
      </c>
      <c r="E25" s="1" t="s">
        <v>120</v>
      </c>
      <c r="F25" s="1" t="s">
        <v>314</v>
      </c>
      <c r="G25" s="1" t="s">
        <v>315</v>
      </c>
      <c r="H25" s="1" t="s">
        <v>316</v>
      </c>
      <c r="I25" s="1" t="s">
        <v>317</v>
      </c>
      <c r="J25" s="1" t="s">
        <v>316</v>
      </c>
      <c r="K25" s="1" t="s">
        <v>288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318</v>
      </c>
      <c r="B26" s="1">
        <v>0.0</v>
      </c>
      <c r="C26" s="1" t="s">
        <v>319</v>
      </c>
      <c r="D26" s="1" t="s">
        <v>320</v>
      </c>
      <c r="E26" s="1" t="s">
        <v>321</v>
      </c>
      <c r="F26" s="1" t="s">
        <v>322</v>
      </c>
      <c r="G26" s="1" t="s">
        <v>323</v>
      </c>
      <c r="H26" s="1" t="s">
        <v>324</v>
      </c>
      <c r="I26" s="1" t="s">
        <v>325</v>
      </c>
      <c r="J26" s="1" t="s">
        <v>326</v>
      </c>
      <c r="K26" s="1" t="s">
        <v>327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328</v>
      </c>
      <c r="B27" s="1">
        <v>0.0</v>
      </c>
      <c r="C27" s="1">
        <v>0.0</v>
      </c>
      <c r="D27" s="1" t="s">
        <v>329</v>
      </c>
      <c r="E27" s="1" t="s">
        <v>330</v>
      </c>
      <c r="F27" s="1" t="s">
        <v>331</v>
      </c>
      <c r="G27" s="1" t="s">
        <v>332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334</v>
      </c>
      <c r="H28" s="1" t="s">
        <v>335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337</v>
      </c>
      <c r="B30" s="1" t="s">
        <v>338</v>
      </c>
      <c r="C30" s="1">
        <v>0.0</v>
      </c>
      <c r="D30" s="1">
        <v>0.0</v>
      </c>
      <c r="E30" s="1">
        <v>0.0</v>
      </c>
      <c r="F30" s="1" t="s">
        <v>339</v>
      </c>
      <c r="G30" s="1" t="s">
        <v>340</v>
      </c>
      <c r="H30" s="1" t="s">
        <v>341</v>
      </c>
      <c r="I30" s="1" t="s">
        <v>342</v>
      </c>
      <c r="J30" s="1" t="s">
        <v>343</v>
      </c>
      <c r="K30" s="1" t="s">
        <v>344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345</v>
      </c>
      <c r="B31" s="1" t="s">
        <v>346</v>
      </c>
      <c r="C31" s="1">
        <v>0.0</v>
      </c>
      <c r="D31" s="1">
        <v>0.0</v>
      </c>
      <c r="E31" s="1">
        <v>0.0</v>
      </c>
      <c r="F31" s="1" t="s">
        <v>347</v>
      </c>
      <c r="G31" s="1" t="s">
        <v>348</v>
      </c>
      <c r="H31" s="1" t="s">
        <v>349</v>
      </c>
      <c r="I31" s="1" t="s">
        <v>115</v>
      </c>
      <c r="J31" s="1" t="s">
        <v>350</v>
      </c>
      <c r="K31" s="1" t="s">
        <v>351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352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353</v>
      </c>
      <c r="H32" s="1" t="s">
        <v>354</v>
      </c>
      <c r="I32" s="1" t="s">
        <v>355</v>
      </c>
      <c r="J32" s="1" t="s">
        <v>356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358</v>
      </c>
      <c r="H33" s="1" t="s">
        <v>359</v>
      </c>
      <c r="I33" s="1" t="s">
        <v>360</v>
      </c>
      <c r="J33" s="1" t="s">
        <v>361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362</v>
      </c>
      <c r="B34" s="1" t="s">
        <v>363</v>
      </c>
      <c r="C34" s="1" t="s">
        <v>364</v>
      </c>
      <c r="D34" s="1" t="s">
        <v>365</v>
      </c>
      <c r="E34" s="1" t="s">
        <v>366</v>
      </c>
      <c r="F34" s="1" t="s">
        <v>367</v>
      </c>
      <c r="G34" s="1">
        <v>3.036</v>
      </c>
      <c r="H34" s="1" t="s">
        <v>368</v>
      </c>
      <c r="I34" s="1" t="s">
        <v>369</v>
      </c>
      <c r="J34" s="1">
        <v>12.006</v>
      </c>
      <c r="K34" s="1" t="s">
        <v>370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371</v>
      </c>
      <c r="B35" s="1">
        <v>0.0</v>
      </c>
      <c r="C35" s="1" t="s">
        <v>372</v>
      </c>
      <c r="D35" s="1" t="s">
        <v>373</v>
      </c>
      <c r="E35" s="1">
        <v>0.0</v>
      </c>
      <c r="F35" s="1" t="s">
        <v>374</v>
      </c>
      <c r="G35" s="1" t="s">
        <v>375</v>
      </c>
      <c r="H35" s="1">
        <v>-17.112</v>
      </c>
      <c r="I35" s="1" t="s">
        <v>376</v>
      </c>
      <c r="J35" s="1" t="s">
        <v>377</v>
      </c>
      <c r="K35" s="1" t="s">
        <v>378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379</v>
      </c>
      <c r="B36" s="1">
        <v>0.0</v>
      </c>
      <c r="C36" s="1" t="s">
        <v>380</v>
      </c>
      <c r="D36" s="1" t="s">
        <v>381</v>
      </c>
      <c r="E36" s="1">
        <v>0.0</v>
      </c>
      <c r="F36" s="1" t="s">
        <v>382</v>
      </c>
      <c r="G36" s="1" t="s">
        <v>383</v>
      </c>
      <c r="H36" s="1" t="s">
        <v>384</v>
      </c>
      <c r="I36" s="1" t="s">
        <v>385</v>
      </c>
      <c r="J36" s="1" t="s">
        <v>386</v>
      </c>
      <c r="K36" s="1" t="s">
        <v>387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388</v>
      </c>
      <c r="B37" s="1">
        <v>0.0</v>
      </c>
      <c r="C37" s="1" t="s">
        <v>380</v>
      </c>
      <c r="D37" s="1" t="s">
        <v>381</v>
      </c>
      <c r="E37" s="1">
        <v>0.0</v>
      </c>
      <c r="F37" s="1" t="s">
        <v>389</v>
      </c>
      <c r="G37" s="1" t="s">
        <v>390</v>
      </c>
      <c r="H37" s="1" t="s">
        <v>391</v>
      </c>
      <c r="I37" s="1" t="s">
        <v>385</v>
      </c>
      <c r="J37" s="1" t="s">
        <v>392</v>
      </c>
      <c r="K37" s="1" t="s">
        <v>387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393</v>
      </c>
      <c r="B38" s="1" t="s">
        <v>394</v>
      </c>
      <c r="C38" s="1">
        <v>0.0</v>
      </c>
      <c r="D38" s="1">
        <v>0.0</v>
      </c>
      <c r="E38" s="1">
        <v>0.0</v>
      </c>
      <c r="F38" s="1" t="s">
        <v>395</v>
      </c>
      <c r="G38" s="1" t="s">
        <v>394</v>
      </c>
      <c r="H38" s="1" t="s">
        <v>396</v>
      </c>
      <c r="I38" s="1" t="s">
        <v>397</v>
      </c>
      <c r="J38" s="1" t="s">
        <v>398</v>
      </c>
      <c r="K38" s="1" t="s">
        <v>399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400</v>
      </c>
      <c r="B39" s="1" t="s">
        <v>401</v>
      </c>
      <c r="C39" s="1" t="s">
        <v>402</v>
      </c>
      <c r="D39" s="1" t="s">
        <v>403</v>
      </c>
      <c r="E39" s="1" t="s">
        <v>404</v>
      </c>
      <c r="F39" s="1" t="s">
        <v>405</v>
      </c>
      <c r="G39" s="1" t="s">
        <v>297</v>
      </c>
      <c r="H39" s="1" t="s">
        <v>406</v>
      </c>
      <c r="I39" s="1" t="s">
        <v>407</v>
      </c>
      <c r="J39" s="1" t="s">
        <v>394</v>
      </c>
      <c r="K39" s="1" t="s">
        <v>401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408</v>
      </c>
      <c r="B40" s="1" t="s">
        <v>394</v>
      </c>
      <c r="C40" s="1">
        <v>0.0</v>
      </c>
      <c r="D40" s="1">
        <v>0.0</v>
      </c>
      <c r="E40" s="1">
        <v>0.0</v>
      </c>
      <c r="F40" s="1" t="s">
        <v>395</v>
      </c>
      <c r="G40" s="1" t="s">
        <v>394</v>
      </c>
      <c r="H40" s="1" t="s">
        <v>396</v>
      </c>
      <c r="I40" s="1" t="s">
        <v>397</v>
      </c>
      <c r="J40" s="1" t="s">
        <v>398</v>
      </c>
      <c r="K40" s="1" t="s">
        <v>399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409</v>
      </c>
      <c r="B41" s="1" t="s">
        <v>401</v>
      </c>
      <c r="C41" s="1" t="s">
        <v>402</v>
      </c>
      <c r="D41" s="1" t="s">
        <v>403</v>
      </c>
      <c r="E41" s="1" t="s">
        <v>404</v>
      </c>
      <c r="F41" s="1" t="s">
        <v>405</v>
      </c>
      <c r="G41" s="1" t="s">
        <v>297</v>
      </c>
      <c r="H41" s="1" t="s">
        <v>406</v>
      </c>
      <c r="I41" s="1" t="s">
        <v>407</v>
      </c>
      <c r="J41" s="1" t="s">
        <v>394</v>
      </c>
      <c r="K41" s="1" t="s">
        <v>401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411</v>
      </c>
      <c r="B43" s="1">
        <v>0.0</v>
      </c>
      <c r="C43" s="1">
        <v>0.0</v>
      </c>
      <c r="D43" s="1" t="s">
        <v>412</v>
      </c>
      <c r="E43" s="1" t="s">
        <v>413</v>
      </c>
      <c r="F43" s="1" t="s">
        <v>414</v>
      </c>
      <c r="G43" s="1" t="s">
        <v>415</v>
      </c>
      <c r="H43" s="1">
        <v>-13.11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416</v>
      </c>
      <c r="B44" s="1" t="s">
        <v>417</v>
      </c>
      <c r="C44" s="1" t="s">
        <v>418</v>
      </c>
      <c r="D44" s="1" t="s">
        <v>412</v>
      </c>
      <c r="E44" s="1" t="s">
        <v>413</v>
      </c>
      <c r="F44" s="1" t="s">
        <v>419</v>
      </c>
      <c r="G44" s="1" t="s">
        <v>420</v>
      </c>
      <c r="H44" s="1" t="s">
        <v>421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422</v>
      </c>
      <c r="B45" s="1">
        <v>0.0</v>
      </c>
      <c r="C45" s="1">
        <v>0.0</v>
      </c>
      <c r="D45" s="1" t="s">
        <v>423</v>
      </c>
      <c r="E45" s="1" t="s">
        <v>424</v>
      </c>
      <c r="F45" s="1" t="s">
        <v>425</v>
      </c>
      <c r="G45" s="1" t="s">
        <v>426</v>
      </c>
      <c r="H45" s="1" t="s">
        <v>427</v>
      </c>
      <c r="I45" s="1" t="s">
        <v>428</v>
      </c>
      <c r="J45" s="1" t="s">
        <v>429</v>
      </c>
      <c r="K45" s="1" t="s">
        <v>358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430</v>
      </c>
      <c r="B46" s="1" t="s">
        <v>431</v>
      </c>
      <c r="C46" s="1">
        <v>0.0</v>
      </c>
      <c r="D46" s="1" t="s">
        <v>432</v>
      </c>
      <c r="E46" s="1" t="s">
        <v>433</v>
      </c>
      <c r="F46" s="1" t="s">
        <v>434</v>
      </c>
      <c r="G46" s="1" t="s">
        <v>435</v>
      </c>
      <c r="H46" s="1" t="s">
        <v>436</v>
      </c>
      <c r="I46" s="1" t="s">
        <v>437</v>
      </c>
      <c r="J46" s="1" t="s">
        <v>438</v>
      </c>
      <c r="K46" s="1" t="s">
        <v>439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440</v>
      </c>
      <c r="B47" s="1" t="s">
        <v>431</v>
      </c>
      <c r="C47" s="1">
        <v>0.0</v>
      </c>
      <c r="D47" s="1" t="s">
        <v>441</v>
      </c>
      <c r="E47" s="1" t="s">
        <v>442</v>
      </c>
      <c r="F47" s="1" t="s">
        <v>443</v>
      </c>
      <c r="G47" s="1" t="s">
        <v>444</v>
      </c>
      <c r="H47" s="1" t="s">
        <v>445</v>
      </c>
      <c r="I47" s="1" t="s">
        <v>437</v>
      </c>
      <c r="J47" s="1" t="s">
        <v>438</v>
      </c>
      <c r="K47" s="1" t="s">
        <v>439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446</v>
      </c>
      <c r="B48" s="1" t="s">
        <v>431</v>
      </c>
      <c r="C48" s="1">
        <v>0.0</v>
      </c>
      <c r="D48" s="1" t="s">
        <v>447</v>
      </c>
      <c r="E48" s="1" t="s">
        <v>448</v>
      </c>
      <c r="F48" s="1" t="s">
        <v>449</v>
      </c>
      <c r="G48" s="1" t="s">
        <v>450</v>
      </c>
      <c r="H48" s="1" t="s">
        <v>451</v>
      </c>
      <c r="I48" s="1" t="s">
        <v>452</v>
      </c>
      <c r="J48" s="1" t="s">
        <v>453</v>
      </c>
      <c r="K48" s="1" t="s">
        <v>454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455</v>
      </c>
      <c r="B49" s="1" t="s">
        <v>431</v>
      </c>
      <c r="C49" s="1">
        <v>0.0</v>
      </c>
      <c r="D49" s="1" t="s">
        <v>447</v>
      </c>
      <c r="E49" s="1" t="s">
        <v>456</v>
      </c>
      <c r="F49" s="1" t="s">
        <v>457</v>
      </c>
      <c r="G49" s="1" t="s">
        <v>458</v>
      </c>
      <c r="H49" s="1" t="s">
        <v>459</v>
      </c>
      <c r="I49" s="1" t="s">
        <v>460</v>
      </c>
      <c r="J49" s="1" t="s">
        <v>453</v>
      </c>
      <c r="K49" s="1" t="s">
        <v>454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461</v>
      </c>
      <c r="B50" s="1" t="s">
        <v>431</v>
      </c>
      <c r="C50" s="1">
        <v>0.0</v>
      </c>
      <c r="D50" s="1" t="s">
        <v>462</v>
      </c>
      <c r="E50" s="1" t="s">
        <v>463</v>
      </c>
      <c r="F50" s="1" t="s">
        <v>464</v>
      </c>
      <c r="G50" s="1" t="s">
        <v>465</v>
      </c>
      <c r="H50" s="1" t="s">
        <v>466</v>
      </c>
      <c r="I50" s="1" t="s">
        <v>467</v>
      </c>
      <c r="J50" s="1" t="s">
        <v>468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469</v>
      </c>
      <c r="B51" s="1">
        <v>0.0</v>
      </c>
      <c r="C51" s="1">
        <v>0.0</v>
      </c>
      <c r="D51" s="1" t="s">
        <v>470</v>
      </c>
      <c r="E51" s="1">
        <v>0.0</v>
      </c>
      <c r="F51" s="1">
        <v>-13.8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471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472</v>
      </c>
      <c r="B53" s="1">
        <v>0.0</v>
      </c>
      <c r="C53" s="1">
        <v>0.0</v>
      </c>
      <c r="D53" s="1">
        <v>0.0</v>
      </c>
      <c r="E53" s="1" t="s">
        <v>473</v>
      </c>
      <c r="F53" s="1" t="s">
        <v>474</v>
      </c>
      <c r="G53" s="1" t="s">
        <v>475</v>
      </c>
      <c r="H53" s="1" t="s">
        <v>476</v>
      </c>
      <c r="I53" s="1" t="s">
        <v>477</v>
      </c>
      <c r="J53" s="1" t="s">
        <v>478</v>
      </c>
      <c r="K53" s="1" t="s">
        <v>479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480</v>
      </c>
      <c r="B54" s="1" t="s">
        <v>481</v>
      </c>
      <c r="C54" s="1">
        <v>0.0</v>
      </c>
      <c r="D54" s="1" t="s">
        <v>482</v>
      </c>
      <c r="E54" s="1" t="s">
        <v>483</v>
      </c>
      <c r="F54" s="1">
        <v>0.0</v>
      </c>
      <c r="G54" s="1" t="s">
        <v>484</v>
      </c>
      <c r="H54" s="1" t="s">
        <v>485</v>
      </c>
      <c r="I54" s="1" t="s">
        <v>486</v>
      </c>
      <c r="J54" s="1" t="s">
        <v>487</v>
      </c>
      <c r="K54" s="1" t="s">
        <v>488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489</v>
      </c>
      <c r="B55" s="1" t="s">
        <v>490</v>
      </c>
      <c r="C55" s="1">
        <v>-0.138</v>
      </c>
      <c r="D55" s="1" t="s">
        <v>491</v>
      </c>
      <c r="E55" s="1" t="s">
        <v>492</v>
      </c>
      <c r="F55" s="1">
        <v>0.0</v>
      </c>
      <c r="G55" s="1" t="s">
        <v>493</v>
      </c>
      <c r="H55" s="1" t="s">
        <v>494</v>
      </c>
      <c r="I55" s="1" t="s">
        <v>495</v>
      </c>
      <c r="J55" s="1" t="s">
        <v>496</v>
      </c>
      <c r="K55" s="1" t="s">
        <v>497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498</v>
      </c>
      <c r="B56" s="1" t="s">
        <v>499</v>
      </c>
      <c r="C56" s="1">
        <v>0.0</v>
      </c>
      <c r="D56" s="1" t="s">
        <v>500</v>
      </c>
      <c r="E56" s="1" t="s">
        <v>501</v>
      </c>
      <c r="F56" s="1">
        <v>0.0</v>
      </c>
      <c r="G56" s="1" t="s">
        <v>502</v>
      </c>
      <c r="H56" s="1" t="s">
        <v>503</v>
      </c>
      <c r="I56" s="1" t="s">
        <v>504</v>
      </c>
      <c r="J56" s="1" t="s">
        <v>505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506</v>
      </c>
      <c r="B57" s="1">
        <v>0.0</v>
      </c>
      <c r="C57" s="1">
        <v>0.0</v>
      </c>
      <c r="D57" s="1" t="s">
        <v>507</v>
      </c>
      <c r="E57" s="1" t="s">
        <v>508</v>
      </c>
      <c r="F57" s="1" t="s">
        <v>509</v>
      </c>
      <c r="G57" s="1" t="s">
        <v>510</v>
      </c>
      <c r="H57" s="1" t="s">
        <v>511</v>
      </c>
      <c r="I57" s="1" t="s">
        <v>512</v>
      </c>
      <c r="J57" s="1" t="s">
        <v>513</v>
      </c>
      <c r="K57" s="1" t="s">
        <v>514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 t="s">
        <v>516</v>
      </c>
      <c r="H58" s="1" t="s">
        <v>517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518</v>
      </c>
      <c r="B59" s="1">
        <v>0.0</v>
      </c>
      <c r="C59" s="1">
        <v>0.0</v>
      </c>
      <c r="D59" s="1" t="s">
        <v>519</v>
      </c>
      <c r="E59" s="1" t="s">
        <v>520</v>
      </c>
      <c r="F59" s="1" t="s">
        <v>521</v>
      </c>
      <c r="G59" s="1">
        <v>13.11</v>
      </c>
      <c r="H59" s="1" t="s">
        <v>522</v>
      </c>
      <c r="I59" s="1" t="s">
        <v>523</v>
      </c>
      <c r="J59" s="1" t="s">
        <v>524</v>
      </c>
      <c r="K59" s="1" t="s">
        <v>525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526</v>
      </c>
      <c r="B60" s="1">
        <v>0.0</v>
      </c>
      <c r="C60" s="1">
        <v>0.0</v>
      </c>
      <c r="D60" s="1" t="s">
        <v>527</v>
      </c>
      <c r="E60" s="1" t="s">
        <v>528</v>
      </c>
      <c r="F60" s="1" t="s">
        <v>529</v>
      </c>
      <c r="G60" s="1" t="s">
        <v>530</v>
      </c>
      <c r="H60" s="1" t="s">
        <v>531</v>
      </c>
      <c r="I60" s="1" t="s">
        <v>532</v>
      </c>
      <c r="J60" s="1" t="s">
        <v>533</v>
      </c>
      <c r="K60" s="1" t="s">
        <v>534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536</v>
      </c>
      <c r="B62" s="1">
        <v>0.0</v>
      </c>
      <c r="C62" s="1">
        <v>0.0</v>
      </c>
      <c r="D62" s="1" t="s">
        <v>537</v>
      </c>
      <c r="E62" s="1" t="s">
        <v>538</v>
      </c>
      <c r="F62" s="1" t="s">
        <v>539</v>
      </c>
      <c r="G62" s="1" t="s">
        <v>540</v>
      </c>
      <c r="H62" s="1" t="s">
        <v>541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542</v>
      </c>
      <c r="B63" s="1">
        <v>0.0</v>
      </c>
      <c r="C63" s="1" t="s">
        <v>543</v>
      </c>
      <c r="D63" s="1" t="s">
        <v>544</v>
      </c>
      <c r="E63" s="1" t="s">
        <v>538</v>
      </c>
      <c r="F63" s="1" t="s">
        <v>545</v>
      </c>
      <c r="G63" s="1" t="s">
        <v>546</v>
      </c>
      <c r="H63" s="1" t="s">
        <v>547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548</v>
      </c>
      <c r="B64" s="1">
        <v>0.0</v>
      </c>
      <c r="C64" s="1">
        <v>0.0</v>
      </c>
      <c r="D64" s="1" t="s">
        <v>549</v>
      </c>
      <c r="E64" s="1" t="s">
        <v>550</v>
      </c>
      <c r="F64" s="1" t="s">
        <v>551</v>
      </c>
      <c r="G64" s="1" t="s">
        <v>552</v>
      </c>
      <c r="H64" s="1" t="s">
        <v>553</v>
      </c>
      <c r="I64" s="1" t="s">
        <v>554</v>
      </c>
      <c r="J64" s="1" t="s">
        <v>555</v>
      </c>
      <c r="K64" s="1" t="s">
        <v>556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557</v>
      </c>
      <c r="B65" s="1">
        <v>0.0</v>
      </c>
      <c r="C65" s="1" t="s">
        <v>558</v>
      </c>
      <c r="D65" s="1" t="s">
        <v>559</v>
      </c>
      <c r="E65" s="1" t="s">
        <v>560</v>
      </c>
      <c r="F65" s="1" t="s">
        <v>561</v>
      </c>
      <c r="G65" s="1" t="s">
        <v>562</v>
      </c>
      <c r="H65" s="1" t="s">
        <v>563</v>
      </c>
      <c r="I65" s="1" t="s">
        <v>564</v>
      </c>
      <c r="J65" s="1" t="s">
        <v>565</v>
      </c>
      <c r="K65" s="1" t="s">
        <v>566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567</v>
      </c>
      <c r="B66" s="1">
        <v>0.0</v>
      </c>
      <c r="C66" s="1" t="s">
        <v>568</v>
      </c>
      <c r="D66" s="1" t="s">
        <v>569</v>
      </c>
      <c r="E66" s="1" t="s">
        <v>570</v>
      </c>
      <c r="F66" s="1" t="s">
        <v>571</v>
      </c>
      <c r="G66" s="1" t="s">
        <v>572</v>
      </c>
      <c r="H66" s="1" t="s">
        <v>573</v>
      </c>
      <c r="I66" s="1" t="s">
        <v>574</v>
      </c>
      <c r="J66" s="1" t="s">
        <v>565</v>
      </c>
      <c r="K66" s="1" t="s">
        <v>566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575</v>
      </c>
      <c r="B67" s="1">
        <v>0.0</v>
      </c>
      <c r="C67" s="1" t="s">
        <v>576</v>
      </c>
      <c r="D67" s="1" t="s">
        <v>577</v>
      </c>
      <c r="E67" s="1" t="s">
        <v>578</v>
      </c>
      <c r="F67" s="1" t="s">
        <v>579</v>
      </c>
      <c r="G67" s="1" t="s">
        <v>580</v>
      </c>
      <c r="H67" s="1" t="s">
        <v>581</v>
      </c>
      <c r="I67" s="1" t="s">
        <v>582</v>
      </c>
      <c r="J67" s="1" t="s">
        <v>583</v>
      </c>
      <c r="K67" s="1" t="s">
        <v>584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585</v>
      </c>
      <c r="B68" s="1">
        <v>0.0</v>
      </c>
      <c r="C68" s="1" t="s">
        <v>576</v>
      </c>
      <c r="D68" s="1" t="s">
        <v>577</v>
      </c>
      <c r="E68" s="1" t="s">
        <v>586</v>
      </c>
      <c r="F68" s="1" t="s">
        <v>587</v>
      </c>
      <c r="G68" s="1" t="s">
        <v>588</v>
      </c>
      <c r="H68" s="1" t="s">
        <v>589</v>
      </c>
      <c r="I68" s="1" t="s">
        <v>590</v>
      </c>
      <c r="J68" s="1" t="s">
        <v>591</v>
      </c>
      <c r="K68" s="1" t="s">
        <v>584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592</v>
      </c>
      <c r="B69" s="1">
        <v>0.0</v>
      </c>
      <c r="C69" s="1" t="s">
        <v>576</v>
      </c>
      <c r="D69" s="1" t="s">
        <v>593</v>
      </c>
      <c r="E69" s="1" t="s">
        <v>594</v>
      </c>
      <c r="F69" s="1" t="s">
        <v>595</v>
      </c>
      <c r="G69" s="1" t="s">
        <v>596</v>
      </c>
      <c r="H69" s="1" t="s">
        <v>597</v>
      </c>
      <c r="I69" s="1" t="s">
        <v>598</v>
      </c>
      <c r="J69" s="1" t="s">
        <v>599</v>
      </c>
      <c r="K69" s="1" t="s">
        <v>600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601</v>
      </c>
      <c r="B70" s="1">
        <v>0.0</v>
      </c>
      <c r="C70" s="1">
        <v>0.0</v>
      </c>
      <c r="D70" s="1">
        <v>0.0</v>
      </c>
      <c r="E70" s="1" t="s">
        <v>602</v>
      </c>
      <c r="F70" s="1">
        <v>0.0</v>
      </c>
      <c r="G70" s="1" t="s">
        <v>603</v>
      </c>
      <c r="H70" s="1">
        <v>0.0</v>
      </c>
      <c r="I70" s="1">
        <v>0.0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604</v>
      </c>
      <c r="B71" s="1">
        <v>0.0</v>
      </c>
      <c r="C71" s="1">
        <v>0.0</v>
      </c>
      <c r="D71" s="1">
        <v>0.0</v>
      </c>
      <c r="E71" s="1">
        <v>0.0</v>
      </c>
      <c r="F71" s="1" t="s">
        <v>605</v>
      </c>
      <c r="G71" s="1" t="s">
        <v>606</v>
      </c>
      <c r="H71" s="1" t="s">
        <v>607</v>
      </c>
      <c r="I71" s="1" t="s">
        <v>608</v>
      </c>
      <c r="J71" s="1" t="s">
        <v>609</v>
      </c>
      <c r="K71" s="1" t="s">
        <v>610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611</v>
      </c>
      <c r="B72" s="1">
        <v>0.0</v>
      </c>
      <c r="C72" s="1" t="s">
        <v>612</v>
      </c>
      <c r="D72" s="1" t="s">
        <v>613</v>
      </c>
      <c r="E72" s="1" t="s">
        <v>614</v>
      </c>
      <c r="F72" s="1" t="s">
        <v>615</v>
      </c>
      <c r="G72" s="1" t="s">
        <v>616</v>
      </c>
      <c r="H72" s="1" t="s">
        <v>617</v>
      </c>
      <c r="I72" s="1" t="s">
        <v>618</v>
      </c>
      <c r="J72" s="1" t="s">
        <v>619</v>
      </c>
      <c r="K72" s="1" t="s">
        <v>620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621</v>
      </c>
      <c r="B73" s="1">
        <v>0.0</v>
      </c>
      <c r="C73" s="1" t="s">
        <v>622</v>
      </c>
      <c r="D73" s="1">
        <v>0.0</v>
      </c>
      <c r="E73" s="1" t="s">
        <v>623</v>
      </c>
      <c r="F73" s="1" t="s">
        <v>624</v>
      </c>
      <c r="G73" s="1" t="s">
        <v>625</v>
      </c>
      <c r="H73" s="1" t="s">
        <v>626</v>
      </c>
      <c r="I73" s="1" t="s">
        <v>627</v>
      </c>
      <c r="J73" s="1" t="s">
        <v>628</v>
      </c>
      <c r="K73" s="1" t="s">
        <v>629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630</v>
      </c>
      <c r="B74" s="1">
        <v>0.0</v>
      </c>
      <c r="C74" s="1" t="s">
        <v>631</v>
      </c>
      <c r="D74" s="1" t="s">
        <v>632</v>
      </c>
      <c r="E74" s="1" t="s">
        <v>633</v>
      </c>
      <c r="F74" s="1" t="s">
        <v>634</v>
      </c>
      <c r="G74" s="1" t="s">
        <v>635</v>
      </c>
      <c r="H74" s="1" t="s">
        <v>636</v>
      </c>
      <c r="I74" s="1" t="s">
        <v>637</v>
      </c>
      <c r="J74" s="1" t="s">
        <v>638</v>
      </c>
      <c r="K74" s="1" t="s">
        <v>639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640</v>
      </c>
      <c r="B75" s="1">
        <v>0.0</v>
      </c>
      <c r="C75" s="1">
        <v>0.0</v>
      </c>
      <c r="D75" s="1">
        <v>0.0</v>
      </c>
      <c r="E75" s="1" t="s">
        <v>641</v>
      </c>
      <c r="F75" s="1" t="s">
        <v>642</v>
      </c>
      <c r="G75" s="1" t="s">
        <v>643</v>
      </c>
      <c r="H75" s="1" t="s">
        <v>644</v>
      </c>
      <c r="I75" s="1" t="s">
        <v>645</v>
      </c>
      <c r="J75" s="1" t="s">
        <v>646</v>
      </c>
      <c r="K75" s="1" t="s">
        <v>647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648</v>
      </c>
      <c r="B76" s="1">
        <v>0.0</v>
      </c>
      <c r="C76" s="1">
        <v>0.0</v>
      </c>
      <c r="D76" s="1">
        <v>0.0</v>
      </c>
      <c r="E76" s="1">
        <v>0.0</v>
      </c>
      <c r="F76" s="1" t="s">
        <v>649</v>
      </c>
      <c r="G76" s="1">
        <v>0.0</v>
      </c>
      <c r="H76" s="1" t="s">
        <v>650</v>
      </c>
      <c r="I76" s="1">
        <v>0.0</v>
      </c>
      <c r="J76" s="1" t="s">
        <v>651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652</v>
      </c>
      <c r="B77" s="1">
        <v>0.0</v>
      </c>
      <c r="C77" s="1">
        <v>0.0</v>
      </c>
      <c r="D77" s="1">
        <v>0.0</v>
      </c>
      <c r="E77" s="1" t="s">
        <v>653</v>
      </c>
      <c r="F77" s="1" t="s">
        <v>654</v>
      </c>
      <c r="G77" s="1" t="s">
        <v>655</v>
      </c>
      <c r="H77" s="1" t="s">
        <v>656</v>
      </c>
      <c r="I77" s="1" t="s">
        <v>657</v>
      </c>
      <c r="J77" s="1" t="s">
        <v>658</v>
      </c>
      <c r="K77" s="1" t="s">
        <v>659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660</v>
      </c>
      <c r="B78" s="1">
        <v>0.0</v>
      </c>
      <c r="C78" s="1">
        <v>0.0</v>
      </c>
      <c r="D78" s="1">
        <v>0.0</v>
      </c>
      <c r="E78" s="1" t="s">
        <v>661</v>
      </c>
      <c r="F78" s="1" t="s">
        <v>662</v>
      </c>
      <c r="G78" s="1" t="s">
        <v>663</v>
      </c>
      <c r="H78" s="1" t="s">
        <v>482</v>
      </c>
      <c r="I78" s="1" t="s">
        <v>664</v>
      </c>
      <c r="J78" s="1" t="s">
        <v>665</v>
      </c>
      <c r="K78" s="1" t="s">
        <v>666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667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668</v>
      </c>
      <c r="B80" s="1">
        <v>0.0</v>
      </c>
      <c r="C80" s="1">
        <v>0.0</v>
      </c>
      <c r="D80" s="1">
        <v>0.0</v>
      </c>
      <c r="E80" s="1" t="s">
        <v>669</v>
      </c>
      <c r="F80" s="1" t="s">
        <v>670</v>
      </c>
      <c r="G80" s="1" t="s">
        <v>671</v>
      </c>
      <c r="H80" s="1" t="s">
        <v>672</v>
      </c>
      <c r="I80" s="1">
        <v>0.0</v>
      </c>
      <c r="J80" s="1">
        <v>0.0</v>
      </c>
      <c r="K80" s="1">
        <v>0.0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673</v>
      </c>
      <c r="B81" s="1">
        <v>0.0</v>
      </c>
      <c r="C81" s="1">
        <v>0.0</v>
      </c>
      <c r="D81" s="1" t="s">
        <v>674</v>
      </c>
      <c r="E81" s="1" t="s">
        <v>675</v>
      </c>
      <c r="F81" s="1" t="s">
        <v>676</v>
      </c>
      <c r="G81" s="1" t="s">
        <v>677</v>
      </c>
      <c r="H81" s="1" t="s">
        <v>678</v>
      </c>
      <c r="I81" s="1">
        <v>0.0</v>
      </c>
      <c r="J81" s="1">
        <v>0.0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679</v>
      </c>
      <c r="B82" s="1">
        <v>0.0</v>
      </c>
      <c r="C82" s="1">
        <v>0.0</v>
      </c>
      <c r="D82" s="1">
        <v>0.0</v>
      </c>
      <c r="E82" s="1" t="s">
        <v>680</v>
      </c>
      <c r="F82" s="1" t="s">
        <v>681</v>
      </c>
      <c r="G82" s="1" t="s">
        <v>682</v>
      </c>
      <c r="H82" s="1" t="s">
        <v>683</v>
      </c>
      <c r="I82" s="1" t="s">
        <v>684</v>
      </c>
      <c r="J82" s="1" t="s">
        <v>685</v>
      </c>
      <c r="K82" s="1" t="s">
        <v>686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687</v>
      </c>
      <c r="B83" s="1">
        <v>0.0</v>
      </c>
      <c r="C83" s="1">
        <v>0.0</v>
      </c>
      <c r="D83" s="1" t="s">
        <v>688</v>
      </c>
      <c r="E83" s="1" t="s">
        <v>689</v>
      </c>
      <c r="F83" s="1" t="s">
        <v>690</v>
      </c>
      <c r="G83" s="1" t="s">
        <v>691</v>
      </c>
      <c r="H83" s="1" t="s">
        <v>683</v>
      </c>
      <c r="I83" s="1" t="s">
        <v>692</v>
      </c>
      <c r="J83" s="1" t="s">
        <v>693</v>
      </c>
      <c r="K83" s="1" t="s">
        <v>694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695</v>
      </c>
      <c r="B84" s="1">
        <v>0.0</v>
      </c>
      <c r="C84" s="1">
        <v>0.0</v>
      </c>
      <c r="D84" s="1" t="s">
        <v>696</v>
      </c>
      <c r="E84" s="1" t="s">
        <v>697</v>
      </c>
      <c r="F84" s="1" t="s">
        <v>698</v>
      </c>
      <c r="G84" s="1" t="s">
        <v>699</v>
      </c>
      <c r="H84" s="1" t="s">
        <v>700</v>
      </c>
      <c r="I84" s="1" t="s">
        <v>701</v>
      </c>
      <c r="J84" s="1" t="s">
        <v>702</v>
      </c>
      <c r="K84" s="1" t="s">
        <v>694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703</v>
      </c>
      <c r="B85" s="1">
        <v>0.0</v>
      </c>
      <c r="C85" s="1">
        <v>0.0</v>
      </c>
      <c r="D85" s="1" t="s">
        <v>704</v>
      </c>
      <c r="E85" s="1" t="s">
        <v>705</v>
      </c>
      <c r="F85" s="1" t="s">
        <v>706</v>
      </c>
      <c r="G85" s="1" t="s">
        <v>707</v>
      </c>
      <c r="H85" s="1" t="s">
        <v>708</v>
      </c>
      <c r="I85" s="1" t="s">
        <v>709</v>
      </c>
      <c r="J85" s="1" t="s">
        <v>710</v>
      </c>
      <c r="K85" s="1" t="s">
        <v>711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712</v>
      </c>
      <c r="B86" s="1">
        <v>0.0</v>
      </c>
      <c r="C86" s="1">
        <v>0.0</v>
      </c>
      <c r="D86" s="1" t="s">
        <v>704</v>
      </c>
      <c r="E86" s="1" t="s">
        <v>713</v>
      </c>
      <c r="F86" s="1" t="s">
        <v>714</v>
      </c>
      <c r="G86" s="1" t="s">
        <v>715</v>
      </c>
      <c r="H86" s="1" t="s">
        <v>716</v>
      </c>
      <c r="I86" s="1" t="s">
        <v>717</v>
      </c>
      <c r="J86" s="1" t="s">
        <v>718</v>
      </c>
      <c r="K86" s="1" t="s">
        <v>719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720</v>
      </c>
      <c r="B87" s="1">
        <v>0.0</v>
      </c>
      <c r="C87" s="1">
        <v>0.0</v>
      </c>
      <c r="D87" s="1" t="s">
        <v>721</v>
      </c>
      <c r="E87" s="1" t="s">
        <v>722</v>
      </c>
      <c r="F87" s="1" t="s">
        <v>723</v>
      </c>
      <c r="G87" s="1" t="s">
        <v>724</v>
      </c>
      <c r="H87" s="1" t="s">
        <v>725</v>
      </c>
      <c r="I87" s="1" t="s">
        <v>726</v>
      </c>
      <c r="J87" s="1" t="s">
        <v>727</v>
      </c>
      <c r="K87" s="1" t="s">
        <v>728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729</v>
      </c>
      <c r="B88" s="1">
        <v>0.0</v>
      </c>
      <c r="C88" s="1">
        <v>0.0</v>
      </c>
      <c r="D88" s="1">
        <v>0.0</v>
      </c>
      <c r="E88" s="1">
        <v>0.0</v>
      </c>
      <c r="F88" s="1">
        <v>0.0</v>
      </c>
      <c r="G88" s="1" t="s">
        <v>730</v>
      </c>
      <c r="H88" s="1">
        <v>0.0</v>
      </c>
      <c r="I88" s="1">
        <v>0.0</v>
      </c>
      <c r="J88" s="1">
        <v>0.0</v>
      </c>
      <c r="K88" s="1">
        <v>0.0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731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732</v>
      </c>
      <c r="H89" s="1" t="s">
        <v>733</v>
      </c>
      <c r="I89" s="1" t="s">
        <v>734</v>
      </c>
      <c r="J89" s="1" t="s">
        <v>735</v>
      </c>
      <c r="K89" s="1" t="s">
        <v>736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737</v>
      </c>
      <c r="B90" s="1">
        <v>0.0</v>
      </c>
      <c r="C90" s="1">
        <v>0.0</v>
      </c>
      <c r="D90" s="1" t="s">
        <v>738</v>
      </c>
      <c r="E90" s="1" t="s">
        <v>739</v>
      </c>
      <c r="F90" s="1" t="s">
        <v>740</v>
      </c>
      <c r="G90" s="1" t="s">
        <v>741</v>
      </c>
      <c r="H90" s="1" t="s">
        <v>742</v>
      </c>
      <c r="I90" s="1" t="s">
        <v>743</v>
      </c>
      <c r="J90" s="1" t="s">
        <v>744</v>
      </c>
      <c r="K90" s="1" t="s">
        <v>745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746</v>
      </c>
      <c r="B91" s="1">
        <v>0.0</v>
      </c>
      <c r="C91" s="1">
        <v>0.0</v>
      </c>
      <c r="D91" s="1" t="s">
        <v>747</v>
      </c>
      <c r="E91" s="1" t="s">
        <v>748</v>
      </c>
      <c r="F91" s="1" t="s">
        <v>749</v>
      </c>
      <c r="G91" s="1" t="s">
        <v>750</v>
      </c>
      <c r="H91" s="1" t="s">
        <v>751</v>
      </c>
      <c r="I91" s="1" t="s">
        <v>752</v>
      </c>
      <c r="J91" s="1" t="s">
        <v>753</v>
      </c>
      <c r="K91" s="1" t="s">
        <v>754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755</v>
      </c>
      <c r="B92" s="1">
        <v>0.0</v>
      </c>
      <c r="C92" s="1">
        <v>0.0</v>
      </c>
      <c r="D92" s="1" t="s">
        <v>756</v>
      </c>
      <c r="E92" s="1" t="s">
        <v>757</v>
      </c>
      <c r="F92" s="1" t="s">
        <v>758</v>
      </c>
      <c r="G92" s="1" t="s">
        <v>759</v>
      </c>
      <c r="H92" s="1" t="s">
        <v>760</v>
      </c>
      <c r="I92" s="1" t="s">
        <v>761</v>
      </c>
      <c r="J92" s="1" t="s">
        <v>762</v>
      </c>
      <c r="K92" s="1" t="s">
        <v>763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764</v>
      </c>
      <c r="B93" s="1">
        <v>0.0</v>
      </c>
      <c r="C93" s="1">
        <v>0.0</v>
      </c>
      <c r="D93" s="1">
        <v>0.0</v>
      </c>
      <c r="E93" s="1">
        <v>0.0</v>
      </c>
      <c r="F93" s="1" t="s">
        <v>765</v>
      </c>
      <c r="G93" s="1" t="s">
        <v>766</v>
      </c>
      <c r="H93" s="1" t="s">
        <v>767</v>
      </c>
      <c r="I93" s="1" t="s">
        <v>768</v>
      </c>
      <c r="J93" s="1" t="s">
        <v>769</v>
      </c>
      <c r="K93" s="1" t="s">
        <v>770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771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772</v>
      </c>
      <c r="H94" s="1">
        <v>0.0</v>
      </c>
      <c r="I94" s="1">
        <v>0.0</v>
      </c>
      <c r="J94" s="1" t="s">
        <v>773</v>
      </c>
      <c r="K94" s="1">
        <v>0.0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774</v>
      </c>
      <c r="B95" s="1">
        <v>0.0</v>
      </c>
      <c r="C95" s="1">
        <v>0.0</v>
      </c>
      <c r="D95" s="1">
        <v>0.0</v>
      </c>
      <c r="E95" s="1">
        <v>0.0</v>
      </c>
      <c r="F95" s="1" t="s">
        <v>775</v>
      </c>
      <c r="G95" s="1" t="s">
        <v>776</v>
      </c>
      <c r="H95" s="1" t="s">
        <v>777</v>
      </c>
      <c r="I95" s="1" t="s">
        <v>778</v>
      </c>
      <c r="J95" s="1" t="s">
        <v>779</v>
      </c>
      <c r="K95" s="1" t="s">
        <v>780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781</v>
      </c>
      <c r="B96" s="1">
        <v>0.0</v>
      </c>
      <c r="C96" s="1">
        <v>0.0</v>
      </c>
      <c r="D96" s="1">
        <v>0.0</v>
      </c>
      <c r="E96" s="1">
        <v>0.0</v>
      </c>
      <c r="F96" s="1" t="s">
        <v>782</v>
      </c>
      <c r="G96" s="1" t="s">
        <v>783</v>
      </c>
      <c r="H96" s="1" t="s">
        <v>784</v>
      </c>
      <c r="I96" s="1" t="s">
        <v>785</v>
      </c>
      <c r="J96" s="1" t="s">
        <v>786</v>
      </c>
      <c r="K96" s="1" t="s">
        <v>787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788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789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790</v>
      </c>
      <c r="H98" s="1" t="s">
        <v>791</v>
      </c>
      <c r="I98" s="1">
        <v>0.0</v>
      </c>
      <c r="J98" s="1">
        <v>0.0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792</v>
      </c>
      <c r="B99" s="1">
        <v>0.0</v>
      </c>
      <c r="C99" s="1">
        <v>0.0</v>
      </c>
      <c r="D99" s="1">
        <v>0.0</v>
      </c>
      <c r="E99" s="1">
        <v>0.0</v>
      </c>
      <c r="F99" s="1" t="s">
        <v>793</v>
      </c>
      <c r="G99" s="1" t="s">
        <v>794</v>
      </c>
      <c r="H99" s="1" t="s">
        <v>795</v>
      </c>
      <c r="I99" s="1">
        <v>0.0</v>
      </c>
      <c r="J99" s="1">
        <v>0.0</v>
      </c>
      <c r="K99" s="1">
        <v>0.0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796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797</v>
      </c>
      <c r="H100" s="1" t="s">
        <v>798</v>
      </c>
      <c r="I100" s="1" t="s">
        <v>799</v>
      </c>
      <c r="J100" s="1" t="s">
        <v>800</v>
      </c>
      <c r="K100" s="1" t="s">
        <v>801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802</v>
      </c>
      <c r="B101" s="1">
        <v>0.0</v>
      </c>
      <c r="C101" s="1">
        <v>0.0</v>
      </c>
      <c r="D101" s="1">
        <v>0.0</v>
      </c>
      <c r="E101" s="1">
        <v>0.0</v>
      </c>
      <c r="F101" s="1" t="s">
        <v>803</v>
      </c>
      <c r="G101" s="1" t="s">
        <v>804</v>
      </c>
      <c r="H101" s="1" t="s">
        <v>805</v>
      </c>
      <c r="I101" s="1" t="s">
        <v>806</v>
      </c>
      <c r="J101" s="1" t="s">
        <v>807</v>
      </c>
      <c r="K101" s="1" t="s">
        <v>808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809</v>
      </c>
      <c r="B102" s="1">
        <v>0.0</v>
      </c>
      <c r="C102" s="1">
        <v>0.0</v>
      </c>
      <c r="D102" s="1">
        <v>0.0</v>
      </c>
      <c r="E102" s="1">
        <v>0.0</v>
      </c>
      <c r="F102" s="1" t="s">
        <v>810</v>
      </c>
      <c r="G102" s="1" t="s">
        <v>811</v>
      </c>
      <c r="H102" s="1" t="s">
        <v>812</v>
      </c>
      <c r="I102" s="1" t="s">
        <v>813</v>
      </c>
      <c r="J102" s="1" t="s">
        <v>807</v>
      </c>
      <c r="K102" s="1" t="s">
        <v>814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815</v>
      </c>
      <c r="B103" s="1">
        <v>0.0</v>
      </c>
      <c r="C103" s="1">
        <v>0.0</v>
      </c>
      <c r="D103" s="1">
        <v>0.0</v>
      </c>
      <c r="E103" s="1">
        <v>0.0</v>
      </c>
      <c r="F103" s="1" t="s">
        <v>816</v>
      </c>
      <c r="G103" s="1" t="s">
        <v>817</v>
      </c>
      <c r="H103" s="1" t="s">
        <v>818</v>
      </c>
      <c r="I103" s="1" t="s">
        <v>819</v>
      </c>
      <c r="J103" s="1" t="s">
        <v>820</v>
      </c>
      <c r="K103" s="1" t="s">
        <v>821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822</v>
      </c>
      <c r="B104" s="1">
        <v>0.0</v>
      </c>
      <c r="C104" s="1">
        <v>0.0</v>
      </c>
      <c r="D104" s="1">
        <v>0.0</v>
      </c>
      <c r="E104" s="1">
        <v>0.0</v>
      </c>
      <c r="F104" s="1" t="s">
        <v>823</v>
      </c>
      <c r="G104" s="1" t="s">
        <v>824</v>
      </c>
      <c r="H104" s="1" t="s">
        <v>825</v>
      </c>
      <c r="I104" s="1" t="s">
        <v>819</v>
      </c>
      <c r="J104" s="1" t="s">
        <v>820</v>
      </c>
      <c r="K104" s="1" t="s">
        <v>826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827</v>
      </c>
      <c r="B105" s="1">
        <v>0.0</v>
      </c>
      <c r="C105" s="1">
        <v>0.0</v>
      </c>
      <c r="D105" s="1">
        <v>0.0</v>
      </c>
      <c r="E105" s="1">
        <v>0.0</v>
      </c>
      <c r="F105" s="1" t="s">
        <v>828</v>
      </c>
      <c r="G105" s="1" t="s">
        <v>829</v>
      </c>
      <c r="H105" s="1" t="s">
        <v>830</v>
      </c>
      <c r="I105" s="1" t="s">
        <v>831</v>
      </c>
      <c r="J105" s="1" t="s">
        <v>832</v>
      </c>
      <c r="K105" s="1" t="s">
        <v>833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834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 t="s">
        <v>835</v>
      </c>
      <c r="J106" s="1" t="s">
        <v>836</v>
      </c>
      <c r="K106" s="1" t="s">
        <v>837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838</v>
      </c>
      <c r="B107" s="1">
        <v>0.0</v>
      </c>
      <c r="C107" s="1">
        <v>0.0</v>
      </c>
      <c r="D107" s="1">
        <v>0.0</v>
      </c>
      <c r="E107" s="1">
        <v>0.0</v>
      </c>
      <c r="F107" s="1" t="s">
        <v>839</v>
      </c>
      <c r="G107" s="1" t="s">
        <v>840</v>
      </c>
      <c r="H107" s="1" t="s">
        <v>841</v>
      </c>
      <c r="I107" s="1" t="s">
        <v>842</v>
      </c>
      <c r="J107" s="1" t="s">
        <v>843</v>
      </c>
      <c r="K107" s="1" t="s">
        <v>844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845</v>
      </c>
      <c r="B108" s="1">
        <v>0.0</v>
      </c>
      <c r="C108" s="1">
        <v>0.0</v>
      </c>
      <c r="D108" s="1">
        <v>0.0</v>
      </c>
      <c r="E108" s="1">
        <v>0.0</v>
      </c>
      <c r="F108" s="1" t="s">
        <v>846</v>
      </c>
      <c r="G108" s="1" t="s">
        <v>847</v>
      </c>
      <c r="H108" s="1" t="s">
        <v>848</v>
      </c>
      <c r="I108" s="1" t="s">
        <v>849</v>
      </c>
      <c r="J108" s="1" t="s">
        <v>850</v>
      </c>
      <c r="K108" s="1" t="s">
        <v>851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852</v>
      </c>
      <c r="B109" s="1">
        <v>0.0</v>
      </c>
      <c r="C109" s="1">
        <v>0.0</v>
      </c>
      <c r="D109" s="1">
        <v>0.0</v>
      </c>
      <c r="E109" s="1">
        <v>0.0</v>
      </c>
      <c r="F109" s="1" t="s">
        <v>853</v>
      </c>
      <c r="G109" s="1" t="s">
        <v>854</v>
      </c>
      <c r="H109" s="1" t="s">
        <v>855</v>
      </c>
      <c r="I109" s="1" t="s">
        <v>856</v>
      </c>
      <c r="J109" s="1" t="s">
        <v>857</v>
      </c>
      <c r="K109" s="1" t="s">
        <v>858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859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860</v>
      </c>
      <c r="I110" s="1" t="s">
        <v>861</v>
      </c>
      <c r="J110" s="1" t="s">
        <v>862</v>
      </c>
      <c r="K110" s="1" t="s">
        <v>863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864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865</v>
      </c>
      <c r="I111" s="1" t="s">
        <v>866</v>
      </c>
      <c r="J111" s="1" t="s">
        <v>867</v>
      </c>
      <c r="K111" s="1" t="s">
        <v>868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869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870</v>
      </c>
      <c r="I112" s="1" t="s">
        <v>871</v>
      </c>
      <c r="J112" s="1" t="s">
        <v>872</v>
      </c>
      <c r="K112" s="1" t="s">
        <v>873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 t="s">
        <v>874</v>
      </c>
      <c r="C1" s="1" t="s">
        <v>875</v>
      </c>
      <c r="D1" s="1" t="s">
        <v>876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877</v>
      </c>
      <c r="B2" s="1" t="s">
        <v>878</v>
      </c>
      <c r="C2" s="1" t="s">
        <v>879</v>
      </c>
      <c r="D2" s="1" t="s">
        <v>880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881</v>
      </c>
      <c r="B3" s="1" t="s">
        <v>882</v>
      </c>
      <c r="C3" s="1" t="s">
        <v>883</v>
      </c>
      <c r="D3" s="1" t="s">
        <v>884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885</v>
      </c>
      <c r="B4" s="1" t="s">
        <v>886</v>
      </c>
      <c r="C4" s="1" t="s">
        <v>887</v>
      </c>
      <c r="D4" s="1" t="s">
        <v>888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881</v>
      </c>
      <c r="B5" s="1" t="s">
        <v>882</v>
      </c>
      <c r="C5" s="1" t="s">
        <v>889</v>
      </c>
      <c r="D5" s="1" t="s">
        <v>890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891</v>
      </c>
      <c r="B6" s="1" t="s">
        <v>882</v>
      </c>
      <c r="C6" s="1" t="s">
        <v>882</v>
      </c>
      <c r="D6" s="1" t="s">
        <v>882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892</v>
      </c>
      <c r="B7" s="1" t="s">
        <v>893</v>
      </c>
      <c r="C7" s="1" t="s">
        <v>894</v>
      </c>
      <c r="D7" s="1" t="s">
        <v>882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895</v>
      </c>
      <c r="B8" s="1" t="s">
        <v>882</v>
      </c>
      <c r="C8" s="1" t="s">
        <v>882</v>
      </c>
      <c r="D8" s="1" t="s">
        <v>882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896</v>
      </c>
      <c r="B9" s="1" t="s">
        <v>882</v>
      </c>
      <c r="C9" s="1" t="s">
        <v>882</v>
      </c>
      <c r="D9" s="1" t="s">
        <v>882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897</v>
      </c>
      <c r="B10" s="1" t="s">
        <v>882</v>
      </c>
      <c r="C10" s="1" t="s">
        <v>882</v>
      </c>
      <c r="D10" s="1" t="s">
        <v>882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898</v>
      </c>
      <c r="B11" s="1" t="s">
        <v>899</v>
      </c>
      <c r="C11" s="1" t="s">
        <v>900</v>
      </c>
      <c r="D11" s="1" t="s">
        <v>901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902</v>
      </c>
      <c r="B12" s="1" t="s">
        <v>899</v>
      </c>
      <c r="C12" s="1" t="s">
        <v>900</v>
      </c>
      <c r="D12" s="1" t="s">
        <v>901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903</v>
      </c>
      <c r="B13" s="1" t="s">
        <v>904</v>
      </c>
      <c r="C13" s="1" t="s">
        <v>905</v>
      </c>
      <c r="D13" s="1" t="s">
        <v>906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907</v>
      </c>
      <c r="B14" s="1" t="s">
        <v>908</v>
      </c>
      <c r="C14" s="1" t="s">
        <v>909</v>
      </c>
      <c r="D14" s="1" t="s">
        <v>910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911</v>
      </c>
      <c r="B15" s="1" t="s">
        <v>882</v>
      </c>
      <c r="C15" s="1" t="s">
        <v>882</v>
      </c>
      <c r="D15" s="1" t="s">
        <v>882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912</v>
      </c>
      <c r="B16" s="1" t="s">
        <v>882</v>
      </c>
      <c r="C16" s="1" t="s">
        <v>882</v>
      </c>
      <c r="D16" s="1" t="s">
        <v>882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913</v>
      </c>
      <c r="B17" s="1" t="s">
        <v>882</v>
      </c>
      <c r="C17" s="1" t="s">
        <v>882</v>
      </c>
      <c r="D17" s="1" t="s">
        <v>882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914</v>
      </c>
      <c r="B18" s="1" t="s">
        <v>882</v>
      </c>
      <c r="C18" s="1" t="s">
        <v>882</v>
      </c>
      <c r="D18" s="1" t="s">
        <v>882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915</v>
      </c>
      <c r="B19" s="1" t="s">
        <v>882</v>
      </c>
      <c r="C19" s="1" t="s">
        <v>882</v>
      </c>
      <c r="D19" s="1" t="s">
        <v>882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916</v>
      </c>
      <c r="B20" s="1" t="s">
        <v>917</v>
      </c>
      <c r="C20" s="1" t="s">
        <v>918</v>
      </c>
      <c r="D20" s="1" t="s">
        <v>919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920</v>
      </c>
      <c r="B21" s="1" t="s">
        <v>921</v>
      </c>
      <c r="C21" s="1" t="s">
        <v>922</v>
      </c>
      <c r="D21" s="1" t="s">
        <v>923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924</v>
      </c>
      <c r="B22" s="1" t="s">
        <v>925</v>
      </c>
      <c r="C22" s="1" t="s">
        <v>926</v>
      </c>
      <c r="D22" s="1" t="s">
        <v>927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928</v>
      </c>
      <c r="B23" s="1" t="s">
        <v>929</v>
      </c>
      <c r="C23" s="1" t="s">
        <v>930</v>
      </c>
      <c r="D23" s="1" t="s">
        <v>931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932</v>
      </c>
      <c r="B24" s="1" t="s">
        <v>933</v>
      </c>
      <c r="C24" s="1" t="s">
        <v>934</v>
      </c>
      <c r="D24" s="1" t="s">
        <v>935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936</v>
      </c>
      <c r="B25" s="1" t="s">
        <v>292</v>
      </c>
      <c r="C25" s="1" t="s">
        <v>126</v>
      </c>
      <c r="D25" s="1" t="s">
        <v>937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938</v>
      </c>
      <c r="B26" s="1" t="s">
        <v>939</v>
      </c>
      <c r="C26" s="1" t="s">
        <v>940</v>
      </c>
      <c r="D26" s="1" t="s">
        <v>941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942</v>
      </c>
      <c r="B2" s="1" t="s">
        <v>943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944</v>
      </c>
      <c r="B3" s="1" t="s">
        <v>945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946</v>
      </c>
      <c r="B4" s="1" t="s">
        <v>947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948</v>
      </c>
      <c r="B5" s="1" t="s">
        <v>949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950</v>
      </c>
      <c r="B6" s="1" t="s">
        <v>951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952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953</v>
      </c>
      <c r="B8" s="1" t="s">
        <v>954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955</v>
      </c>
      <c r="B9" s="4" t="s">
        <v>956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957</v>
      </c>
      <c r="B10" s="1" t="s">
        <v>958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959</v>
      </c>
      <c r="B11" s="1" t="s">
        <v>960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961</v>
      </c>
      <c r="B12" s="1" t="s">
        <v>958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962</v>
      </c>
      <c r="B13" s="1" t="s">
        <v>963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964</v>
      </c>
      <c r="B14" s="1" t="s">
        <v>965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966</v>
      </c>
      <c r="B15" s="1" t="s">
        <v>963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967</v>
      </c>
      <c r="B16" s="1" t="s">
        <v>968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969</v>
      </c>
      <c r="B17" s="1">
        <v>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970</v>
      </c>
      <c r="B18" s="1" t="s">
        <v>971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972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973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974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975</v>
      </c>
      <c r="B22" s="1">
        <v>1.07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976</v>
      </c>
      <c r="B23" s="1">
        <v>1.04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977</v>
      </c>
      <c r="B24" s="1">
        <v>1.0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978</v>
      </c>
      <c r="B25" s="1">
        <v>1.18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979</v>
      </c>
      <c r="B26" s="1">
        <v>1.07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980</v>
      </c>
      <c r="B27" s="1">
        <v>1.04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981</v>
      </c>
      <c r="B28" s="1">
        <v>1.0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982</v>
      </c>
      <c r="B29" s="1">
        <v>1.18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983</v>
      </c>
      <c r="B30" s="1">
        <v>0.291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984</v>
      </c>
      <c r="B31" s="1">
        <v>1.90846E-4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985</v>
      </c>
      <c r="B32" s="1">
        <v>-0.022165388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986</v>
      </c>
      <c r="B33" s="1">
        <v>3025941.0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987</v>
      </c>
      <c r="B34" s="1">
        <v>3025941.0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988</v>
      </c>
      <c r="B35" s="1">
        <v>1059654.0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989</v>
      </c>
      <c r="B36" s="1">
        <v>3823780.0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990</v>
      </c>
      <c r="B37" s="1">
        <v>3823780.0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991</v>
      </c>
      <c r="B38" s="1">
        <v>0.9907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992</v>
      </c>
      <c r="B39" s="1">
        <v>1.08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993</v>
      </c>
      <c r="B40" s="1">
        <v>300.0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994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995</v>
      </c>
      <c r="B42" s="1">
        <v>4610933.0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996</v>
      </c>
      <c r="B43" s="1">
        <v>0.9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997</v>
      </c>
      <c r="B44" s="1">
        <v>306.0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998</v>
      </c>
      <c r="B45" s="1">
        <v>1.1939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999</v>
      </c>
      <c r="B46" s="1">
        <v>18.005775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1000</v>
      </c>
      <c r="B47" s="1" t="s">
        <v>1001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1002</v>
      </c>
      <c r="B48" s="1">
        <v>-1.5916165E7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1003</v>
      </c>
      <c r="B49" s="1">
        <v>1412649.0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1004</v>
      </c>
      <c r="B50" s="1">
        <v>4433590.0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1005</v>
      </c>
      <c r="B51" s="1">
        <v>179436.0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1006</v>
      </c>
      <c r="B52" s="1">
        <v>141717.0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1007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1008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1009</v>
      </c>
      <c r="B55" s="1">
        <v>0.127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1010</v>
      </c>
      <c r="B56" s="1">
        <v>0.1232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1011</v>
      </c>
      <c r="B57" s="1">
        <v>0.02211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1012</v>
      </c>
      <c r="B58" s="1">
        <v>0.3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1013</v>
      </c>
      <c r="B59" s="1">
        <v>0.127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1014</v>
      </c>
      <c r="B60" s="1">
        <v>4433590.0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1015</v>
      </c>
      <c r="B61" s="1">
        <v>-15.264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1016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1017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1018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1019</v>
      </c>
      <c r="B65" s="1">
        <v>-1.2823E7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1020</v>
      </c>
      <c r="B66" s="1">
        <v>5449.42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1021</v>
      </c>
      <c r="B67" s="1">
        <v>-46.92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1022</v>
      </c>
      <c r="B68" s="1" t="s">
        <v>1023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1024</v>
      </c>
      <c r="B69" s="1">
        <v>1.7260128E9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1025</v>
      </c>
      <c r="B70" s="1">
        <v>0.942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1026</v>
      </c>
      <c r="B71" s="1">
        <v>-0.9963827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1027</v>
      </c>
      <c r="B72" s="1">
        <v>0.23713636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1028</v>
      </c>
      <c r="B73" s="1" t="s">
        <v>1029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1030</v>
      </c>
      <c r="B74" s="1" t="s">
        <v>1031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1032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1033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1034</v>
      </c>
      <c r="B77" s="1" t="s">
        <v>1035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1036</v>
      </c>
      <c r="B78" s="1" t="s">
        <v>1035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1037</v>
      </c>
      <c r="B79" s="1">
        <v>1.640097E9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1038</v>
      </c>
      <c r="B80" s="1" t="s">
        <v>1039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1040</v>
      </c>
      <c r="B81" s="1" t="s">
        <v>1041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1042</v>
      </c>
      <c r="B82" s="1" t="s">
        <v>1043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1044</v>
      </c>
      <c r="B83" s="1" t="s">
        <v>1045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1046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1047</v>
      </c>
      <c r="B85" s="1">
        <v>1.04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1048</v>
      </c>
      <c r="B86" s="1" t="s">
        <v>1049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1050</v>
      </c>
      <c r="B87" s="1">
        <v>1.9233E7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1051</v>
      </c>
      <c r="B88" s="1">
        <v>13.615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1052</v>
      </c>
      <c r="B89" s="1">
        <v>-1.6895E7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1053</v>
      </c>
      <c r="B90" s="1">
        <v>1325000.0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1054</v>
      </c>
      <c r="B91" s="1">
        <v>1.96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1055</v>
      </c>
      <c r="B92" s="1">
        <v>2.007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1056</v>
      </c>
      <c r="B93" s="1">
        <v>6.68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1057</v>
      </c>
      <c r="B94" s="1">
        <v>-0.47722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1058</v>
      </c>
      <c r="B95" s="1">
        <v>-1.21819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1059</v>
      </c>
      <c r="B96" s="1">
        <v>-1.29385E7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1060</v>
      </c>
      <c r="B97" s="1">
        <v>-1.5751E7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1061</v>
      </c>
      <c r="B98" s="1" t="s">
        <v>1001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1062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0.0</v>
      </c>
      <c r="C3" s="1">
        <v>-1.242</v>
      </c>
      <c r="D3" s="1">
        <v>-4.140000000000001</v>
      </c>
      <c r="E3" s="1">
        <v>-4.83</v>
      </c>
      <c r="F3" s="1">
        <v>-2.898</v>
      </c>
      <c r="G3" s="1">
        <v>-3.726</v>
      </c>
      <c r="H3" s="1">
        <v>-4.83</v>
      </c>
      <c r="I3" s="1">
        <v>0.8280000000000001</v>
      </c>
      <c r="J3" s="1">
        <v>-3.036</v>
      </c>
      <c r="K3" s="1">
        <v>-0.6900000000000001</v>
      </c>
      <c r="L3" s="1">
        <f>IF(K3*FORECAST(L2,B3:K3,B2:K2)&gt;0,FORECAST(L2,B3:K3,B2:K2),K3)*$X$1</f>
        <v>-2.2816</v>
      </c>
      <c r="M3" s="1">
        <f>IF(L3*FORECAST(M2,B3:L3,B2:L2)&gt;0,FORECAST(M2,B3:L3,B2:L2),L3)*$X$1</f>
        <v>-2.249818182</v>
      </c>
      <c r="N3" s="1">
        <f>IF(M3*FORECAST(N2,B3:M3,B2:M2)&gt;0,FORECAST(N2,B3:M3,B2:M2),M3)*$X$1</f>
        <v>-2.218036364</v>
      </c>
      <c r="O3" s="1">
        <f>IF(N3*FORECAST(O2,B3:N3,B2:N2)&gt;0,FORECAST(O2,B3:N3,B2:N2),N3)*$X$1</f>
        <v>-2.186254545</v>
      </c>
      <c r="P3" s="1">
        <f>IF(O3*FORECAST(P2,B3:O3,B2:O2)&gt;0,FORECAST(P2,B3:O3,B2:O2),O3)*$X$1</f>
        <v>-2.154472727</v>
      </c>
      <c r="Q3" s="1">
        <f>IF(P3*FORECAST(Q2,B3:P3,B2:P2)&gt;0,FORECAST(Q2,B3:P3,B2:P2),P3)*$X$1</f>
        <v>-2.122690909</v>
      </c>
      <c r="R3" s="1">
        <f>IF(Q3*FORECAST(R2,B3:Q3,B2:Q2)&gt;0,FORECAST(R2,B3:Q3,B2:Q2),Q3)*$X$1</f>
        <v>-2.090909091</v>
      </c>
      <c r="S3" s="5">
        <f>IF(R3*FORECAST(S2,B3:R3,B2:R2)&gt;0,FORECAST(S2,B3:R3,B2:R2),R3)*$X$1</f>
        <v>-2.059127273</v>
      </c>
      <c r="T3" s="5">
        <f>IF(S3*FORECAST(T2,B3:S3,B2:S2)&gt;0,FORECAST(T2,B3:S3,B2:S2),S3)*$X$1</f>
        <v>-2.027345455</v>
      </c>
      <c r="U3" s="5">
        <f>IF(T3*FORECAST(U2,B3:T3,B2:T2)&gt;0,FORECAST(U2,B3:T3,B2:T2),T3)*$X$1</f>
        <v>-1.995563636</v>
      </c>
      <c r="V3" s="5">
        <f>IF(U3*FORECAST(V2,B3:U3,B2:U2)&gt;0,FORECAST(V2,B3:U3,B2:U2),U3)*$X$1</f>
        <v>-1.963781818</v>
      </c>
      <c r="W3" s="5">
        <f>IF(V3*FORECAST(W2,B3:V3,B2:V2)&gt;0,FORECAST(W2,B3:V3,B2:V2),V3)*$X$1</f>
        <v>-1.932</v>
      </c>
      <c r="X3" s="2"/>
      <c r="Y3" s="2"/>
      <c r="Z3" s="2"/>
    </row>
    <row r="4">
      <c r="A4" s="3" t="s">
        <v>129</v>
      </c>
      <c r="B4" s="1">
        <v>0.138</v>
      </c>
      <c r="C4" s="1">
        <v>-2.208</v>
      </c>
      <c r="D4" s="1">
        <v>-2.484</v>
      </c>
      <c r="E4" s="1">
        <v>-1.518</v>
      </c>
      <c r="F4" s="1">
        <v>2.346</v>
      </c>
      <c r="G4" s="1">
        <v>-0.414</v>
      </c>
      <c r="H4" s="1">
        <v>1.38</v>
      </c>
      <c r="I4" s="1">
        <v>-2.484</v>
      </c>
      <c r="J4" s="1">
        <v>0.138</v>
      </c>
      <c r="K4" s="1">
        <v>0.138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1063</v>
      </c>
      <c r="B5" s="1">
        <v>1.0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1064</v>
      </c>
      <c r="L7" s="1">
        <f>IF(W3*FORECAST(W2,B3:W3,B2:W2)&gt;0,FORECAST(W2,B3:W3,B2:W2),V3)*$X$1 * (1+0.02)/(0.0874-0.02)</f>
        <v>-29.2379822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1065</v>
      </c>
      <c r="L8" s="6">
        <f t="array" ref="L8">NPV(0.0874,M3:W3)</f>
        <v>-14.58644766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1066</v>
      </c>
      <c r="L9" s="6">
        <f t="array" ref="L9">NPV(0.0874,M16:W16)</f>
        <v>-11.63227824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1067</v>
      </c>
      <c r="L10" s="6">
        <f>L8 + L9</f>
        <v>-26.21872591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0.138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1068</v>
      </c>
      <c r="L12" s="6">
        <f>L10 - L11</f>
        <v>-26.35672591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1069</v>
      </c>
      <c r="L13" s="1">
        <v>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 t="str">
        <f>L12/L13</f>
        <v>#DIV/0!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-29.2379822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19</v>
      </c>
      <c r="B3" s="1">
        <v>-5.796</v>
      </c>
      <c r="C3" s="1">
        <v>-1.794</v>
      </c>
      <c r="D3" s="1">
        <v>-4.554</v>
      </c>
      <c r="E3" s="1">
        <v>-7.866000000000001</v>
      </c>
      <c r="F3" s="1">
        <v>-2.07</v>
      </c>
      <c r="G3" s="1">
        <v>-19.044</v>
      </c>
      <c r="H3" s="1">
        <v>-6.486000000000001</v>
      </c>
      <c r="I3" s="1">
        <v>-3.588</v>
      </c>
      <c r="J3" s="1">
        <v>-2.208</v>
      </c>
      <c r="K3" s="1">
        <v>-1.518</v>
      </c>
      <c r="L3" s="1">
        <f>IF(K3*FORECAST(L2,B3:K3,B2:K2)&gt;0,FORECAST(L2,B3:K3,B2:K2),K3)*$X$1</f>
        <v>-4.5724</v>
      </c>
      <c r="M3" s="1">
        <f>IF(L3*FORECAST(M2,B3:L3,B2:L2)&gt;0,FORECAST(M2,B3:L3,B2:L2),L3)*$X$1</f>
        <v>-4.405127273</v>
      </c>
      <c r="N3" s="1">
        <f>IF(M3*FORECAST(N2,B3:M3,B2:M2)&gt;0,FORECAST(N2,B3:M3,B2:M2),M3)*$X$1</f>
        <v>-4.237854545</v>
      </c>
      <c r="O3" s="1">
        <f>IF(N3*FORECAST(O2,B3:N3,B2:N2)&gt;0,FORECAST(O2,B3:N3,B2:N2),N3)*$X$1</f>
        <v>-4.070581818</v>
      </c>
      <c r="P3" s="1">
        <f>IF(O3*FORECAST(P2,B3:O3,B2:O2)&gt;0,FORECAST(P2,B3:O3,B2:O2),O3)*$X$1</f>
        <v>-3.903309091</v>
      </c>
      <c r="Q3" s="1">
        <f>IF(P3*FORECAST(Q2,B3:P3,B2:P2)&gt;0,FORECAST(Q2,B3:P3,B2:P2),P3)*$X$1</f>
        <v>-3.736036364</v>
      </c>
      <c r="R3" s="1">
        <f>IF(Q3*FORECAST(R2,B3:Q3,B2:Q2)&gt;0,FORECAST(R2,B3:Q3,B2:Q2),Q3)*$X$1</f>
        <v>-3.568763636</v>
      </c>
      <c r="S3" s="5">
        <f>IF(R3*FORECAST(S2,B3:R3,B2:R2)&gt;0,FORECAST(S2,B3:R3,B2:R2),R3)*$X$1</f>
        <v>-3.401490909</v>
      </c>
      <c r="T3" s="5">
        <f>IF(S3*FORECAST(T2,B3:S3,B2:S2)&gt;0,FORECAST(T2,B3:S3,B2:S2),S3)*$X$1</f>
        <v>-3.234218182</v>
      </c>
      <c r="U3" s="5">
        <f>IF(T3*FORECAST(U2,B3:T3,B2:T2)&gt;0,FORECAST(U2,B3:T3,B2:T2),T3)*$X$1</f>
        <v>-3.066945455</v>
      </c>
      <c r="V3" s="5">
        <f>IF(U3*FORECAST(V2,B3:U3,B2:U2)&gt;0,FORECAST(V2,B3:U3,B2:U2),U3)*$X$1</f>
        <v>-2.899672727</v>
      </c>
      <c r="W3" s="5">
        <f>IF(V3*FORECAST(W2,B3:V3,B2:V2)&gt;0,FORECAST(W2,B3:V3,B2:V2),V3)*$X$1</f>
        <v>-2.7324</v>
      </c>
      <c r="X3" s="2"/>
      <c r="Y3" s="2"/>
      <c r="Z3" s="2"/>
    </row>
    <row r="4">
      <c r="A4" s="3" t="s">
        <v>129</v>
      </c>
      <c r="B4" s="1">
        <v>0.138</v>
      </c>
      <c r="C4" s="1">
        <v>-2.208</v>
      </c>
      <c r="D4" s="1">
        <v>-2.484</v>
      </c>
      <c r="E4" s="1">
        <v>-1.518</v>
      </c>
      <c r="F4" s="1">
        <v>2.346</v>
      </c>
      <c r="G4" s="1">
        <v>-0.414</v>
      </c>
      <c r="H4" s="1">
        <v>1.38</v>
      </c>
      <c r="I4" s="1">
        <v>-2.484</v>
      </c>
      <c r="J4" s="1">
        <v>0.138</v>
      </c>
      <c r="K4" s="1">
        <v>0.138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1063</v>
      </c>
      <c r="B5" s="1">
        <v>1.0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1064</v>
      </c>
      <c r="L7" s="1">
        <f>IF(W3*FORECAST(W2,B3:W3,B2:W2)&gt;0,FORECAST(W2,B3:W3,B2:W2),V3)*$X$1 * (1+0.02)/(0.0874-0.02)</f>
        <v>-41.35086053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1065</v>
      </c>
      <c r="L8" s="6">
        <f t="array" ref="L8">NPV(0.0874,M3:W3)</f>
        <v>-25.53950087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1066</v>
      </c>
      <c r="L9" s="6">
        <f t="array" ref="L9">NPV(0.0874,M16:W16)</f>
        <v>-16.45136495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1067</v>
      </c>
      <c r="L10" s="6">
        <f>L8 + L9</f>
        <v>-41.99086581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0.138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1068</v>
      </c>
      <c r="L12" s="6">
        <f>L10 - L11</f>
        <v>-42.12886581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1069</v>
      </c>
      <c r="L13" s="1">
        <v>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 t="str">
        <f>L12/L13</f>
        <v>#DIV/0!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-41.35086053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