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<sst xmlns="http://schemas.openxmlformats.org/spreadsheetml/2006/main" count="1007" uniqueCount="782">
  <si>
    <t>ticker</t>
  </si>
  <si>
    <t>ALGS</t>
  </si>
  <si>
    <t>nombre</t>
  </si>
  <si>
    <t>ALIGOS THERAPEUTICS INC</t>
  </si>
  <si>
    <t>empresa</t>
  </si>
  <si>
    <t>Biotechnology &amp; Medical Research</t>
  </si>
  <si>
    <t>Open</t>
  </si>
  <si>
    <t>Target Price</t>
  </si>
  <si>
    <t>Upside</t>
  </si>
  <si>
    <t>-3345.62%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</si>
  <si>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</si>
  <si>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</si>
  <si>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</si>
  <si>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</si>
  <si>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</si>
  <si>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</si>
  <si>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</si>
  <si>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</si>
  <si>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</si>
  <si>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</si>
  <si>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</si>
  <si>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</si>
  <si>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</si>
  <si>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</si>
  <si>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</si>
  <si>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</si>
  <si>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</si>
  <si>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</si>
  <si>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</si>
  <si>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</si>
  <si>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</si>
  <si>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</si>
  <si>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</si>
  <si>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</si>
  <si>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</si>
  <si>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</si>
  <si>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</si>
  <si>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</si>
  <si>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</si>
  <si>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</si>
  <si>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</si>
  <si>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</si>
  <si>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</si>
  <si>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</si>
  <si>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</si>
  <si>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</si>
  <si>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</si>
  <si>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</si>
  <si>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</si>
  <si>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</si>
  <si>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</si>
  <si>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</si>
  <si>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</si>
  <si>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</si>
  <si>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</si>
  <si>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</si>
  <si>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</si>
  <si>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</si>
  <si>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</si>
  <si>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</si>
  <si>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</si>
  <si>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</si>
  <si>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</si>
  <si>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</si>
  <si>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</si>
  <si>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</si>
  <si>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</si>
  <si>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</si>
  <si>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</si>
  <si>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</si>
  <si>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</si>
  <si>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</si>
  <si>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</si>
  <si>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</si>
  <si>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</si>
  <si>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</si>
  <si>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</si>
  <si>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</si>
  <si>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</si>
  <si>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</si>
  <si>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</si>
  <si>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</si>
  <si>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</si>
  <si>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</si>
  <si>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</si>
  <si>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-288.39</t>
  </si>
  <si>
    <t>-413.02</t>
  </si>
  <si>
    <t>144.3</t>
  </si>
  <si>
    <t>108.18</t>
  </si>
  <si>
    <t>60.52</t>
  </si>
  <si>
    <t>30.65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</si>
  <si>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</si>
  <si>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</si>
  <si>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</si>
  <si>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</si>
  <si>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</si>
  <si>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0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</si>
  <si>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</si>
  <si>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</si>
  <si>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</si>
  <si>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</si>
  <si>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</si>
  <si>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</si>
  <si>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</si>
  <si>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</si>
  <si>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</si>
  <si>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</si>
  <si>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</si>
  <si>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</si>
  <si>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</si>
  <si>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</si>
  <si>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</si>
  <si>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</si>
  <si>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</si>
  <si>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</si>
  <si>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</si>
  <si>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</si>
  <si>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</si>
  <si>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</si>
  <si>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</si>
  <si>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</si>
  <si>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</si>
  <si>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</si>
  <si>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</si>
  <si>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</si>
  <si>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</si>
  <si>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-318.84</t>
  </si>
  <si>
    <t>-646.58</t>
  </si>
  <si>
    <t>-271.68</t>
  </si>
  <si>
    <t>-80.5</t>
  </si>
  <si>
    <t>-56.24</t>
  </si>
  <si>
    <t>-34.11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</si>
  <si>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</si>
  <si>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</si>
  <si>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</si>
  <si>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</si>
  <si>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</si>
  <si>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</si>
  <si>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-193.08</t>
  </si>
  <si>
    <t>-403.45</t>
  </si>
  <si>
    <t>-169.55</t>
  </si>
  <si>
    <t>-50.26</t>
  </si>
  <si>
    <t>-35.11</t>
  </si>
  <si>
    <t>-20.95</t>
  </si>
  <si>
    <t>Normalized Diluted EPS</t>
  </si>
  <si>
    <t>EBITDA</t>
  </si>
  <si>
    <t>EBITA</t>
  </si>
  <si>
    <t>EBIT</t>
  </si>
  <si>
    <t>EBITDAR</t>
  </si>
  <si>
    <t>Effective Tax Rate - (Ratio)</t>
  </si>
  <si>
    <t>-0.16</t>
  </si>
  <si>
    <t>-0.15</t>
  </si>
  <si>
    <t>-0.11</t>
  </si>
  <si>
    <t>-0.92</t>
  </si>
  <si>
    <t>Current Domestic Taxes</t>
  </si>
  <si>
    <t>Current Foreign Taxes</t>
  </si>
  <si>
    <t>Total Current Taxes</t>
  </si>
  <si>
    <t>Normalized Net Income</t>
  </si>
  <si>
    <t>Interest on Long-Term Debt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</si>
  <si>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</si>
  <si>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</si>
  <si>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</si>
  <si>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</si>
  <si>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</si>
  <si>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</si>
  <si>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</si>
  <si>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</si>
  <si>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</si>
  <si>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</si>
  <si>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</si>
  <si>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</si>
  <si>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</si>
  <si>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-26.61</t>
  </si>
  <si>
    <t>-29.72</t>
  </si>
  <si>
    <t>-32.04</t>
  </si>
  <si>
    <t>-31.93</t>
  </si>
  <si>
    <t>-36.64</t>
  </si>
  <si>
    <t>Return on Total Capital</t>
  </si>
  <si>
    <t>-29.15</t>
  </si>
  <si>
    <t>-33.57</t>
  </si>
  <si>
    <t>-37.11</t>
  </si>
  <si>
    <t>-38.64</t>
  </si>
  <si>
    <t>-49.73</t>
  </si>
  <si>
    <t>Return On Equity %</t>
  </si>
  <si>
    <t>-51.25</t>
  </si>
  <si>
    <t>-64.37</t>
  </si>
  <si>
    <t>-63.41</t>
  </si>
  <si>
    <t>-66.55</t>
  </si>
  <si>
    <t>-89.48</t>
  </si>
  <si>
    <t>Return on Common Equity</t>
  </si>
  <si>
    <t>132.92</t>
  </si>
  <si>
    <t>-139.92</t>
  </si>
  <si>
    <t>Margin Analysis</t>
  </si>
  <si>
    <t>Gross Profit Margin %</t>
  </si>
  <si>
    <t>-511.76</t>
  </si>
  <si>
    <t>-370.35</t>
  </si>
  <si>
    <t>SG&amp;A Margin</t>
  </si>
  <si>
    <t>654.44</t>
  </si>
  <si>
    <t>189.9</t>
  </si>
  <si>
    <t>192.49</t>
  </si>
  <si>
    <t>EBITDA Margin %</t>
  </si>
  <si>
    <t>-685.08</t>
  </si>
  <si>
    <t>-552.8</t>
  </si>
  <si>
    <t>EBITA Margin %</t>
  </si>
  <si>
    <t>-701.66</t>
  </si>
  <si>
    <t>-562.84</t>
  </si>
  <si>
    <t>EBIT Margin %</t>
  </si>
  <si>
    <t>Income From Continuing Operations Margin %</t>
  </si>
  <si>
    <t>-690.63</t>
  </si>
  <si>
    <t>-564.61</t>
  </si>
  <si>
    <t>Net Income Margin %</t>
  </si>
  <si>
    <t>Net Avail. For Common Margin %</t>
  </si>
  <si>
    <t>Normalized Net Income Margin</t>
  </si>
  <si>
    <t>-431.17</t>
  </si>
  <si>
    <t>-346.77</t>
  </si>
  <si>
    <t>Levered Free Cash Flow Margin</t>
  </si>
  <si>
    <t>-313.9</t>
  </si>
  <si>
    <t>-295.61</t>
  </si>
  <si>
    <t>Unlevered Free Cash Flow Margin</t>
  </si>
  <si>
    <t>Asset Turnover</t>
  </si>
  <si>
    <t>0.02</t>
  </si>
  <si>
    <t>0.07</t>
  </si>
  <si>
    <t>0.1</t>
  </si>
  <si>
    <t>Fixed Assets Turnover</t>
  </si>
  <si>
    <t>0.29</t>
  </si>
  <si>
    <t>1.01</t>
  </si>
  <si>
    <t>1.39</t>
  </si>
  <si>
    <t>Short Term Liquidity</t>
  </si>
  <si>
    <t>Current Ratio</t>
  </si>
  <si>
    <t>12.33</t>
  </si>
  <si>
    <t>8.7</t>
  </si>
  <si>
    <t>8.26</t>
  </si>
  <si>
    <t>5.25</t>
  </si>
  <si>
    <t>4.03</t>
  </si>
  <si>
    <t>5.9</t>
  </si>
  <si>
    <t>Quick Ratio</t>
  </si>
  <si>
    <t>12.13</t>
  </si>
  <si>
    <t>8.52</t>
  </si>
  <si>
    <t>8.04</t>
  </si>
  <si>
    <t>4.9</t>
  </si>
  <si>
    <t>3.8</t>
  </si>
  <si>
    <t>5.68</t>
  </si>
  <si>
    <t>Operating Cash Flow to Current Liabilities</t>
  </si>
  <si>
    <t>-0.88</t>
  </si>
  <si>
    <t>-3.38</t>
  </si>
  <si>
    <t>-2.45</t>
  </si>
  <si>
    <t>-2.97</t>
  </si>
  <si>
    <t>-2.4</t>
  </si>
  <si>
    <t>-3.3</t>
  </si>
  <si>
    <t>Average Days Payable Outstanding</t>
  </si>
  <si>
    <t>11.09</t>
  </si>
  <si>
    <t>16.63</t>
  </si>
  <si>
    <t>18.12</t>
  </si>
  <si>
    <t>Long Term Solvency</t>
  </si>
  <si>
    <t>Total Debt/Equity</t>
  </si>
  <si>
    <t>15.98</t>
  </si>
  <si>
    <t>12.23</t>
  </si>
  <si>
    <t>5.91</t>
  </si>
  <si>
    <t>7.82</t>
  </si>
  <si>
    <t>12.1</t>
  </si>
  <si>
    <t>Total Debt / Total Capital</t>
  </si>
  <si>
    <t>13.78</t>
  </si>
  <si>
    <t>10.9</t>
  </si>
  <si>
    <t>5.58</t>
  </si>
  <si>
    <t>7.26</t>
  </si>
  <si>
    <t>10.8</t>
  </si>
  <si>
    <t>10.79</t>
  </si>
  <si>
    <t>LT Debt/Equity</t>
  </si>
  <si>
    <t>14.53</t>
  </si>
  <si>
    <t>10.14</t>
  </si>
  <si>
    <t>4.77</t>
  </si>
  <si>
    <t>6.25</t>
  </si>
  <si>
    <t>9.08</t>
  </si>
  <si>
    <t>8.58</t>
  </si>
  <si>
    <t>Long-Term Debt / Total Capital</t>
  </si>
  <si>
    <t>12.53</t>
  </si>
  <si>
    <t>9.03</t>
  </si>
  <si>
    <t>4.51</t>
  </si>
  <si>
    <t>5.8</t>
  </si>
  <si>
    <t>8.1</t>
  </si>
  <si>
    <t>7.65</t>
  </si>
  <si>
    <t>Total Liabilities / Total Assets</t>
  </si>
  <si>
    <t>19.46</t>
  </si>
  <si>
    <t>20.02</t>
  </si>
  <si>
    <t>17.06</t>
  </si>
  <si>
    <t>21.51</t>
  </si>
  <si>
    <t>29.17</t>
  </si>
  <si>
    <t>39.23</t>
  </si>
  <si>
    <t>EBIT / Interest Expense</t>
  </si>
  <si>
    <t>-23.06</t>
  </si>
  <si>
    <t>EBITDA / Interest Expense</t>
  </si>
  <si>
    <t>-22.87</t>
  </si>
  <si>
    <t>(EBITDA - Capex) / Interest Expense</t>
  </si>
  <si>
    <t>-27.03</t>
  </si>
  <si>
    <t>Total Debt / EBITDA</t>
  </si>
  <si>
    <t>-0.28</t>
  </si>
  <si>
    <t>-0.14</t>
  </si>
  <si>
    <t>-0.12</t>
  </si>
  <si>
    <t>-0.13</t>
  </si>
  <si>
    <t>Net Debt / EBITDA</t>
  </si>
  <si>
    <t>5.09</t>
  </si>
  <si>
    <t>2.05</t>
  </si>
  <si>
    <t>2.47</t>
  </si>
  <si>
    <t>1.43</t>
  </si>
  <si>
    <t>1.22</t>
  </si>
  <si>
    <t>1.49</t>
  </si>
  <si>
    <t>Total Debt / (EBITDA - Capex)</t>
  </si>
  <si>
    <t>-0.78</t>
  </si>
  <si>
    <t>-0.27</t>
  </si>
  <si>
    <t>Net Debt / (EBITDA - Capex)</t>
  </si>
  <si>
    <t>4.31</t>
  </si>
  <si>
    <t>1.94</t>
  </si>
  <si>
    <t>2.42</t>
  </si>
  <si>
    <t>1.42</t>
  </si>
  <si>
    <t>1.21</t>
  </si>
  <si>
    <t>Growth Over Prior Year</t>
  </si>
  <si>
    <t>Total Revenues, 1 Yr. Growth %</t>
  </si>
  <si>
    <t>219.04</t>
  </si>
  <si>
    <t>11.66</t>
  </si>
  <si>
    <t>Gross Profit, 1 Yr. Growth %</t>
  </si>
  <si>
    <t>24.91</t>
  </si>
  <si>
    <t>-28.68</t>
  </si>
  <si>
    <t>-19.19</t>
  </si>
  <si>
    <t>EBITDA, 1 Yr. Growth %</t>
  </si>
  <si>
    <t>248.75</t>
  </si>
  <si>
    <t>80.48</t>
  </si>
  <si>
    <t>31.76</t>
  </si>
  <si>
    <t>-23.96</t>
  </si>
  <si>
    <t>-9.9</t>
  </si>
  <si>
    <t>EBITA, 1 Yr. Growth %</t>
  </si>
  <si>
    <t>255.11</t>
  </si>
  <si>
    <t>80.88</t>
  </si>
  <si>
    <t>31.16</t>
  </si>
  <si>
    <t>-10.43</t>
  </si>
  <si>
    <t>EBIT, 1 Yr. Growth %</t>
  </si>
  <si>
    <t>Earnings From Cont. Operations, 1 Yr. Growth %</t>
  </si>
  <si>
    <t>243.85</t>
  </si>
  <si>
    <t>107.68</t>
  </si>
  <si>
    <t>18.23</t>
  </si>
  <si>
    <t>-25.16</t>
  </si>
  <si>
    <t>-8.71</t>
  </si>
  <si>
    <t>Net Income, 1 Yr. Growth %</t>
  </si>
  <si>
    <t>Normalized Net Income, 1 Yr. Growth %</t>
  </si>
  <si>
    <t>254.3</t>
  </si>
  <si>
    <t>107.71</t>
  </si>
  <si>
    <t>18.28</t>
  </si>
  <si>
    <t>-10.19</t>
  </si>
  <si>
    <t>Diluted EPS Before Extra, 1 Yr. Growth %</t>
  </si>
  <si>
    <t>102.79</t>
  </si>
  <si>
    <t>-58.27</t>
  </si>
  <si>
    <t>-70.37</t>
  </si>
  <si>
    <t>-30.14</t>
  </si>
  <si>
    <t>-39.36</t>
  </si>
  <si>
    <t>Net Property, Plant and Equip., 1 Yr. Growth %</t>
  </si>
  <si>
    <t>5.95</t>
  </si>
  <si>
    <t>-7.33</t>
  </si>
  <si>
    <t>0.41</t>
  </si>
  <si>
    <t>-16.4</t>
  </si>
  <si>
    <t>-21.54</t>
  </si>
  <si>
    <t>Total Assets, 1 Yr. Growth %</t>
  </si>
  <si>
    <t>36.01</t>
  </si>
  <si>
    <t>81.07</t>
  </si>
  <si>
    <t>-11.28</t>
  </si>
  <si>
    <t>-37.68</t>
  </si>
  <si>
    <t>3.3</t>
  </si>
  <si>
    <t>Tangible Book Value, 1 Yr. Growth %</t>
  </si>
  <si>
    <t>-439.09</t>
  </si>
  <si>
    <t>-16.05</t>
  </si>
  <si>
    <t>-43.76</t>
  </si>
  <si>
    <t>-11.38</t>
  </si>
  <si>
    <t>Common Equity, 1 Yr. Growth %</t>
  </si>
  <si>
    <t>Cash From Operations, 1 Yr. Growth %</t>
  </si>
  <si>
    <t>608.71</t>
  </si>
  <si>
    <t>58.79</t>
  </si>
  <si>
    <t>55.75</t>
  </si>
  <si>
    <t>-31.36</t>
  </si>
  <si>
    <t>-0.49</t>
  </si>
  <si>
    <t>Capital Expenditures, 1 Yr. Growth %</t>
  </si>
  <si>
    <t>1.5</t>
  </si>
  <si>
    <t>-25.92</t>
  </si>
  <si>
    <t>-56.78</t>
  </si>
  <si>
    <t>5.72</t>
  </si>
  <si>
    <t>-97.99</t>
  </si>
  <si>
    <t>Levered Free Cash Flow, 1 Yr. Growth %</t>
  </si>
  <si>
    <t>50.81</t>
  </si>
  <si>
    <t>40.87</t>
  </si>
  <si>
    <t>-30.44</t>
  </si>
  <si>
    <t>5.16</t>
  </si>
  <si>
    <t>Unlevered Free Cash Flow, 1 Yr. Growth %</t>
  </si>
  <si>
    <t>50.93</t>
  </si>
  <si>
    <t>41.2</t>
  </si>
  <si>
    <t>Compound Annual Growth Rate Over Two Years</t>
  </si>
  <si>
    <t>Total Revenues, 2 Yr. CAGR %</t>
  </si>
  <si>
    <t>88.75</t>
  </si>
  <si>
    <t>Gross Profit, 2 Yr. CAGR %</t>
  </si>
  <si>
    <t>-5.62</t>
  </si>
  <si>
    <t>-24.09</t>
  </si>
  <si>
    <t>EBITDA, 2 Yr. CAGR %</t>
  </si>
  <si>
    <t>150.88</t>
  </si>
  <si>
    <t>54.14</t>
  </si>
  <si>
    <t>0.09</t>
  </si>
  <si>
    <t>-17.23</t>
  </si>
  <si>
    <t>EBITA, 2 Yr. CAGR %</t>
  </si>
  <si>
    <t>153.44</t>
  </si>
  <si>
    <t>53.96</t>
  </si>
  <si>
    <t>-17.47</t>
  </si>
  <si>
    <t>EBIT, 2 Yr. CAGR %</t>
  </si>
  <si>
    <t>Earnings From Cont. Operations, 2 Yr. CAGR %</t>
  </si>
  <si>
    <t>167.23</t>
  </si>
  <si>
    <t>56.7</t>
  </si>
  <si>
    <t>-5.93</t>
  </si>
  <si>
    <t>-17.34</t>
  </si>
  <si>
    <t>Net Income, 2 Yr. CAGR %</t>
  </si>
  <si>
    <t>Normalized Net Income, 2 Yr. CAGR %</t>
  </si>
  <si>
    <t>171.28</t>
  </si>
  <si>
    <t>56.74</t>
  </si>
  <si>
    <t>-5.91</t>
  </si>
  <si>
    <t>-18.02</t>
  </si>
  <si>
    <t>Diluted EPS Before Extra, 2 Yr. CAGR %</t>
  </si>
  <si>
    <t>-7.69</t>
  </si>
  <si>
    <t>-64.83</t>
  </si>
  <si>
    <t>-54.5</t>
  </si>
  <si>
    <t>-34.9</t>
  </si>
  <si>
    <t>Net Property, Plant and Equip., 2 Yr. CAGR %</t>
  </si>
  <si>
    <t>-0.91</t>
  </si>
  <si>
    <t>-3.54</t>
  </si>
  <si>
    <t>-8.38</t>
  </si>
  <si>
    <t>-19.01</t>
  </si>
  <si>
    <t>Total Assets, 2 Yr. CAGR %</t>
  </si>
  <si>
    <t>56.93</t>
  </si>
  <si>
    <t>26.74</t>
  </si>
  <si>
    <t>-25.64</t>
  </si>
  <si>
    <t>-19.76</t>
  </si>
  <si>
    <t>Tangible Book Value, 2 Yr. CAGR %</t>
  </si>
  <si>
    <t>300.06</t>
  </si>
  <si>
    <t>68.72</t>
  </si>
  <si>
    <t>-31.28</t>
  </si>
  <si>
    <t>-29.4</t>
  </si>
  <si>
    <t>Common Equity, 2 Yr. CAGR %</t>
  </si>
  <si>
    <t>Cash From Operations, 2 Yr. CAGR %</t>
  </si>
  <si>
    <t>235.47</t>
  </si>
  <si>
    <t>57.26</t>
  </si>
  <si>
    <t>3.39</t>
  </si>
  <si>
    <t>-17.36</t>
  </si>
  <si>
    <t>Capital Expenditures, 2 Yr. CAGR %</t>
  </si>
  <si>
    <t>-13.28</t>
  </si>
  <si>
    <t>-43.42</t>
  </si>
  <si>
    <t>-32.41</t>
  </si>
  <si>
    <t>-85.41</t>
  </si>
  <si>
    <t>Levered Free Cash Flow, 2 Yr. CAGR %</t>
  </si>
  <si>
    <t>45.92</t>
  </si>
  <si>
    <t>-1.07</t>
  </si>
  <si>
    <t>-14.48</t>
  </si>
  <si>
    <t>Unlevered Free Cash Flow, 2 Yr. CAGR %</t>
  </si>
  <si>
    <t>45.9</t>
  </si>
  <si>
    <t>-0.9</t>
  </si>
  <si>
    <t>Compound Annual Growth Rate Over Three Years</t>
  </si>
  <si>
    <t>Gross Profit, 3 Yr. CAGR %</t>
  </si>
  <si>
    <t>-10.38</t>
  </si>
  <si>
    <t>EBITDA, 3 Yr. CAGR %</t>
  </si>
  <si>
    <t>102.36</t>
  </si>
  <si>
    <t>21.79</t>
  </si>
  <si>
    <t>-3.36</t>
  </si>
  <si>
    <t>EBITA, 3 Yr. CAGR %</t>
  </si>
  <si>
    <t>103.42</t>
  </si>
  <si>
    <t>21.7</t>
  </si>
  <si>
    <t>-3.69</t>
  </si>
  <si>
    <t>EBIT, 3 Yr. CAGR %</t>
  </si>
  <si>
    <t>Earnings From Cont. Operations, 3 Yr. CAGR %</t>
  </si>
  <si>
    <t>103.63</t>
  </si>
  <si>
    <t>22.49</t>
  </si>
  <si>
    <t>-6.87</t>
  </si>
  <si>
    <t>Net Income, 3 Yr. CAGR %</t>
  </si>
  <si>
    <t>Normalized Net Income, 3 Yr. CAGR %</t>
  </si>
  <si>
    <t>105.7</t>
  </si>
  <si>
    <t>22.51</t>
  </si>
  <si>
    <t>-7.36</t>
  </si>
  <si>
    <t>Diluted EPS Before Extra, 3 Yr. CAGR %</t>
  </si>
  <si>
    <t>-36.8</t>
  </si>
  <si>
    <t>-55.79</t>
  </si>
  <si>
    <t>-49.93</t>
  </si>
  <si>
    <t>Net Property, Plant and Equip., 3 Yr. CAGR %</t>
  </si>
  <si>
    <t>-0.47</t>
  </si>
  <si>
    <t>-8.03</t>
  </si>
  <si>
    <t>Total Assets, 3 Yr. CAGR %</t>
  </si>
  <si>
    <t>29.76</t>
  </si>
  <si>
    <t>0.04</t>
  </si>
  <si>
    <t>-17.03</t>
  </si>
  <si>
    <t>Tangible Book Value, 3 Yr. CAGR %</t>
  </si>
  <si>
    <t>137.74</t>
  </si>
  <si>
    <t>16.99</t>
  </si>
  <si>
    <t>-25.2</t>
  </si>
  <si>
    <t>Common Equity, 3 Yr. CAGR %</t>
  </si>
  <si>
    <t>Cash From Operations, 3 Yr. CAGR %</t>
  </si>
  <si>
    <t>159.76</t>
  </si>
  <si>
    <t>19.29</t>
  </si>
  <si>
    <t>2.08</t>
  </si>
  <si>
    <t>Capital Expenditures, 3 Yr. CAGR %</t>
  </si>
  <si>
    <t>-31.25</t>
  </si>
  <si>
    <t>-30.31</t>
  </si>
  <si>
    <t>-79.04</t>
  </si>
  <si>
    <t>Levered Free Cash Flow, 3 Yr. CAGR %</t>
  </si>
  <si>
    <t>13.95</t>
  </si>
  <si>
    <t>0.97</t>
  </si>
  <si>
    <t>Unlevered Free Cash Flow, 3 Yr. CAGR %</t>
  </si>
  <si>
    <t>13.98</t>
  </si>
  <si>
    <t>1.08</t>
  </si>
  <si>
    <t>Compound Annual Growth Rate Over Five Years</t>
  </si>
  <si>
    <t>EBITDA, 5 Yr. CAGR %</t>
  </si>
  <si>
    <t>41.52</t>
  </si>
  <si>
    <t>EBITA, 5 Yr. CAGR %</t>
  </si>
  <si>
    <t>41.8</t>
  </si>
  <si>
    <t>EBIT, 5 Yr. CAGR %</t>
  </si>
  <si>
    <t>Earnings From Cont. Operations, 5 Yr. CAGR %</t>
  </si>
  <si>
    <t>41.98</t>
  </si>
  <si>
    <t>Net Income, 5 Yr. CAGR %</t>
  </si>
  <si>
    <t>Normalized Net Income, 5 Yr. CAGR %</t>
  </si>
  <si>
    <t>42.38</t>
  </si>
  <si>
    <t>Diluted EPS Before Extra, 5 Yr. CAGR %</t>
  </si>
  <si>
    <t>-36.05</t>
  </si>
  <si>
    <t>Net Property, Plant and Equip., 5 Yr. CAGR %</t>
  </si>
  <si>
    <t>-8.35</t>
  </si>
  <si>
    <t>Total Assets, 5 Yr. CAGR %</t>
  </si>
  <si>
    <t>7.06</t>
  </si>
  <si>
    <t>Tangible Book Value, 5 Yr. CAGR %</t>
  </si>
  <si>
    <t>46.28</t>
  </si>
  <si>
    <t>Common Equity, 5 Yr. CAGR %</t>
  </si>
  <si>
    <t>Cash From Operations, 5 Yr. CAGR %</t>
  </si>
  <si>
    <t>64.3</t>
  </si>
  <si>
    <t>Capital Expenditures, 5 Yr. CAGR %</t>
  </si>
  <si>
    <t>-63.01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</si>
  <si>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</si>
  <si>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</si>
  <si>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</si>
  <si>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</si>
  <si>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</si>
  <si>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</si>
  <si>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</si>
  <si>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</si>
  <si>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1,054</t>
  </si>
  <si>
    <t>505.9</t>
  </si>
  <si>
    <t>40.8</t>
  </si>
  <si>
    <t>49.75</t>
  </si>
  <si>
    <t>142.5</t>
  </si>
  <si>
    <t>-</t>
  </si>
  <si>
    <t>Change</t>
  </si>
  <si>
    <t>-52%</t>
  </si>
  <si>
    <t>-91.93%</t>
  </si>
  <si>
    <t>21.95%</t>
  </si>
  <si>
    <t>186.38%</t>
  </si>
  <si>
    <t>0%</t>
  </si>
  <si>
    <t>Enterprise Value (EV)</t>
  </si>
  <si>
    <t>P/E ratio</t>
  </si>
  <si>
    <t>-2.54x</t>
  </si>
  <si>
    <t>-3.69x</t>
  </si>
  <si>
    <t>-0.42x</t>
  </si>
  <si>
    <t>-0.49x</t>
  </si>
  <si>
    <t>-3.8x</t>
  </si>
  <si>
    <t>-3.22x</t>
  </si>
  <si>
    <t>-2.92x</t>
  </si>
  <si>
    <t>PBR</t>
  </si>
  <si>
    <t>4.6x</t>
  </si>
  <si>
    <t>2.74x</t>
  </si>
  <si>
    <t>PEG</t>
  </si>
  <si>
    <t>-0x</t>
  </si>
  <si>
    <t>0.1x</t>
  </si>
  <si>
    <t>0x</t>
  </si>
  <si>
    <t>-0.2x</t>
  </si>
  <si>
    <t>-0.3x</t>
  </si>
  <si>
    <t>Capitalization / Revenue</t>
  </si>
  <si>
    <t>116x</t>
  </si>
  <si>
    <t>2.93x</t>
  </si>
  <si>
    <t>5.33x</t>
  </si>
  <si>
    <t>38.1x</t>
  </si>
  <si>
    <t>71.2x</t>
  </si>
  <si>
    <t>EV / Revenue</t>
  </si>
  <si>
    <t>EV / EBITDA</t>
  </si>
  <si>
    <t>-10.8x</t>
  </si>
  <si>
    <t>-3.94x</t>
  </si>
  <si>
    <t>EV / EBIT</t>
  </si>
  <si>
    <t>-1.56x</t>
  </si>
  <si>
    <t>-1.27x</t>
  </si>
  <si>
    <t>-1.06x</t>
  </si>
  <si>
    <t>EV / FCF</t>
  </si>
  <si>
    <t>-13.8x</t>
  </si>
  <si>
    <t>-4.34x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</si>
  <si>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</si>
  <si>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</si>
  <si>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</si>
  <si>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</si>
  <si>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</si>
  <si>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-271.8</t>
  </si>
  <si>
    <t>-56.25</t>
  </si>
  <si>
    <t>-34</t>
  </si>
  <si>
    <t>-10.09</t>
  </si>
  <si>
    <t>-11.92</t>
  </si>
  <si>
    <t>-13.14</t>
  </si>
  <si>
    <t>Distribution rate</t>
  </si>
  <si>
    <t>Net sales
                                    1</t>
  </si>
  <si>
    <t>4.359</t>
  </si>
  <si>
    <t>13.91</t>
  </si>
  <si>
    <t>9.338</t>
  </si>
  <si>
    <t>3.744</t>
  </si>
  <si>
    <t>2</t>
  </si>
  <si>
    <t>-97.83</t>
  </si>
  <si>
    <t>-128.3</t>
  </si>
  <si>
    <t>EBIT
                                    1</t>
  </si>
  <si>
    <t>-97.58</t>
  </si>
  <si>
    <t>-88.13</t>
  </si>
  <si>
    <t>-91.56</t>
  </si>
  <si>
    <t>-111.9</t>
  </si>
  <si>
    <t>-134.8</t>
  </si>
  <si>
    <t>Net income
                                    1</t>
  </si>
  <si>
    <t>-108.5</t>
  </si>
  <si>
    <t>-96.05</t>
  </si>
  <si>
    <t>-87.68</t>
  </si>
  <si>
    <t>-71.09</t>
  </si>
  <si>
    <t>-109.3</t>
  </si>
  <si>
    <t>-132.8</t>
  </si>
  <si>
    <t>Reference price
                                    2</t>
  </si>
  <si>
    <t>691.25</t>
  </si>
  <si>
    <t>296.75</t>
  </si>
  <si>
    <t>23.82</t>
  </si>
  <si>
    <t>16.60</t>
  </si>
  <si>
    <t>38.39</t>
  </si>
  <si>
    <t>Nbr of stocks (in thousands)</t>
  </si>
  <si>
    <t>1,525</t>
  </si>
  <si>
    <t>1,705</t>
  </si>
  <si>
    <t>1,713</t>
  </si>
  <si>
    <t>2,997</t>
  </si>
  <si>
    <t>3,712</t>
  </si>
  <si>
    <t>Announcement Date</t>
  </si>
  <si>
    <t>3/23/21</t>
  </si>
  <si>
    <t>3/10/22</t>
  </si>
  <si>
    <t>3/9/23</t>
  </si>
  <si>
    <t>3/12/24</t>
  </si>
  <si>
    <t>address1</t>
  </si>
  <si>
    <t>One Corporate Drive</t>
  </si>
  <si>
    <t>address2</t>
  </si>
  <si>
    <t>2nd Floor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</si>
  <si>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</si>
  <si>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</si>
  <si>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</si>
  <si>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</si>
  <si>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</si>
  <si>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</si>
  <si>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</si>
  <si>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</si>
  <si>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800 466 6059</t>
  </si>
  <si>
    <t>website</t>
  </si>
  <si>
    <t>https://www.aligos.com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</si>
  <si>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</si>
  <si>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</si>
  <si>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</si>
  <si>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</si>
  <si>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</si>
  <si>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</si>
  <si>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</si>
  <si>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</si>
  <si>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</si>
  <si>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</si>
  <si>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</si>
  <si>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Aligos Therapeutics, Inc., a clinical-stage biopharmaceutical company, focuses on the development of novel therapeutics to address unmet medical needs in viral and liver diseases. Its drug candidate, ALG-055009, a small molecule THR-ß agonist that is in the Phase 2a clinical trial for the treatment of non-alcoholic steatohepatitis (NASH). The company also develops ALG-000184, a capsid assembly modulator, which is completed Phase 1b clinical trial to treat chronic hepatitis B (CHB); and ALG-125755, a siRNA drug candidate, which is in Phase I clinical trial for the treatment of CHB. In addition, it develops ALG-097558, which is in Phase 2 clinical trial for the treatment of coronavirus. The company has entered into license and research collaboration agreement with Merck to discover, research, optimize, and develop oligonucleotides directed against a NASH; license agreement with Emory University to provide hepatitis B virus capsid assembly modulator technology; license agreement with Luxna Biotech Co., Ltd. to develop and commercialize products containing oligonucleotides targeting hepatitis B virus genome; and research, licensing, and commercialization agreement with Katholieke Universiteit Leuven to develop coronavirus protease inhibitors. It also has a clinical collaboration with Xiamen Amoytop Biotech Co., Ltd. Aligos Therapeutics, Inc. was incorporated in 2018 and is headquartered in South San Francisco, California.</t>
  </si>
  <si>
    <t>fullTimeEmployees</t>
  </si>
  <si>
    <t>companyOfficers</t>
  </si>
  <si>
    <t>[{'maxAge': 1, 'name': 'Dr. Lawrence M. Blatt MBA, Ph.D.', 'age': 62, 'title': 'CEO, President &amp; Chairman of the Board', 'yearBorn': 1962, 'fiscalYear': 2023, 'totalPay': 1032768, 'exercisedValue': 0, 'unexercisedValue': 0}, {'maxAge': 1, 'name': 'Dr. Julian A. Symons DPHIL', 'age': 63, 'title': 'Executive VP &amp; Chief Scientific Officer', 'yearBorn': 1961, 'fiscalYear': 2023, 'totalPay': 735515, 'exercisedValue': 0, 'unexercisedValue': 0}, {'maxAge': 1, 'name': 'Ms. Lesley Ann Calhoun CPA', 'age': 58, 'title': 'Executive VP &amp; CFO', 'yearBorn': 1966, 'fiscalYear': 2023, 'exercisedValue': 0, 'unexercisedValue': 0}, {'maxAge': 1, 'name': 'Ms. Kristina  Engeseth M.B.A.', 'title': 'VP and Head of People &amp; Culture', 'fiscalYear': 2023, 'exercisedValue': 0, 'unexercisedValue': 0}, {'maxAge': 1, 'name': 'Dr. Sushmita M. Chanda DABT, Ph.D.', 'age': 57, 'title': 'Executive Vice President &amp; Chief Development Officer', 'yearBorn': 1967, 'fiscalYear': 2023, 'exercisedValue': 0, 'unexercisedValue': 0}, {'maxAge': 1, 'name': 'Dr. David B. Smith Ph.D.', 'title': 'Executive VP &amp; Head of Chemical Operations', 'fiscalYear': 2023, 'exercisedValue': 0, 'unexercisedValue': 0}, {'maxAge': 1, 'name': 'Dr. Tse-I  Lin Ph.D.', 'title': 'VP of Early Compound Development &amp; Belgian Site Head', 'fiscalYear': 2023, 'exercisedValue': 0, 'unexercisedValue': 0}, {'maxAge': 1, 'name': 'Dr. Hardean E. Achneck M.D.', 'title': 'Chief Medical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</si>
  <si>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</si>
  <si>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</si>
  <si>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</si>
  <si>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</si>
  <si>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</si>
  <si>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</si>
  <si>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</si>
  <si>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</si>
  <si>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</si>
  <si>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</si>
  <si>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</si>
  <si>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</si>
  <si>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</si>
  <si>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</si>
  <si>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</si>
  <si>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</si>
  <si>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</si>
  <si>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</si>
  <si>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</si>
  <si>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</si>
  <si>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</si>
  <si>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</si>
  <si>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</si>
  <si>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</si>
  <si>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</si>
  <si>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</si>
  <si>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</si>
  <si>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</si>
  <si>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</si>
  <si>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</si>
  <si>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</si>
  <si>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</si>
  <si>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</si>
  <si>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</si>
  <si>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</si>
  <si>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</si>
  <si>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</si>
  <si>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</si>
  <si>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</si>
  <si>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</si>
  <si>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</si>
  <si>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</si>
  <si>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</si>
  <si>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</si>
  <si>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</si>
  <si>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</si>
  <si>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</si>
  <si>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</si>
  <si>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</si>
  <si>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</si>
  <si>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</si>
  <si>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</si>
  <si>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</si>
  <si>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</si>
  <si>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</si>
  <si>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</si>
  <si>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</si>
  <si>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</si>
  <si>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</si>
  <si>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</si>
  <si>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</si>
  <si>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</si>
  <si>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</si>
  <si>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</si>
  <si>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</si>
  <si>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</si>
  <si>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</si>
  <si>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</si>
  <si>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</si>
  <si>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</si>
  <si>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</si>
  <si>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Aligos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</si>
  <si>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</si>
  <si>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</si>
  <si>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</si>
  <si>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</si>
  <si>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</si>
  <si>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</si>
  <si>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</si>
  <si>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bbc2c389-779c-3f10-ac5a-f071b0904bd5</t>
  </si>
  <si>
    <t>messageBoardId</t>
  </si>
  <si>
    <t>finmb_581475891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</si>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</sst>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igo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-1154.792662549815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1.20947768E8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15.067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-2.5920799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-15.0</v>
      </c>
      <c r="C2" s="1">
        <v>-52.0</v>
      </c>
      <c r="D2" s="1">
        <v>-109.0</v>
      </c>
      <c r="E2" s="1">
        <v>-128.0</v>
      </c>
      <c r="F2" s="1">
        <v>-96.0</v>
      </c>
      <c r="G2" s="1">
        <v>-87.0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2.0</v>
      </c>
      <c r="D3" s="1">
        <v>3.0</v>
      </c>
      <c r="E3" s="1">
        <v>3.0</v>
      </c>
      <c r="F3" s="1">
        <v>3.0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2.0</v>
      </c>
      <c r="D4" s="1">
        <v>3.0</v>
      </c>
      <c r="E4" s="1">
        <v>3.0</v>
      </c>
      <c r="F4" s="1">
        <v>3.0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53.0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-4.0</v>
      </c>
      <c r="C7" s="1">
        <v>-87.0</v>
      </c>
      <c r="D7" s="1">
        <v>23.0</v>
      </c>
      <c r="E7" s="1">
        <v>8.0</v>
      </c>
      <c r="F7" s="1">
        <v>-15.0</v>
      </c>
      <c r="G7" s="1">
        <v>-42.0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65.0</v>
      </c>
      <c r="C8" s="1">
        <v>0.0</v>
      </c>
      <c r="D8" s="1">
        <v>0.0</v>
      </c>
      <c r="E8" s="1">
        <v>0.0</v>
      </c>
      <c r="F8" s="1">
        <v>0.0</v>
      </c>
      <c r="G8" s="1">
        <v>72.0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19.0</v>
      </c>
      <c r="C9" s="1">
        <v>75.0</v>
      </c>
      <c r="D9" s="1">
        <v>2.0</v>
      </c>
      <c r="E9" s="1">
        <v>13.0</v>
      </c>
      <c r="F9" s="1">
        <v>14.0</v>
      </c>
      <c r="G9" s="1">
        <v>12.0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52.0</v>
      </c>
      <c r="C10" s="1">
        <v>-34.0</v>
      </c>
      <c r="D10" s="1">
        <v>11.0</v>
      </c>
      <c r="E10" s="1">
        <v>0.0</v>
      </c>
      <c r="F10" s="1">
        <v>0.0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3.0</v>
      </c>
      <c r="C11" s="1">
        <v>38.0</v>
      </c>
      <c r="D11" s="1">
        <v>-13.0</v>
      </c>
      <c r="E11" s="1">
        <v>-31.0</v>
      </c>
      <c r="F11" s="1">
        <v>1.0</v>
      </c>
      <c r="G11" s="1">
        <v>-2.0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12.0</v>
      </c>
      <c r="E12" s="1">
        <v>-4.0</v>
      </c>
      <c r="F12" s="1">
        <v>2.0</v>
      </c>
      <c r="G12" s="1">
        <v>-8.0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2.0</v>
      </c>
      <c r="C13" s="1">
        <v>3.0</v>
      </c>
      <c r="D13" s="1">
        <v>4.0</v>
      </c>
      <c r="E13" s="1">
        <v>2.0</v>
      </c>
      <c r="F13" s="1">
        <v>-5.0</v>
      </c>
      <c r="G13" s="1">
        <v>82.0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-6.0</v>
      </c>
      <c r="C14" s="1">
        <v>-46.0</v>
      </c>
      <c r="D14" s="1">
        <v>-74.0</v>
      </c>
      <c r="E14" s="1">
        <v>-116.0</v>
      </c>
      <c r="F14" s="1">
        <v>-79.0</v>
      </c>
      <c r="G14" s="1">
        <v>-79.0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-2.0</v>
      </c>
      <c r="C15" s="1">
        <v>-2.0</v>
      </c>
      <c r="D15" s="1">
        <v>-2.0</v>
      </c>
      <c r="E15" s="1">
        <v>-89.0</v>
      </c>
      <c r="F15" s="1">
        <v>-94.0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-72.0</v>
      </c>
      <c r="C16" s="1">
        <v>9.0</v>
      </c>
      <c r="D16" s="1">
        <v>34.0</v>
      </c>
      <c r="E16" s="1">
        <v>3.0</v>
      </c>
      <c r="F16" s="1">
        <v>-25.0</v>
      </c>
      <c r="G16" s="1">
        <v>45.0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-75.0</v>
      </c>
      <c r="C17" s="1">
        <v>6.0</v>
      </c>
      <c r="D17" s="1">
        <v>32.0</v>
      </c>
      <c r="E17" s="1">
        <v>3.0</v>
      </c>
      <c r="F17" s="1">
        <v>-26.0</v>
      </c>
      <c r="G17" s="1">
        <v>44.0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5.0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-4.0</v>
      </c>
      <c r="D20" s="1">
        <v>-5.0</v>
      </c>
      <c r="E20" s="1">
        <v>-7.0</v>
      </c>
      <c r="F20" s="1">
        <v>-6.0</v>
      </c>
      <c r="G20" s="1">
        <v>-9.0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-4.0</v>
      </c>
      <c r="D21" s="1">
        <v>-5.0</v>
      </c>
      <c r="E21" s="1">
        <v>-7.0</v>
      </c>
      <c r="F21" s="1">
        <v>-6.0</v>
      </c>
      <c r="G21" s="1">
        <v>-9.0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8.0</v>
      </c>
      <c r="C22" s="1">
        <v>48.0</v>
      </c>
      <c r="D22" s="1">
        <v>156.0</v>
      </c>
      <c r="E22" s="1">
        <v>79.0</v>
      </c>
      <c r="F22" s="1">
        <v>22.0</v>
      </c>
      <c r="G22" s="1">
        <v>18.0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104.0</v>
      </c>
      <c r="C23" s="1">
        <v>85.0</v>
      </c>
      <c r="D23" s="1">
        <v>41.0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-21.0</v>
      </c>
      <c r="C24" s="1">
        <v>-3.0</v>
      </c>
      <c r="D24" s="1">
        <v>-4.0</v>
      </c>
      <c r="E24" s="1">
        <v>-87.0</v>
      </c>
      <c r="F24" s="1">
        <v>0.0</v>
      </c>
      <c r="G24" s="1">
        <v>70.0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109.0</v>
      </c>
      <c r="C25" s="1">
        <v>85.0</v>
      </c>
      <c r="D25" s="1">
        <v>192.0</v>
      </c>
      <c r="E25" s="1">
        <v>78.0</v>
      </c>
      <c r="F25" s="1">
        <v>16.0</v>
      </c>
      <c r="G25" s="1">
        <v>88.0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26.0</v>
      </c>
      <c r="C26" s="1">
        <v>45.0</v>
      </c>
      <c r="D26" s="1">
        <v>151.0</v>
      </c>
      <c r="E26" s="1">
        <v>-33.0</v>
      </c>
      <c r="F26" s="1">
        <v>-106.0</v>
      </c>
      <c r="G26" s="1">
        <v>54.0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-29.0</v>
      </c>
      <c r="D30" s="1">
        <v>-44.0</v>
      </c>
      <c r="E30" s="1">
        <v>-62.0</v>
      </c>
      <c r="F30" s="1">
        <v>-43.0</v>
      </c>
      <c r="G30" s="1">
        <v>-45.0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-29.0</v>
      </c>
      <c r="D31" s="1">
        <v>-44.0</v>
      </c>
      <c r="E31" s="1">
        <v>-62.0</v>
      </c>
      <c r="F31" s="1">
        <v>-43.0</v>
      </c>
      <c r="G31" s="1">
        <v>-45.0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-4.0</v>
      </c>
      <c r="D32" s="1">
        <v>-12.0</v>
      </c>
      <c r="E32" s="1">
        <v>-1.0</v>
      </c>
      <c r="F32" s="1">
        <v>9.0</v>
      </c>
      <c r="G32" s="1">
        <v>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5.0</v>
      </c>
      <c r="C33" s="1">
        <v>-4.0</v>
      </c>
      <c r="D33" s="1">
        <v>-5.0</v>
      </c>
      <c r="E33" s="1">
        <v>-7.0</v>
      </c>
      <c r="F33" s="1">
        <v>-6.0</v>
      </c>
      <c r="G33" s="1">
        <v>-9.0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24.0</v>
      </c>
      <c r="C3" s="1">
        <v>69.0</v>
      </c>
      <c r="D3" s="1">
        <v>220.0</v>
      </c>
      <c r="E3" s="1">
        <v>187.0</v>
      </c>
      <c r="F3" s="1">
        <v>81.0</v>
      </c>
      <c r="G3" s="1">
        <v>136.0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66.0</v>
      </c>
      <c r="C4" s="1">
        <v>48.0</v>
      </c>
      <c r="D4" s="1">
        <v>23.0</v>
      </c>
      <c r="E4" s="1">
        <v>3.0</v>
      </c>
      <c r="F4" s="1">
        <v>44.0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90.0</v>
      </c>
      <c r="C5" s="1">
        <v>118.0</v>
      </c>
      <c r="D5" s="1">
        <v>244.0</v>
      </c>
      <c r="E5" s="1">
        <v>191.0</v>
      </c>
      <c r="F5" s="1">
        <v>126.0</v>
      </c>
      <c r="G5" s="1">
        <v>136.0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51.0</v>
      </c>
      <c r="C6" s="1">
        <v>53.0</v>
      </c>
      <c r="D6" s="1">
        <v>56.0</v>
      </c>
      <c r="E6" s="1">
        <v>16.0</v>
      </c>
      <c r="F6" s="1">
        <v>11.0</v>
      </c>
      <c r="G6" s="1">
        <v>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1.0</v>
      </c>
      <c r="C7" s="1">
        <v>2.0</v>
      </c>
      <c r="D7" s="1">
        <v>5.0</v>
      </c>
      <c r="E7" s="1">
        <v>13.0</v>
      </c>
      <c r="F7" s="1">
        <v>7.0</v>
      </c>
      <c r="G7" s="1">
        <v>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92.0</v>
      </c>
      <c r="C8" s="1">
        <v>120.0</v>
      </c>
      <c r="D8" s="1">
        <v>250.0</v>
      </c>
      <c r="E8" s="1">
        <v>204.0</v>
      </c>
      <c r="F8" s="1">
        <v>134.0</v>
      </c>
      <c r="G8" s="1">
        <v>141.0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15.0</v>
      </c>
      <c r="C9" s="1">
        <v>17.0</v>
      </c>
      <c r="D9" s="1">
        <v>19.0</v>
      </c>
      <c r="E9" s="1">
        <v>22.0</v>
      </c>
      <c r="F9" s="1">
        <v>22.0</v>
      </c>
      <c r="G9" s="1">
        <v>20.0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-11.0</v>
      </c>
      <c r="C10" s="1">
        <v>-1.0</v>
      </c>
      <c r="D10" s="1">
        <v>-4.0</v>
      </c>
      <c r="E10" s="1">
        <v>-7.0</v>
      </c>
      <c r="F10" s="1">
        <v>-9.0</v>
      </c>
      <c r="G10" s="1">
        <v>-10.0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15.0</v>
      </c>
      <c r="C11" s="1">
        <v>16.0</v>
      </c>
      <c r="D11" s="1">
        <v>14.0</v>
      </c>
      <c r="E11" s="1">
        <v>14.0</v>
      </c>
      <c r="F11" s="1">
        <v>12.0</v>
      </c>
      <c r="G11" s="1">
        <v>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0.0</v>
      </c>
      <c r="C12" s="1">
        <v>10.0</v>
      </c>
      <c r="D12" s="1">
        <v>0.0</v>
      </c>
      <c r="E12" s="1">
        <v>15.0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17.0</v>
      </c>
      <c r="C13" s="1">
        <v>18.0</v>
      </c>
      <c r="D13" s="1">
        <v>37.0</v>
      </c>
      <c r="E13" s="1">
        <v>86.0</v>
      </c>
      <c r="F13" s="1">
        <v>63.0</v>
      </c>
      <c r="G13" s="1">
        <v>62.0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108.0</v>
      </c>
      <c r="C14" s="1">
        <v>147.0</v>
      </c>
      <c r="D14" s="1">
        <v>265.0</v>
      </c>
      <c r="E14" s="1">
        <v>235.0</v>
      </c>
      <c r="F14" s="1">
        <v>147.0</v>
      </c>
      <c r="G14" s="1">
        <v>152.0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2.0</v>
      </c>
      <c r="C16" s="1">
        <v>3.0</v>
      </c>
      <c r="D16" s="1">
        <v>3.0</v>
      </c>
      <c r="E16" s="1">
        <v>3.0</v>
      </c>
      <c r="F16" s="1">
        <v>4.0</v>
      </c>
      <c r="G16" s="1">
        <v>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3.0</v>
      </c>
      <c r="C17" s="1">
        <v>7.0</v>
      </c>
      <c r="D17" s="1">
        <v>16.0</v>
      </c>
      <c r="E17" s="1">
        <v>25.0</v>
      </c>
      <c r="F17" s="1">
        <v>16.0</v>
      </c>
      <c r="G17" s="1">
        <v>16.0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1.0</v>
      </c>
      <c r="C18" s="1">
        <v>2.0</v>
      </c>
      <c r="D18" s="1">
        <v>2.0</v>
      </c>
      <c r="E18" s="1">
        <v>2.0</v>
      </c>
      <c r="F18" s="1">
        <v>3.0</v>
      </c>
      <c r="G18" s="1">
        <v>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7.0</v>
      </c>
      <c r="E19" s="1">
        <v>7.0</v>
      </c>
      <c r="F19" s="1">
        <v>9.0</v>
      </c>
      <c r="G19" s="1">
        <v>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7.0</v>
      </c>
      <c r="C20" s="1">
        <v>13.0</v>
      </c>
      <c r="D20" s="1">
        <v>30.0</v>
      </c>
      <c r="E20" s="1">
        <v>38.0</v>
      </c>
      <c r="F20" s="1">
        <v>33.0</v>
      </c>
      <c r="G20" s="1">
        <v>23.0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12.0</v>
      </c>
      <c r="C21" s="1">
        <v>11.0</v>
      </c>
      <c r="D21" s="1">
        <v>10.0</v>
      </c>
      <c r="E21" s="1">
        <v>11.0</v>
      </c>
      <c r="F21" s="1">
        <v>9.0</v>
      </c>
      <c r="G21" s="1">
        <v>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0.0</v>
      </c>
      <c r="D22" s="1">
        <v>4.0</v>
      </c>
      <c r="E22" s="1">
        <v>0.0</v>
      </c>
      <c r="F22" s="1">
        <v>23.0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86.0</v>
      </c>
      <c r="C23" s="1">
        <v>3.0</v>
      </c>
      <c r="D23" s="1">
        <v>37.0</v>
      </c>
      <c r="E23" s="1">
        <v>13.0</v>
      </c>
      <c r="F23" s="1">
        <v>0.0</v>
      </c>
      <c r="G23" s="1">
        <v>27.0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20.0</v>
      </c>
      <c r="C24" s="1">
        <v>29.0</v>
      </c>
      <c r="D24" s="1">
        <v>45.0</v>
      </c>
      <c r="E24" s="1">
        <v>50.0</v>
      </c>
      <c r="F24" s="1">
        <v>42.0</v>
      </c>
      <c r="G24" s="1">
        <v>59.0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101.0</v>
      </c>
      <c r="C25" s="1">
        <v>182.0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101.0</v>
      </c>
      <c r="C26" s="1">
        <v>182.0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17.0</v>
      </c>
      <c r="C28" s="1">
        <v>1.0</v>
      </c>
      <c r="D28" s="1">
        <v>395.0</v>
      </c>
      <c r="E28" s="1">
        <v>487.0</v>
      </c>
      <c r="F28" s="1">
        <v>503.0</v>
      </c>
      <c r="G28" s="1">
        <v>578.0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-13.0</v>
      </c>
      <c r="C29" s="1">
        <v>-66.0</v>
      </c>
      <c r="D29" s="1">
        <v>-175.0</v>
      </c>
      <c r="E29" s="1">
        <v>-303.0</v>
      </c>
      <c r="F29" s="1">
        <v>-399.0</v>
      </c>
      <c r="G29" s="1">
        <v>-487.0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-11.0</v>
      </c>
      <c r="D30" s="1">
        <v>-18.0</v>
      </c>
      <c r="E30" s="1">
        <v>45.0</v>
      </c>
      <c r="F30" s="1">
        <v>40.0</v>
      </c>
      <c r="G30" s="1">
        <v>54.0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-13.0</v>
      </c>
      <c r="C31" s="1">
        <v>-64.0</v>
      </c>
      <c r="D31" s="1">
        <v>220.0</v>
      </c>
      <c r="E31" s="1">
        <v>185.0</v>
      </c>
      <c r="F31" s="1">
        <v>104.0</v>
      </c>
      <c r="G31" s="1">
        <v>92.0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86.0</v>
      </c>
      <c r="C32" s="1">
        <v>117.0</v>
      </c>
      <c r="D32" s="1">
        <v>220.0</v>
      </c>
      <c r="E32" s="1">
        <v>185.0</v>
      </c>
      <c r="F32" s="1">
        <v>104.0</v>
      </c>
      <c r="G32" s="1">
        <v>92.0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108.0</v>
      </c>
      <c r="C33" s="1">
        <v>147.0</v>
      </c>
      <c r="D33" s="1">
        <v>265.0</v>
      </c>
      <c r="E33" s="1">
        <v>235.0</v>
      </c>
      <c r="F33" s="1">
        <v>147.0</v>
      </c>
      <c r="G33" s="1">
        <v>152.0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4.0</v>
      </c>
      <c r="C35" s="1">
        <v>15.0</v>
      </c>
      <c r="D35" s="1">
        <v>1.0</v>
      </c>
      <c r="E35" s="1">
        <v>1.0</v>
      </c>
      <c r="F35" s="1">
        <v>1.0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4.0</v>
      </c>
      <c r="C36" s="1">
        <v>15.0</v>
      </c>
      <c r="D36" s="1">
        <v>1.0</v>
      </c>
      <c r="E36" s="1">
        <v>1.0</v>
      </c>
      <c r="F36" s="1">
        <v>1.0</v>
      </c>
      <c r="G36" s="1">
        <v>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 t="s">
        <v>85</v>
      </c>
      <c r="C37" s="1" t="s">
        <v>86</v>
      </c>
      <c r="D37" s="1" t="s">
        <v>87</v>
      </c>
      <c r="E37" s="1" t="s">
        <v>88</v>
      </c>
      <c r="F37" s="1" t="s">
        <v>89</v>
      </c>
      <c r="G37" s="1" t="s">
        <v>90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-13.0</v>
      </c>
      <c r="C38" s="1">
        <v>-64.0</v>
      </c>
      <c r="D38" s="1">
        <v>220.0</v>
      </c>
      <c r="E38" s="1">
        <v>185.0</v>
      </c>
      <c r="F38" s="1">
        <v>104.0</v>
      </c>
      <c r="G38" s="1">
        <v>92.0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1" t="s">
        <v>90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13.0</v>
      </c>
      <c r="C40" s="1">
        <v>14.0</v>
      </c>
      <c r="D40" s="1">
        <v>13.0</v>
      </c>
      <c r="E40" s="1">
        <v>14.0</v>
      </c>
      <c r="F40" s="1">
        <v>12.0</v>
      </c>
      <c r="G40" s="1">
        <v>11.0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-76.0</v>
      </c>
      <c r="C41" s="1">
        <v>-103.0</v>
      </c>
      <c r="D41" s="1">
        <v>-231.0</v>
      </c>
      <c r="E41" s="1">
        <v>-176.0</v>
      </c>
      <c r="F41" s="1">
        <v>-113.0</v>
      </c>
      <c r="G41" s="1">
        <v>-125.0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 t="s">
        <v>96</v>
      </c>
      <c r="C42" s="1">
        <v>50.0</v>
      </c>
      <c r="D42" s="1">
        <v>1.0</v>
      </c>
      <c r="E42" s="1">
        <v>61.0</v>
      </c>
      <c r="F42" s="1">
        <v>30.0</v>
      </c>
      <c r="G42" s="1">
        <v>20.0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17.0</v>
      </c>
      <c r="D43" s="1">
        <v>14.0</v>
      </c>
      <c r="E43" s="1">
        <v>16.0</v>
      </c>
      <c r="F43" s="1">
        <v>20.0</v>
      </c>
      <c r="G43" s="1">
        <v>18.0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2.0</v>
      </c>
      <c r="C45" s="1">
        <v>4.0</v>
      </c>
      <c r="D45" s="1">
        <v>6.0</v>
      </c>
      <c r="E45" s="1">
        <v>7.0</v>
      </c>
      <c r="F45" s="1">
        <v>8.0</v>
      </c>
      <c r="G45" s="1">
        <v>7.0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61.0</v>
      </c>
      <c r="D46" s="1">
        <v>74.0</v>
      </c>
      <c r="E46" s="1">
        <v>93.0</v>
      </c>
      <c r="F46" s="1">
        <v>83.0</v>
      </c>
      <c r="G46" s="1">
        <v>66.0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0.0</v>
      </c>
      <c r="C2" s="1">
        <v>0.0</v>
      </c>
      <c r="D2" s="1">
        <v>0.0</v>
      </c>
      <c r="E2" s="1">
        <v>4.0</v>
      </c>
      <c r="F2" s="1">
        <v>13.0</v>
      </c>
      <c r="G2" s="1">
        <v>15.0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0.0</v>
      </c>
      <c r="C3" s="1">
        <v>0.0</v>
      </c>
      <c r="D3" s="1">
        <v>0.0</v>
      </c>
      <c r="E3" s="1">
        <v>4.0</v>
      </c>
      <c r="F3" s="1">
        <v>13.0</v>
      </c>
      <c r="G3" s="1">
        <v>15.0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0.0</v>
      </c>
      <c r="C4" s="1">
        <v>0.0</v>
      </c>
      <c r="D4" s="1">
        <v>0.0</v>
      </c>
      <c r="E4" s="1">
        <v>104.0</v>
      </c>
      <c r="F4" s="1">
        <v>85.0</v>
      </c>
      <c r="G4" s="1">
        <v>73.0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0.0</v>
      </c>
      <c r="C5" s="1">
        <v>0.0</v>
      </c>
      <c r="D5" s="1">
        <v>0.0</v>
      </c>
      <c r="E5" s="1">
        <v>-99.0</v>
      </c>
      <c r="F5" s="1">
        <v>-71.0</v>
      </c>
      <c r="G5" s="1">
        <v>-57.0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3.0</v>
      </c>
      <c r="C6" s="1">
        <v>10.0</v>
      </c>
      <c r="D6" s="1">
        <v>18.0</v>
      </c>
      <c r="E6" s="1">
        <v>28.0</v>
      </c>
      <c r="F6" s="1">
        <v>26.0</v>
      </c>
      <c r="G6" s="1">
        <v>29.0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11.0</v>
      </c>
      <c r="C7" s="1">
        <v>44.0</v>
      </c>
      <c r="D7" s="1">
        <v>79.0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15.0</v>
      </c>
      <c r="C8" s="1">
        <v>54.0</v>
      </c>
      <c r="D8" s="1">
        <v>97.0</v>
      </c>
      <c r="E8" s="1">
        <v>28.0</v>
      </c>
      <c r="F8" s="1">
        <v>26.0</v>
      </c>
      <c r="G8" s="1">
        <v>29.0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-15.0</v>
      </c>
      <c r="C9" s="1">
        <v>-54.0</v>
      </c>
      <c r="D9" s="1">
        <v>-97.0</v>
      </c>
      <c r="E9" s="1">
        <v>-128.0</v>
      </c>
      <c r="F9" s="1">
        <v>-97.0</v>
      </c>
      <c r="G9" s="1">
        <v>-87.0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-66.0</v>
      </c>
      <c r="C10" s="1">
        <v>0.0</v>
      </c>
      <c r="D10" s="1">
        <v>0.0</v>
      </c>
      <c r="E10" s="1">
        <v>-10.0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83.0</v>
      </c>
      <c r="C11" s="1">
        <v>1.0</v>
      </c>
      <c r="D11" s="1">
        <v>1.0</v>
      </c>
      <c r="E11" s="1">
        <v>24.0</v>
      </c>
      <c r="F11" s="1">
        <v>1.0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17.0</v>
      </c>
      <c r="C12" s="1">
        <v>1.0</v>
      </c>
      <c r="D12" s="1">
        <v>1.0</v>
      </c>
      <c r="E12" s="1">
        <v>13.0</v>
      </c>
      <c r="F12" s="1">
        <v>1.0</v>
      </c>
      <c r="G12" s="1">
        <v>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-1.0</v>
      </c>
      <c r="C13" s="1">
        <v>-4.0</v>
      </c>
      <c r="D13" s="1">
        <v>12.0</v>
      </c>
      <c r="E13" s="1">
        <v>0.0</v>
      </c>
      <c r="F13" s="1">
        <v>-4.0</v>
      </c>
      <c r="G13" s="1">
        <v>-4.0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35.0</v>
      </c>
      <c r="C14" s="1">
        <v>44.0</v>
      </c>
      <c r="D14" s="1">
        <v>-11.0</v>
      </c>
      <c r="E14" s="1">
        <v>0.0</v>
      </c>
      <c r="F14" s="1">
        <v>16.0</v>
      </c>
      <c r="G14" s="1">
        <v>-3.0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-14.0</v>
      </c>
      <c r="C15" s="1">
        <v>-52.0</v>
      </c>
      <c r="D15" s="1">
        <v>-108.0</v>
      </c>
      <c r="E15" s="1">
        <v>-128.0</v>
      </c>
      <c r="F15" s="1">
        <v>-95.0</v>
      </c>
      <c r="G15" s="1">
        <v>-86.0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-72.0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-47.0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-15.0</v>
      </c>
      <c r="C18" s="1">
        <v>-52.0</v>
      </c>
      <c r="D18" s="1">
        <v>-108.0</v>
      </c>
      <c r="E18" s="1">
        <v>-128.0</v>
      </c>
      <c r="F18" s="1">
        <v>-95.0</v>
      </c>
      <c r="G18" s="1">
        <v>-86.0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0.0</v>
      </c>
      <c r="C19" s="1">
        <v>8.0</v>
      </c>
      <c r="D19" s="1">
        <v>16.0</v>
      </c>
      <c r="E19" s="1">
        <v>14.0</v>
      </c>
      <c r="F19" s="1">
        <v>10.0</v>
      </c>
      <c r="G19" s="1">
        <v>79.0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-15.0</v>
      </c>
      <c r="C20" s="1">
        <v>-52.0</v>
      </c>
      <c r="D20" s="1">
        <v>-109.0</v>
      </c>
      <c r="E20" s="1">
        <v>-128.0</v>
      </c>
      <c r="F20" s="1">
        <v>-96.0</v>
      </c>
      <c r="G20" s="1">
        <v>-87.0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-15.0</v>
      </c>
      <c r="C21" s="1">
        <v>-52.0</v>
      </c>
      <c r="D21" s="1">
        <v>-109.0</v>
      </c>
      <c r="E21" s="1">
        <v>-128.0</v>
      </c>
      <c r="F21" s="1">
        <v>-96.0</v>
      </c>
      <c r="G21" s="1">
        <v>-87.0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>
        <v>-15.0</v>
      </c>
      <c r="C22" s="1">
        <v>-52.0</v>
      </c>
      <c r="D22" s="1">
        <v>-109.0</v>
      </c>
      <c r="E22" s="1">
        <v>-128.0</v>
      </c>
      <c r="F22" s="1">
        <v>-96.0</v>
      </c>
      <c r="G22" s="1">
        <v>-87.0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>
        <v>-15.0</v>
      </c>
      <c r="C23" s="1">
        <v>-52.0</v>
      </c>
      <c r="D23" s="1">
        <v>-109.0</v>
      </c>
      <c r="E23" s="1">
        <v>-128.0</v>
      </c>
      <c r="F23" s="1">
        <v>-96.0</v>
      </c>
      <c r="G23" s="1">
        <v>-87.0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</v>
      </c>
      <c r="B24" s="1">
        <v>-15.0</v>
      </c>
      <c r="C24" s="1">
        <v>-52.0</v>
      </c>
      <c r="D24" s="1">
        <v>-109.0</v>
      </c>
      <c r="E24" s="1">
        <v>-128.0</v>
      </c>
      <c r="F24" s="1">
        <v>-96.0</v>
      </c>
      <c r="G24" s="1">
        <v>-87.0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 t="s">
        <v>126</v>
      </c>
      <c r="C26" s="1" t="s">
        <v>127</v>
      </c>
      <c r="D26" s="1" t="s">
        <v>128</v>
      </c>
      <c r="E26" s="1" t="s">
        <v>129</v>
      </c>
      <c r="F26" s="1" t="s">
        <v>130</v>
      </c>
      <c r="G26" s="1" t="s">
        <v>131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 t="s">
        <v>126</v>
      </c>
      <c r="C27" s="1" t="s">
        <v>127</v>
      </c>
      <c r="D27" s="1" t="s">
        <v>128</v>
      </c>
      <c r="E27" s="1" t="s">
        <v>129</v>
      </c>
      <c r="F27" s="1" t="s">
        <v>130</v>
      </c>
      <c r="G27" s="1" t="s">
        <v>131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4.0</v>
      </c>
      <c r="C28" s="1">
        <v>8.0</v>
      </c>
      <c r="D28" s="1">
        <v>40.0</v>
      </c>
      <c r="E28" s="1">
        <v>1.0</v>
      </c>
      <c r="F28" s="1">
        <v>1.0</v>
      </c>
      <c r="G28" s="1">
        <v>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 t="s">
        <v>126</v>
      </c>
      <c r="C29" s="1" t="s">
        <v>127</v>
      </c>
      <c r="D29" s="1" t="s">
        <v>128</v>
      </c>
      <c r="E29" s="1" t="s">
        <v>129</v>
      </c>
      <c r="F29" s="1" t="s">
        <v>130</v>
      </c>
      <c r="G29" s="1" t="s">
        <v>131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 t="s">
        <v>126</v>
      </c>
      <c r="C30" s="1" t="s">
        <v>127</v>
      </c>
      <c r="D30" s="1" t="s">
        <v>128</v>
      </c>
      <c r="E30" s="1" t="s">
        <v>129</v>
      </c>
      <c r="F30" s="1" t="s">
        <v>130</v>
      </c>
      <c r="G30" s="1" t="s">
        <v>131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4.0</v>
      </c>
      <c r="C31" s="1">
        <v>8.0</v>
      </c>
      <c r="D31" s="1">
        <v>40.0</v>
      </c>
      <c r="E31" s="1">
        <v>1.0</v>
      </c>
      <c r="F31" s="1">
        <v>1.0</v>
      </c>
      <c r="G31" s="1">
        <v>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 t="s">
        <v>138</v>
      </c>
      <c r="C32" s="1" t="s">
        <v>139</v>
      </c>
      <c r="D32" s="1" t="s">
        <v>140</v>
      </c>
      <c r="E32" s="1" t="s">
        <v>141</v>
      </c>
      <c r="F32" s="1" t="s">
        <v>142</v>
      </c>
      <c r="G32" s="1" t="s">
        <v>143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 t="s">
        <v>138</v>
      </c>
      <c r="C33" s="1" t="s">
        <v>139</v>
      </c>
      <c r="D33" s="1" t="s">
        <v>140</v>
      </c>
      <c r="E33" s="1" t="s">
        <v>141</v>
      </c>
      <c r="F33" s="1" t="s">
        <v>142</v>
      </c>
      <c r="G33" s="1" t="s">
        <v>143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-15.0</v>
      </c>
      <c r="C35" s="1">
        <v>-52.0</v>
      </c>
      <c r="D35" s="1">
        <v>-95.0</v>
      </c>
      <c r="E35" s="1">
        <v>-125.0</v>
      </c>
      <c r="F35" s="1">
        <v>-95.0</v>
      </c>
      <c r="G35" s="1">
        <v>-85.0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-15.0</v>
      </c>
      <c r="C36" s="1">
        <v>-54.0</v>
      </c>
      <c r="D36" s="1">
        <v>-97.0</v>
      </c>
      <c r="E36" s="1">
        <v>-128.0</v>
      </c>
      <c r="F36" s="1">
        <v>-97.0</v>
      </c>
      <c r="G36" s="1">
        <v>-87.0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-15.0</v>
      </c>
      <c r="C37" s="1">
        <v>-54.0</v>
      </c>
      <c r="D37" s="1">
        <v>-97.0</v>
      </c>
      <c r="E37" s="1">
        <v>-128.0</v>
      </c>
      <c r="F37" s="1">
        <v>-97.0</v>
      </c>
      <c r="G37" s="1">
        <v>-87.0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-12.0</v>
      </c>
      <c r="C38" s="1">
        <v>-50.0</v>
      </c>
      <c r="D38" s="1">
        <v>-93.0</v>
      </c>
      <c r="E38" s="1">
        <v>-123.0</v>
      </c>
      <c r="F38" s="1">
        <v>-92.0</v>
      </c>
      <c r="G38" s="1">
        <v>-83.0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0.0</v>
      </c>
      <c r="C39" s="1" t="s">
        <v>150</v>
      </c>
      <c r="D39" s="1" t="s">
        <v>151</v>
      </c>
      <c r="E39" s="1" t="s">
        <v>152</v>
      </c>
      <c r="F39" s="1" t="s">
        <v>152</v>
      </c>
      <c r="G39" s="1" t="s">
        <v>153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0.0</v>
      </c>
      <c r="C41" s="1">
        <v>8.0</v>
      </c>
      <c r="D41" s="1">
        <v>16.0</v>
      </c>
      <c r="E41" s="1">
        <v>14.0</v>
      </c>
      <c r="F41" s="1">
        <v>10.0</v>
      </c>
      <c r="G41" s="1">
        <v>79.0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0.0</v>
      </c>
      <c r="C42" s="1">
        <v>8.0</v>
      </c>
      <c r="D42" s="1">
        <v>16.0</v>
      </c>
      <c r="E42" s="1">
        <v>14.0</v>
      </c>
      <c r="F42" s="1">
        <v>10.0</v>
      </c>
      <c r="G42" s="1">
        <v>79.0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-9.0</v>
      </c>
      <c r="C43" s="1">
        <v>-32.0</v>
      </c>
      <c r="D43" s="1">
        <v>-67.0</v>
      </c>
      <c r="E43" s="1">
        <v>-80.0</v>
      </c>
      <c r="F43" s="1">
        <v>-59.0</v>
      </c>
      <c r="G43" s="1">
        <v>-53.0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0.0</v>
      </c>
      <c r="D44" s="1">
        <v>0.0</v>
      </c>
      <c r="E44" s="1">
        <v>1.0</v>
      </c>
      <c r="F44" s="1">
        <v>1.0</v>
      </c>
      <c r="G44" s="1">
        <v>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31.0</v>
      </c>
      <c r="C45" s="1">
        <v>58.0</v>
      </c>
      <c r="D45" s="1">
        <v>1.0</v>
      </c>
      <c r="E45" s="1">
        <v>63.0</v>
      </c>
      <c r="F45" s="1">
        <v>50.0</v>
      </c>
      <c r="G45" s="1">
        <v>40.0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3.0</v>
      </c>
      <c r="C47" s="1">
        <v>10.0</v>
      </c>
      <c r="D47" s="1">
        <v>17.0</v>
      </c>
      <c r="E47" s="1">
        <v>28.0</v>
      </c>
      <c r="F47" s="1">
        <v>26.0</v>
      </c>
      <c r="G47" s="1">
        <v>29.0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11.0</v>
      </c>
      <c r="C48" s="1">
        <v>44.0</v>
      </c>
      <c r="D48" s="1">
        <v>79.0</v>
      </c>
      <c r="E48" s="1">
        <v>104.0</v>
      </c>
      <c r="F48" s="1">
        <v>85.0</v>
      </c>
      <c r="G48" s="1">
        <v>73.0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1.0</v>
      </c>
      <c r="C49" s="1">
        <v>2.0</v>
      </c>
      <c r="D49" s="1">
        <v>1.0</v>
      </c>
      <c r="E49" s="1">
        <v>2.0</v>
      </c>
      <c r="F49" s="1">
        <v>2.0</v>
      </c>
      <c r="G49" s="1">
        <v>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0.0</v>
      </c>
      <c r="C50" s="1">
        <v>0.0</v>
      </c>
      <c r="D50" s="1">
        <v>0.0</v>
      </c>
      <c r="E50" s="1">
        <v>12.0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0.0</v>
      </c>
      <c r="C51" s="1">
        <v>2.0</v>
      </c>
      <c r="D51" s="1">
        <v>0.0</v>
      </c>
      <c r="E51" s="1">
        <v>1.0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166</v>
      </c>
      <c r="B52" s="1">
        <v>0.0</v>
      </c>
      <c r="C52" s="1">
        <v>0.0</v>
      </c>
      <c r="D52" s="1">
        <v>0.0</v>
      </c>
      <c r="E52" s="1">
        <v>7.0</v>
      </c>
      <c r="F52" s="1">
        <v>8.0</v>
      </c>
      <c r="G52" s="1">
        <v>6.0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167</v>
      </c>
      <c r="B53" s="1">
        <v>14.0</v>
      </c>
      <c r="C53" s="1">
        <v>46.0</v>
      </c>
      <c r="D53" s="1">
        <v>1.0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168</v>
      </c>
      <c r="B54" s="1">
        <v>5.0</v>
      </c>
      <c r="C54" s="1">
        <v>29.0</v>
      </c>
      <c r="D54" s="1">
        <v>1.0</v>
      </c>
      <c r="E54" s="1">
        <v>5.0</v>
      </c>
      <c r="F54" s="1">
        <v>6.0</v>
      </c>
      <c r="G54" s="1">
        <v>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169</v>
      </c>
      <c r="B55" s="1">
        <v>19.0</v>
      </c>
      <c r="C55" s="1">
        <v>75.0</v>
      </c>
      <c r="D55" s="1">
        <v>2.0</v>
      </c>
      <c r="E55" s="1">
        <v>13.0</v>
      </c>
      <c r="F55" s="1">
        <v>14.0</v>
      </c>
      <c r="G55" s="1">
        <v>12.0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>
        <v>0.0</v>
      </c>
      <c r="C3" s="1" t="s">
        <v>172</v>
      </c>
      <c r="D3" s="1" t="s">
        <v>173</v>
      </c>
      <c r="E3" s="1" t="s">
        <v>174</v>
      </c>
      <c r="F3" s="1" t="s">
        <v>175</v>
      </c>
      <c r="G3" s="1" t="s">
        <v>176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1" t="s">
        <v>180</v>
      </c>
      <c r="F4" s="1" t="s">
        <v>181</v>
      </c>
      <c r="G4" s="1" t="s">
        <v>182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183</v>
      </c>
      <c r="B5" s="1">
        <v>0.0</v>
      </c>
      <c r="C5" s="1" t="s">
        <v>184</v>
      </c>
      <c r="D5" s="1" t="s">
        <v>185</v>
      </c>
      <c r="E5" s="1" t="s">
        <v>186</v>
      </c>
      <c r="F5" s="1" t="s">
        <v>187</v>
      </c>
      <c r="G5" s="1" t="s">
        <v>188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 t="s">
        <v>190</v>
      </c>
      <c r="D6" s="1" t="s">
        <v>191</v>
      </c>
      <c r="E6" s="1" t="s">
        <v>186</v>
      </c>
      <c r="F6" s="1" t="s">
        <v>187</v>
      </c>
      <c r="G6" s="1" t="s">
        <v>188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193</v>
      </c>
      <c r="B8" s="1">
        <v>0.0</v>
      </c>
      <c r="C8" s="1">
        <v>0.0</v>
      </c>
      <c r="D8" s="1">
        <v>0.0</v>
      </c>
      <c r="E8" s="1">
        <v>0.0</v>
      </c>
      <c r="F8" s="1" t="s">
        <v>194</v>
      </c>
      <c r="G8" s="1" t="s">
        <v>195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196</v>
      </c>
      <c r="B9" s="1">
        <v>0.0</v>
      </c>
      <c r="C9" s="1">
        <v>0.0</v>
      </c>
      <c r="D9" s="1">
        <v>0.0</v>
      </c>
      <c r="E9" s="1" t="s">
        <v>197</v>
      </c>
      <c r="F9" s="1" t="s">
        <v>198</v>
      </c>
      <c r="G9" s="1" t="s">
        <v>199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200</v>
      </c>
      <c r="B10" s="1">
        <v>0.0</v>
      </c>
      <c r="C10" s="1">
        <v>0.0</v>
      </c>
      <c r="D10" s="1">
        <v>0.0</v>
      </c>
      <c r="E10" s="1">
        <v>0.0</v>
      </c>
      <c r="F10" s="1" t="s">
        <v>201</v>
      </c>
      <c r="G10" s="1" t="s">
        <v>202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203</v>
      </c>
      <c r="B11" s="1">
        <v>0.0</v>
      </c>
      <c r="C11" s="1">
        <v>0.0</v>
      </c>
      <c r="D11" s="1">
        <v>0.0</v>
      </c>
      <c r="E11" s="1">
        <v>0.0</v>
      </c>
      <c r="F11" s="1" t="s">
        <v>204</v>
      </c>
      <c r="G11" s="1" t="s">
        <v>205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206</v>
      </c>
      <c r="B12" s="1">
        <v>0.0</v>
      </c>
      <c r="C12" s="1">
        <v>0.0</v>
      </c>
      <c r="D12" s="1">
        <v>0.0</v>
      </c>
      <c r="E12" s="1">
        <v>0.0</v>
      </c>
      <c r="F12" s="1" t="s">
        <v>204</v>
      </c>
      <c r="G12" s="1" t="s">
        <v>205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207</v>
      </c>
      <c r="B13" s="1">
        <v>0.0</v>
      </c>
      <c r="C13" s="1">
        <v>0.0</v>
      </c>
      <c r="D13" s="1">
        <v>0.0</v>
      </c>
      <c r="E13" s="1">
        <v>0.0</v>
      </c>
      <c r="F13" s="1" t="s">
        <v>208</v>
      </c>
      <c r="G13" s="1" t="s">
        <v>209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210</v>
      </c>
      <c r="B14" s="1">
        <v>0.0</v>
      </c>
      <c r="C14" s="1">
        <v>0.0</v>
      </c>
      <c r="D14" s="1">
        <v>0.0</v>
      </c>
      <c r="E14" s="1">
        <v>0.0</v>
      </c>
      <c r="F14" s="1" t="s">
        <v>208</v>
      </c>
      <c r="G14" s="1" t="s">
        <v>209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211</v>
      </c>
      <c r="B15" s="1">
        <v>0.0</v>
      </c>
      <c r="C15" s="1">
        <v>0.0</v>
      </c>
      <c r="D15" s="1">
        <v>0.0</v>
      </c>
      <c r="E15" s="1">
        <v>0.0</v>
      </c>
      <c r="F15" s="1" t="s">
        <v>208</v>
      </c>
      <c r="G15" s="1" t="s">
        <v>209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212</v>
      </c>
      <c r="B16" s="1">
        <v>0.0</v>
      </c>
      <c r="C16" s="1">
        <v>0.0</v>
      </c>
      <c r="D16" s="1">
        <v>0.0</v>
      </c>
      <c r="E16" s="1">
        <v>0.0</v>
      </c>
      <c r="F16" s="1" t="s">
        <v>213</v>
      </c>
      <c r="G16" s="1" t="s">
        <v>214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215</v>
      </c>
      <c r="B17" s="1">
        <v>0.0</v>
      </c>
      <c r="C17" s="1">
        <v>0.0</v>
      </c>
      <c r="D17" s="1">
        <v>0.0</v>
      </c>
      <c r="E17" s="1">
        <v>0.0</v>
      </c>
      <c r="F17" s="1" t="s">
        <v>216</v>
      </c>
      <c r="G17" s="1" t="s">
        <v>217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0.0</v>
      </c>
      <c r="C18" s="1">
        <v>0.0</v>
      </c>
      <c r="D18" s="1">
        <v>0.0</v>
      </c>
      <c r="E18" s="1">
        <v>0.0</v>
      </c>
      <c r="F18" s="1" t="s">
        <v>216</v>
      </c>
      <c r="G18" s="1" t="s">
        <v>217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>
        <v>0.0</v>
      </c>
      <c r="C20" s="1">
        <v>0.0</v>
      </c>
      <c r="D20" s="1">
        <v>0.0</v>
      </c>
      <c r="E20" s="1" t="s">
        <v>220</v>
      </c>
      <c r="F20" s="1" t="s">
        <v>221</v>
      </c>
      <c r="G20" s="1" t="s">
        <v>222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>
        <v>0.0</v>
      </c>
      <c r="C21" s="1">
        <v>0.0</v>
      </c>
      <c r="D21" s="1">
        <v>0.0</v>
      </c>
      <c r="E21" s="1" t="s">
        <v>224</v>
      </c>
      <c r="F21" s="1" t="s">
        <v>225</v>
      </c>
      <c r="G21" s="1" t="s">
        <v>226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 t="s">
        <v>229</v>
      </c>
      <c r="C23" s="1" t="s">
        <v>230</v>
      </c>
      <c r="D23" s="1" t="s">
        <v>231</v>
      </c>
      <c r="E23" s="1" t="s">
        <v>232</v>
      </c>
      <c r="F23" s="1" t="s">
        <v>233</v>
      </c>
      <c r="G23" s="1" t="s">
        <v>234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235</v>
      </c>
      <c r="B24" s="1" t="s">
        <v>236</v>
      </c>
      <c r="C24" s="1" t="s">
        <v>237</v>
      </c>
      <c r="D24" s="1" t="s">
        <v>238</v>
      </c>
      <c r="E24" s="1" t="s">
        <v>239</v>
      </c>
      <c r="F24" s="1" t="s">
        <v>240</v>
      </c>
      <c r="G24" s="1" t="s">
        <v>241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1" t="s">
        <v>246</v>
      </c>
      <c r="F25" s="1" t="s">
        <v>247</v>
      </c>
      <c r="G25" s="1" t="s">
        <v>248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249</v>
      </c>
      <c r="B26" s="1">
        <v>0.0</v>
      </c>
      <c r="C26" s="1">
        <v>0.0</v>
      </c>
      <c r="D26" s="1">
        <v>0.0</v>
      </c>
      <c r="E26" s="1" t="s">
        <v>250</v>
      </c>
      <c r="F26" s="1" t="s">
        <v>251</v>
      </c>
      <c r="G26" s="1" t="s">
        <v>252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254</v>
      </c>
      <c r="B28" s="1" t="s">
        <v>255</v>
      </c>
      <c r="C28" s="1" t="s">
        <v>256</v>
      </c>
      <c r="D28" s="1" t="s">
        <v>257</v>
      </c>
      <c r="E28" s="1" t="s">
        <v>258</v>
      </c>
      <c r="F28" s="1" t="s">
        <v>259</v>
      </c>
      <c r="G28" s="1" t="s">
        <v>259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260</v>
      </c>
      <c r="B29" s="1" t="s">
        <v>261</v>
      </c>
      <c r="C29" s="1" t="s">
        <v>262</v>
      </c>
      <c r="D29" s="1" t="s">
        <v>263</v>
      </c>
      <c r="E29" s="1" t="s">
        <v>264</v>
      </c>
      <c r="F29" s="1" t="s">
        <v>265</v>
      </c>
      <c r="G29" s="1" t="s">
        <v>266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267</v>
      </c>
      <c r="B30" s="1" t="s">
        <v>268</v>
      </c>
      <c r="C30" s="1" t="s">
        <v>269</v>
      </c>
      <c r="D30" s="1" t="s">
        <v>270</v>
      </c>
      <c r="E30" s="1" t="s">
        <v>271</v>
      </c>
      <c r="F30" s="1" t="s">
        <v>272</v>
      </c>
      <c r="G30" s="1" t="s">
        <v>273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274</v>
      </c>
      <c r="B31" s="1" t="s">
        <v>275</v>
      </c>
      <c r="C31" s="1" t="s">
        <v>276</v>
      </c>
      <c r="D31" s="1" t="s">
        <v>277</v>
      </c>
      <c r="E31" s="1" t="s">
        <v>278</v>
      </c>
      <c r="F31" s="1" t="s">
        <v>279</v>
      </c>
      <c r="G31" s="1" t="s">
        <v>280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281</v>
      </c>
      <c r="B32" s="1" t="s">
        <v>282</v>
      </c>
      <c r="C32" s="1" t="s">
        <v>283</v>
      </c>
      <c r="D32" s="1" t="s">
        <v>284</v>
      </c>
      <c r="E32" s="1" t="s">
        <v>285</v>
      </c>
      <c r="F32" s="1" t="s">
        <v>286</v>
      </c>
      <c r="G32" s="1" t="s">
        <v>287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288</v>
      </c>
      <c r="B33" s="1" t="s">
        <v>289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290</v>
      </c>
      <c r="B34" s="1" t="s">
        <v>291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292</v>
      </c>
      <c r="B35" s="1" t="s">
        <v>293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294</v>
      </c>
      <c r="B36" s="1" t="s">
        <v>153</v>
      </c>
      <c r="C36" s="1" t="s">
        <v>295</v>
      </c>
      <c r="D36" s="1" t="s">
        <v>296</v>
      </c>
      <c r="E36" s="1" t="s">
        <v>297</v>
      </c>
      <c r="F36" s="1" t="s">
        <v>296</v>
      </c>
      <c r="G36" s="1" t="s">
        <v>298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299</v>
      </c>
      <c r="B37" s="1" t="s">
        <v>300</v>
      </c>
      <c r="C37" s="1" t="s">
        <v>301</v>
      </c>
      <c r="D37" s="1" t="s">
        <v>302</v>
      </c>
      <c r="E37" s="1" t="s">
        <v>303</v>
      </c>
      <c r="F37" s="1" t="s">
        <v>304</v>
      </c>
      <c r="G37" s="1" t="s">
        <v>305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306</v>
      </c>
      <c r="B38" s="1" t="s">
        <v>307</v>
      </c>
      <c r="C38" s="1" t="s">
        <v>308</v>
      </c>
      <c r="D38" s="1" t="s">
        <v>296</v>
      </c>
      <c r="E38" s="1" t="s">
        <v>297</v>
      </c>
      <c r="F38" s="1" t="s">
        <v>298</v>
      </c>
      <c r="G38" s="1" t="s">
        <v>298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309</v>
      </c>
      <c r="B39" s="1" t="s">
        <v>310</v>
      </c>
      <c r="C39" s="1" t="s">
        <v>311</v>
      </c>
      <c r="D39" s="1" t="s">
        <v>312</v>
      </c>
      <c r="E39" s="1" t="s">
        <v>313</v>
      </c>
      <c r="F39" s="1" t="s">
        <v>314</v>
      </c>
      <c r="G39" s="1" t="s">
        <v>305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316</v>
      </c>
      <c r="B41" s="1">
        <v>0.0</v>
      </c>
      <c r="C41" s="1">
        <v>0.0</v>
      </c>
      <c r="D41" s="1">
        <v>0.0</v>
      </c>
      <c r="E41" s="1">
        <v>0.0</v>
      </c>
      <c r="F41" s="1" t="s">
        <v>317</v>
      </c>
      <c r="G41" s="1" t="s">
        <v>318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319</v>
      </c>
      <c r="B42" s="1">
        <v>0.0</v>
      </c>
      <c r="C42" s="1">
        <v>0.0</v>
      </c>
      <c r="D42" s="1">
        <v>0.0</v>
      </c>
      <c r="E42" s="1" t="s">
        <v>320</v>
      </c>
      <c r="F42" s="1" t="s">
        <v>321</v>
      </c>
      <c r="G42" s="1" t="s">
        <v>322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323</v>
      </c>
      <c r="B43" s="1">
        <v>0.0</v>
      </c>
      <c r="C43" s="1" t="s">
        <v>324</v>
      </c>
      <c r="D43" s="1" t="s">
        <v>325</v>
      </c>
      <c r="E43" s="1" t="s">
        <v>326</v>
      </c>
      <c r="F43" s="1" t="s">
        <v>327</v>
      </c>
      <c r="G43" s="1" t="s">
        <v>328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329</v>
      </c>
      <c r="B44" s="1">
        <v>0.0</v>
      </c>
      <c r="C44" s="1" t="s">
        <v>330</v>
      </c>
      <c r="D44" s="1" t="s">
        <v>331</v>
      </c>
      <c r="E44" s="1" t="s">
        <v>332</v>
      </c>
      <c r="F44" s="1" t="s">
        <v>327</v>
      </c>
      <c r="G44" s="1" t="s">
        <v>333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334</v>
      </c>
      <c r="B45" s="1">
        <v>0.0</v>
      </c>
      <c r="C45" s="1" t="s">
        <v>330</v>
      </c>
      <c r="D45" s="1" t="s">
        <v>331</v>
      </c>
      <c r="E45" s="1" t="s">
        <v>332</v>
      </c>
      <c r="F45" s="1" t="s">
        <v>327</v>
      </c>
      <c r="G45" s="1" t="s">
        <v>333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335</v>
      </c>
      <c r="B46" s="1">
        <v>0.0</v>
      </c>
      <c r="C46" s="1" t="s">
        <v>336</v>
      </c>
      <c r="D46" s="1" t="s">
        <v>337</v>
      </c>
      <c r="E46" s="1" t="s">
        <v>338</v>
      </c>
      <c r="F46" s="1" t="s">
        <v>339</v>
      </c>
      <c r="G46" s="1" t="s">
        <v>340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341</v>
      </c>
      <c r="B47" s="1">
        <v>0.0</v>
      </c>
      <c r="C47" s="1" t="s">
        <v>336</v>
      </c>
      <c r="D47" s="1" t="s">
        <v>337</v>
      </c>
      <c r="E47" s="1" t="s">
        <v>338</v>
      </c>
      <c r="F47" s="1" t="s">
        <v>339</v>
      </c>
      <c r="G47" s="1" t="s">
        <v>340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342</v>
      </c>
      <c r="B48" s="1">
        <v>0.0</v>
      </c>
      <c r="C48" s="1" t="s">
        <v>343</v>
      </c>
      <c r="D48" s="1" t="s">
        <v>344</v>
      </c>
      <c r="E48" s="1" t="s">
        <v>345</v>
      </c>
      <c r="F48" s="1" t="s">
        <v>339</v>
      </c>
      <c r="G48" s="1" t="s">
        <v>346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347</v>
      </c>
      <c r="B49" s="1">
        <v>0.0</v>
      </c>
      <c r="C49" s="1" t="s">
        <v>348</v>
      </c>
      <c r="D49" s="1" t="s">
        <v>349</v>
      </c>
      <c r="E49" s="1" t="s">
        <v>350</v>
      </c>
      <c r="F49" s="1" t="s">
        <v>351</v>
      </c>
      <c r="G49" s="1" t="s">
        <v>352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353</v>
      </c>
      <c r="B50" s="1">
        <v>0.0</v>
      </c>
      <c r="C50" s="1" t="s">
        <v>354</v>
      </c>
      <c r="D50" s="1" t="s">
        <v>355</v>
      </c>
      <c r="E50" s="1" t="s">
        <v>356</v>
      </c>
      <c r="F50" s="1" t="s">
        <v>357</v>
      </c>
      <c r="G50" s="1" t="s">
        <v>358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359</v>
      </c>
      <c r="B51" s="1">
        <v>0.0</v>
      </c>
      <c r="C51" s="1" t="s">
        <v>360</v>
      </c>
      <c r="D51" s="1" t="s">
        <v>361</v>
      </c>
      <c r="E51" s="1" t="s">
        <v>362</v>
      </c>
      <c r="F51" s="1" t="s">
        <v>363</v>
      </c>
      <c r="G51" s="1" t="s">
        <v>364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365</v>
      </c>
      <c r="B52" s="1">
        <v>0.0</v>
      </c>
      <c r="C52" s="1">
        <v>372.0</v>
      </c>
      <c r="D52" s="1" t="s">
        <v>366</v>
      </c>
      <c r="E52" s="1" t="s">
        <v>367</v>
      </c>
      <c r="F52" s="1" t="s">
        <v>368</v>
      </c>
      <c r="G52" s="1" t="s">
        <v>369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370</v>
      </c>
      <c r="B53" s="1">
        <v>0.0</v>
      </c>
      <c r="C53" s="1">
        <v>372.0</v>
      </c>
      <c r="D53" s="1" t="s">
        <v>366</v>
      </c>
      <c r="E53" s="1" t="s">
        <v>367</v>
      </c>
      <c r="F53" s="1" t="s">
        <v>368</v>
      </c>
      <c r="G53" s="1" t="s">
        <v>369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371</v>
      </c>
      <c r="B54" s="1">
        <v>0.0</v>
      </c>
      <c r="C54" s="1" t="s">
        <v>372</v>
      </c>
      <c r="D54" s="1" t="s">
        <v>373</v>
      </c>
      <c r="E54" s="1" t="s">
        <v>374</v>
      </c>
      <c r="F54" s="1" t="s">
        <v>375</v>
      </c>
      <c r="G54" s="1" t="s">
        <v>376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377</v>
      </c>
      <c r="B55" s="1">
        <v>0.0</v>
      </c>
      <c r="C55" s="1" t="s">
        <v>378</v>
      </c>
      <c r="D55" s="1" t="s">
        <v>379</v>
      </c>
      <c r="E55" s="1" t="s">
        <v>380</v>
      </c>
      <c r="F55" s="1" t="s">
        <v>381</v>
      </c>
      <c r="G55" s="1" t="s">
        <v>382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383</v>
      </c>
      <c r="B56" s="1">
        <v>0.0</v>
      </c>
      <c r="C56" s="1">
        <v>0.0</v>
      </c>
      <c r="D56" s="1" t="s">
        <v>384</v>
      </c>
      <c r="E56" s="1" t="s">
        <v>385</v>
      </c>
      <c r="F56" s="1" t="s">
        <v>386</v>
      </c>
      <c r="G56" s="1" t="s">
        <v>387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388</v>
      </c>
      <c r="B57" s="1">
        <v>0.0</v>
      </c>
      <c r="C57" s="1">
        <v>0.0</v>
      </c>
      <c r="D57" s="1" t="s">
        <v>389</v>
      </c>
      <c r="E57" s="1" t="s">
        <v>390</v>
      </c>
      <c r="F57" s="1" t="s">
        <v>386</v>
      </c>
      <c r="G57" s="1" t="s">
        <v>387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392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393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394</v>
      </c>
      <c r="B60" s="1">
        <v>0.0</v>
      </c>
      <c r="C60" s="1">
        <v>0.0</v>
      </c>
      <c r="D60" s="1">
        <v>0.0</v>
      </c>
      <c r="E60" s="1">
        <v>0.0</v>
      </c>
      <c r="F60" s="1" t="s">
        <v>395</v>
      </c>
      <c r="G60" s="1" t="s">
        <v>396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397</v>
      </c>
      <c r="B61" s="1">
        <v>0.0</v>
      </c>
      <c r="C61" s="1">
        <v>0.0</v>
      </c>
      <c r="D61" s="1" t="s">
        <v>398</v>
      </c>
      <c r="E61" s="1" t="s">
        <v>399</v>
      </c>
      <c r="F61" s="1" t="s">
        <v>400</v>
      </c>
      <c r="G61" s="1" t="s">
        <v>401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402</v>
      </c>
      <c r="B62" s="1">
        <v>0.0</v>
      </c>
      <c r="C62" s="1">
        <v>0.0</v>
      </c>
      <c r="D62" s="1" t="s">
        <v>403</v>
      </c>
      <c r="E62" s="1" t="s">
        <v>404</v>
      </c>
      <c r="F62" s="1" t="s">
        <v>298</v>
      </c>
      <c r="G62" s="1" t="s">
        <v>405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406</v>
      </c>
      <c r="B63" s="1">
        <v>0.0</v>
      </c>
      <c r="C63" s="1">
        <v>0.0</v>
      </c>
      <c r="D63" s="1" t="s">
        <v>403</v>
      </c>
      <c r="E63" s="1" t="s">
        <v>404</v>
      </c>
      <c r="F63" s="1" t="s">
        <v>298</v>
      </c>
      <c r="G63" s="1" t="s">
        <v>405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407</v>
      </c>
      <c r="B64" s="1">
        <v>0.0</v>
      </c>
      <c r="C64" s="1">
        <v>0.0</v>
      </c>
      <c r="D64" s="1" t="s">
        <v>408</v>
      </c>
      <c r="E64" s="1" t="s">
        <v>409</v>
      </c>
      <c r="F64" s="1" t="s">
        <v>410</v>
      </c>
      <c r="G64" s="1" t="s">
        <v>411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412</v>
      </c>
      <c r="B65" s="1">
        <v>0.0</v>
      </c>
      <c r="C65" s="1">
        <v>0.0</v>
      </c>
      <c r="D65" s="1" t="s">
        <v>408</v>
      </c>
      <c r="E65" s="1" t="s">
        <v>409</v>
      </c>
      <c r="F65" s="1" t="s">
        <v>410</v>
      </c>
      <c r="G65" s="1" t="s">
        <v>411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413</v>
      </c>
      <c r="B66" s="1">
        <v>0.0</v>
      </c>
      <c r="C66" s="1">
        <v>0.0</v>
      </c>
      <c r="D66" s="1" t="s">
        <v>414</v>
      </c>
      <c r="E66" s="1" t="s">
        <v>415</v>
      </c>
      <c r="F66" s="1" t="s">
        <v>416</v>
      </c>
      <c r="G66" s="1" t="s">
        <v>417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418</v>
      </c>
      <c r="B67" s="1">
        <v>0.0</v>
      </c>
      <c r="C67" s="1">
        <v>0.0</v>
      </c>
      <c r="D67" s="1" t="s">
        <v>419</v>
      </c>
      <c r="E67" s="1" t="s">
        <v>420</v>
      </c>
      <c r="F67" s="1" t="s">
        <v>421</v>
      </c>
      <c r="G67" s="1" t="s">
        <v>422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423</v>
      </c>
      <c r="B68" s="1">
        <v>0.0</v>
      </c>
      <c r="C68" s="1">
        <v>0.0</v>
      </c>
      <c r="D68" s="1" t="s">
        <v>424</v>
      </c>
      <c r="E68" s="1" t="s">
        <v>425</v>
      </c>
      <c r="F68" s="1" t="s">
        <v>426</v>
      </c>
      <c r="G68" s="1" t="s">
        <v>427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428</v>
      </c>
      <c r="B69" s="1">
        <v>0.0</v>
      </c>
      <c r="C69" s="1">
        <v>0.0</v>
      </c>
      <c r="D69" s="1" t="s">
        <v>429</v>
      </c>
      <c r="E69" s="1" t="s">
        <v>430</v>
      </c>
      <c r="F69" s="1" t="s">
        <v>431</v>
      </c>
      <c r="G69" s="1" t="s">
        <v>432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433</v>
      </c>
      <c r="B70" s="1">
        <v>0.0</v>
      </c>
      <c r="C70" s="1">
        <v>0.0</v>
      </c>
      <c r="D70" s="1" t="s">
        <v>434</v>
      </c>
      <c r="E70" s="1" t="s">
        <v>435</v>
      </c>
      <c r="F70" s="1" t="s">
        <v>436</v>
      </c>
      <c r="G70" s="1" t="s">
        <v>437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438</v>
      </c>
      <c r="B71" s="1">
        <v>0.0</v>
      </c>
      <c r="C71" s="1">
        <v>0.0</v>
      </c>
      <c r="D71" s="1" t="s">
        <v>434</v>
      </c>
      <c r="E71" s="1" t="s">
        <v>435</v>
      </c>
      <c r="F71" s="1" t="s">
        <v>436</v>
      </c>
      <c r="G71" s="1" t="s">
        <v>437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439</v>
      </c>
      <c r="B72" s="1">
        <v>0.0</v>
      </c>
      <c r="C72" s="1">
        <v>0.0</v>
      </c>
      <c r="D72" s="1" t="s">
        <v>440</v>
      </c>
      <c r="E72" s="1" t="s">
        <v>441</v>
      </c>
      <c r="F72" s="1" t="s">
        <v>442</v>
      </c>
      <c r="G72" s="1" t="s">
        <v>443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444</v>
      </c>
      <c r="B73" s="1">
        <v>0.0</v>
      </c>
      <c r="C73" s="1">
        <v>0.0</v>
      </c>
      <c r="D73" s="1" t="s">
        <v>445</v>
      </c>
      <c r="E73" s="1" t="s">
        <v>446</v>
      </c>
      <c r="F73" s="1" t="s">
        <v>447</v>
      </c>
      <c r="G73" s="1" t="s">
        <v>448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449</v>
      </c>
      <c r="B74" s="1">
        <v>0.0</v>
      </c>
      <c r="C74" s="1">
        <v>0.0</v>
      </c>
      <c r="D74" s="1">
        <v>0.0</v>
      </c>
      <c r="E74" s="1" t="s">
        <v>450</v>
      </c>
      <c r="F74" s="1" t="s">
        <v>451</v>
      </c>
      <c r="G74" s="1" t="s">
        <v>452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453</v>
      </c>
      <c r="B75" s="1">
        <v>0.0</v>
      </c>
      <c r="C75" s="1">
        <v>0.0</v>
      </c>
      <c r="D75" s="1">
        <v>0.0</v>
      </c>
      <c r="E75" s="1" t="s">
        <v>454</v>
      </c>
      <c r="F75" s="1" t="s">
        <v>455</v>
      </c>
      <c r="G75" s="1" t="s">
        <v>452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456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457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458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459</v>
      </c>
      <c r="B78" s="1">
        <v>0.0</v>
      </c>
      <c r="C78" s="1">
        <v>0.0</v>
      </c>
      <c r="D78" s="1">
        <v>0.0</v>
      </c>
      <c r="E78" s="1" t="s">
        <v>460</v>
      </c>
      <c r="F78" s="1" t="s">
        <v>461</v>
      </c>
      <c r="G78" s="1" t="s">
        <v>462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463</v>
      </c>
      <c r="B79" s="1">
        <v>0.0</v>
      </c>
      <c r="C79" s="1">
        <v>0.0</v>
      </c>
      <c r="D79" s="1">
        <v>0.0</v>
      </c>
      <c r="E79" s="1" t="s">
        <v>464</v>
      </c>
      <c r="F79" s="1" t="s">
        <v>465</v>
      </c>
      <c r="G79" s="1" t="s">
        <v>466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467</v>
      </c>
      <c r="B80" s="1">
        <v>0.0</v>
      </c>
      <c r="C80" s="1">
        <v>0.0</v>
      </c>
      <c r="D80" s="1">
        <v>0.0</v>
      </c>
      <c r="E80" s="1" t="s">
        <v>464</v>
      </c>
      <c r="F80" s="1" t="s">
        <v>465</v>
      </c>
      <c r="G80" s="1" t="s">
        <v>466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468</v>
      </c>
      <c r="B81" s="1">
        <v>0.0</v>
      </c>
      <c r="C81" s="1">
        <v>0.0</v>
      </c>
      <c r="D81" s="1">
        <v>0.0</v>
      </c>
      <c r="E81" s="1" t="s">
        <v>469</v>
      </c>
      <c r="F81" s="1" t="s">
        <v>470</v>
      </c>
      <c r="G81" s="1" t="s">
        <v>471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472</v>
      </c>
      <c r="B82" s="1">
        <v>0.0</v>
      </c>
      <c r="C82" s="1">
        <v>0.0</v>
      </c>
      <c r="D82" s="1">
        <v>0.0</v>
      </c>
      <c r="E82" s="1" t="s">
        <v>469</v>
      </c>
      <c r="F82" s="1" t="s">
        <v>470</v>
      </c>
      <c r="G82" s="1" t="s">
        <v>471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473</v>
      </c>
      <c r="B83" s="1">
        <v>0.0</v>
      </c>
      <c r="C83" s="1">
        <v>0.0</v>
      </c>
      <c r="D83" s="1">
        <v>0.0</v>
      </c>
      <c r="E83" s="1" t="s">
        <v>474</v>
      </c>
      <c r="F83" s="1" t="s">
        <v>475</v>
      </c>
      <c r="G83" s="1" t="s">
        <v>476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477</v>
      </c>
      <c r="B84" s="1">
        <v>0.0</v>
      </c>
      <c r="C84" s="1">
        <v>0.0</v>
      </c>
      <c r="D84" s="1">
        <v>0.0</v>
      </c>
      <c r="E84" s="1" t="s">
        <v>478</v>
      </c>
      <c r="F84" s="1" t="s">
        <v>479</v>
      </c>
      <c r="G84" s="1" t="s">
        <v>480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481</v>
      </c>
      <c r="B85" s="1">
        <v>0.0</v>
      </c>
      <c r="C85" s="1">
        <v>0.0</v>
      </c>
      <c r="D85" s="1">
        <v>0.0</v>
      </c>
      <c r="E85" s="1" t="s">
        <v>482</v>
      </c>
      <c r="F85" s="1" t="s">
        <v>483</v>
      </c>
      <c r="G85" s="1">
        <v>-13.0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484</v>
      </c>
      <c r="B86" s="1">
        <v>0.0</v>
      </c>
      <c r="C86" s="1">
        <v>0.0</v>
      </c>
      <c r="D86" s="1">
        <v>0.0</v>
      </c>
      <c r="E86" s="1" t="s">
        <v>485</v>
      </c>
      <c r="F86" s="1" t="s">
        <v>486</v>
      </c>
      <c r="G86" s="1" t="s">
        <v>487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488</v>
      </c>
      <c r="B87" s="1">
        <v>0.0</v>
      </c>
      <c r="C87" s="1">
        <v>0.0</v>
      </c>
      <c r="D87" s="1">
        <v>0.0</v>
      </c>
      <c r="E87" s="1" t="s">
        <v>489</v>
      </c>
      <c r="F87" s="1" t="s">
        <v>490</v>
      </c>
      <c r="G87" s="1" t="s">
        <v>491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492</v>
      </c>
      <c r="B88" s="1">
        <v>0.0</v>
      </c>
      <c r="C88" s="1">
        <v>0.0</v>
      </c>
      <c r="D88" s="1">
        <v>0.0</v>
      </c>
      <c r="E88" s="1" t="s">
        <v>489</v>
      </c>
      <c r="F88" s="1" t="s">
        <v>490</v>
      </c>
      <c r="G88" s="1" t="s">
        <v>491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493</v>
      </c>
      <c r="B89" s="1">
        <v>0.0</v>
      </c>
      <c r="C89" s="1">
        <v>0.0</v>
      </c>
      <c r="D89" s="1">
        <v>0.0</v>
      </c>
      <c r="E89" s="1" t="s">
        <v>494</v>
      </c>
      <c r="F89" s="1" t="s">
        <v>495</v>
      </c>
      <c r="G89" s="1" t="s">
        <v>496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497</v>
      </c>
      <c r="B90" s="1">
        <v>0.0</v>
      </c>
      <c r="C90" s="1">
        <v>0.0</v>
      </c>
      <c r="D90" s="1">
        <v>0.0</v>
      </c>
      <c r="E90" s="1" t="s">
        <v>498</v>
      </c>
      <c r="F90" s="1" t="s">
        <v>499</v>
      </c>
      <c r="G90" s="1" t="s">
        <v>500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501</v>
      </c>
      <c r="B91" s="1">
        <v>0.0</v>
      </c>
      <c r="C91" s="1">
        <v>0.0</v>
      </c>
      <c r="D91" s="1">
        <v>0.0</v>
      </c>
      <c r="E91" s="1">
        <v>0.0</v>
      </c>
      <c r="F91" s="1" t="s">
        <v>502</v>
      </c>
      <c r="G91" s="1" t="s">
        <v>503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504</v>
      </c>
      <c r="B92" s="1">
        <v>0.0</v>
      </c>
      <c r="C92" s="1">
        <v>0.0</v>
      </c>
      <c r="D92" s="1">
        <v>0.0</v>
      </c>
      <c r="E92" s="1">
        <v>0.0</v>
      </c>
      <c r="F92" s="1" t="s">
        <v>505</v>
      </c>
      <c r="G92" s="1" t="s">
        <v>506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507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508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509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510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511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512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511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513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514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515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514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516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517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518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519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520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521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522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523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524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525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526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525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527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528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529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530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531</v>
      </c>
      <c r="C1" s="1" t="s">
        <v>532</v>
      </c>
      <c r="D1" s="1" t="s">
        <v>533</v>
      </c>
      <c r="E1" s="1" t="s">
        <v>534</v>
      </c>
      <c r="F1" s="1" t="s">
        <v>535</v>
      </c>
      <c r="G1" s="1" t="s">
        <v>536</v>
      </c>
      <c r="H1" s="1" t="s">
        <v>537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538</v>
      </c>
      <c r="B2" s="1" t="s">
        <v>539</v>
      </c>
      <c r="C2" s="1" t="s">
        <v>540</v>
      </c>
      <c r="D2" s="1" t="s">
        <v>541</v>
      </c>
      <c r="E2" s="1" t="s">
        <v>542</v>
      </c>
      <c r="F2" s="1" t="s">
        <v>543</v>
      </c>
      <c r="G2" s="1" t="s">
        <v>543</v>
      </c>
      <c r="H2" s="1" t="s">
        <v>544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545</v>
      </c>
      <c r="B3" s="1" t="s">
        <v>544</v>
      </c>
      <c r="C3" s="1" t="s">
        <v>546</v>
      </c>
      <c r="D3" s="1" t="s">
        <v>547</v>
      </c>
      <c r="E3" s="1" t="s">
        <v>548</v>
      </c>
      <c r="F3" s="1" t="s">
        <v>549</v>
      </c>
      <c r="G3" s="1" t="s">
        <v>550</v>
      </c>
      <c r="H3" s="1" t="s">
        <v>544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551</v>
      </c>
      <c r="B4" s="1" t="s">
        <v>539</v>
      </c>
      <c r="C4" s="1" t="s">
        <v>540</v>
      </c>
      <c r="D4" s="1" t="s">
        <v>541</v>
      </c>
      <c r="E4" s="1" t="s">
        <v>542</v>
      </c>
      <c r="F4" s="1" t="s">
        <v>543</v>
      </c>
      <c r="G4" s="1" t="s">
        <v>543</v>
      </c>
      <c r="H4" s="1" t="s">
        <v>543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545</v>
      </c>
      <c r="B5" s="1" t="s">
        <v>544</v>
      </c>
      <c r="C5" s="1" t="s">
        <v>546</v>
      </c>
      <c r="D5" s="1" t="s">
        <v>547</v>
      </c>
      <c r="E5" s="1" t="s">
        <v>548</v>
      </c>
      <c r="F5" s="1" t="s">
        <v>549</v>
      </c>
      <c r="G5" s="1" t="s">
        <v>550</v>
      </c>
      <c r="H5" s="1" t="s">
        <v>550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552</v>
      </c>
      <c r="B6" s="1" t="s">
        <v>553</v>
      </c>
      <c r="C6" s="1" t="s">
        <v>554</v>
      </c>
      <c r="D6" s="1" t="s">
        <v>555</v>
      </c>
      <c r="E6" s="1" t="s">
        <v>556</v>
      </c>
      <c r="F6" s="1" t="s">
        <v>557</v>
      </c>
      <c r="G6" s="1" t="s">
        <v>558</v>
      </c>
      <c r="H6" s="1" t="s">
        <v>559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560</v>
      </c>
      <c r="B7" s="1" t="s">
        <v>561</v>
      </c>
      <c r="C7" s="1" t="s">
        <v>562</v>
      </c>
      <c r="D7" s="1" t="s">
        <v>544</v>
      </c>
      <c r="E7" s="1" t="s">
        <v>544</v>
      </c>
      <c r="F7" s="1" t="s">
        <v>544</v>
      </c>
      <c r="G7" s="1" t="s">
        <v>544</v>
      </c>
      <c r="H7" s="1" t="s">
        <v>544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563</v>
      </c>
      <c r="B8" s="1" t="s">
        <v>564</v>
      </c>
      <c r="C8" s="1" t="s">
        <v>565</v>
      </c>
      <c r="D8" s="1" t="s">
        <v>566</v>
      </c>
      <c r="E8" s="1" t="s">
        <v>566</v>
      </c>
      <c r="F8" s="1" t="s">
        <v>565</v>
      </c>
      <c r="G8" s="1" t="s">
        <v>567</v>
      </c>
      <c r="H8" s="1" t="s">
        <v>568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569</v>
      </c>
      <c r="B9" s="1" t="s">
        <v>544</v>
      </c>
      <c r="C9" s="1" t="s">
        <v>570</v>
      </c>
      <c r="D9" s="1" t="s">
        <v>571</v>
      </c>
      <c r="E9" s="1" t="s">
        <v>572</v>
      </c>
      <c r="F9" s="1" t="s">
        <v>573</v>
      </c>
      <c r="G9" s="1" t="s">
        <v>574</v>
      </c>
      <c r="H9" s="1" t="s">
        <v>544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575</v>
      </c>
      <c r="B10" s="1" t="s">
        <v>544</v>
      </c>
      <c r="C10" s="1" t="s">
        <v>566</v>
      </c>
      <c r="D10" s="1" t="s">
        <v>566</v>
      </c>
      <c r="E10" s="1" t="s">
        <v>566</v>
      </c>
      <c r="F10" s="1" t="s">
        <v>573</v>
      </c>
      <c r="G10" s="1" t="s">
        <v>574</v>
      </c>
      <c r="H10" s="1" t="s">
        <v>544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576</v>
      </c>
      <c r="B11" s="1" t="s">
        <v>577</v>
      </c>
      <c r="C11" s="1" t="s">
        <v>578</v>
      </c>
      <c r="D11" s="1" t="s">
        <v>544</v>
      </c>
      <c r="E11" s="1" t="s">
        <v>544</v>
      </c>
      <c r="F11" s="1" t="s">
        <v>544</v>
      </c>
      <c r="G11" s="1" t="s">
        <v>544</v>
      </c>
      <c r="H11" s="1" t="s">
        <v>544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579</v>
      </c>
      <c r="B12" s="1" t="s">
        <v>564</v>
      </c>
      <c r="C12" s="1" t="s">
        <v>564</v>
      </c>
      <c r="D12" s="1" t="s">
        <v>564</v>
      </c>
      <c r="E12" s="1" t="s">
        <v>564</v>
      </c>
      <c r="F12" s="1" t="s">
        <v>580</v>
      </c>
      <c r="G12" s="1" t="s">
        <v>581</v>
      </c>
      <c r="H12" s="1" t="s">
        <v>582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583</v>
      </c>
      <c r="B13" s="1" t="s">
        <v>584</v>
      </c>
      <c r="C13" s="1" t="s">
        <v>585</v>
      </c>
      <c r="D13" s="1" t="s">
        <v>544</v>
      </c>
      <c r="E13" s="1" t="s">
        <v>544</v>
      </c>
      <c r="F13" s="1" t="s">
        <v>544</v>
      </c>
      <c r="G13" s="1" t="s">
        <v>544</v>
      </c>
      <c r="H13" s="1" t="s">
        <v>544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586</v>
      </c>
      <c r="B14" s="1" t="s">
        <v>587</v>
      </c>
      <c r="C14" s="1" t="s">
        <v>587</v>
      </c>
      <c r="D14" s="1" t="s">
        <v>544</v>
      </c>
      <c r="E14" s="1" t="s">
        <v>544</v>
      </c>
      <c r="F14" s="1" t="s">
        <v>544</v>
      </c>
      <c r="G14" s="1" t="s">
        <v>544</v>
      </c>
      <c r="H14" s="1" t="s">
        <v>544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588</v>
      </c>
      <c r="B15" s="1" t="s">
        <v>544</v>
      </c>
      <c r="C15" s="1" t="s">
        <v>544</v>
      </c>
      <c r="D15" s="1" t="s">
        <v>544</v>
      </c>
      <c r="E15" s="1" t="s">
        <v>544</v>
      </c>
      <c r="F15" s="1" t="s">
        <v>544</v>
      </c>
      <c r="G15" s="1" t="s">
        <v>544</v>
      </c>
      <c r="H15" s="1" t="s">
        <v>544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589</v>
      </c>
      <c r="B16" s="1" t="s">
        <v>544</v>
      </c>
      <c r="C16" s="1" t="s">
        <v>544</v>
      </c>
      <c r="D16" s="1" t="s">
        <v>544</v>
      </c>
      <c r="E16" s="1" t="s">
        <v>544</v>
      </c>
      <c r="F16" s="1" t="s">
        <v>544</v>
      </c>
      <c r="G16" s="1" t="s">
        <v>544</v>
      </c>
      <c r="H16" s="1" t="s">
        <v>544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590</v>
      </c>
      <c r="B17" s="1" t="s">
        <v>591</v>
      </c>
      <c r="C17" s="1" t="s">
        <v>129</v>
      </c>
      <c r="D17" s="1" t="s">
        <v>592</v>
      </c>
      <c r="E17" s="1" t="s">
        <v>593</v>
      </c>
      <c r="F17" s="1" t="s">
        <v>594</v>
      </c>
      <c r="G17" s="1" t="s">
        <v>595</v>
      </c>
      <c r="H17" s="1" t="s">
        <v>596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597</v>
      </c>
      <c r="B18" s="1" t="s">
        <v>544</v>
      </c>
      <c r="C18" s="1" t="s">
        <v>544</v>
      </c>
      <c r="D18" s="1" t="s">
        <v>544</v>
      </c>
      <c r="E18" s="1" t="s">
        <v>544</v>
      </c>
      <c r="F18" s="1" t="s">
        <v>544</v>
      </c>
      <c r="G18" s="1" t="s">
        <v>544</v>
      </c>
      <c r="H18" s="1" t="s">
        <v>544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598</v>
      </c>
      <c r="B19" s="1" t="s">
        <v>544</v>
      </c>
      <c r="C19" s="1" t="s">
        <v>599</v>
      </c>
      <c r="D19" s="1" t="s">
        <v>600</v>
      </c>
      <c r="E19" s="1" t="s">
        <v>601</v>
      </c>
      <c r="F19" s="1" t="s">
        <v>602</v>
      </c>
      <c r="G19" s="1" t="s">
        <v>603</v>
      </c>
      <c r="H19" s="1" t="s">
        <v>544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 t="s">
        <v>604</v>
      </c>
      <c r="C20" s="1" t="s">
        <v>605</v>
      </c>
      <c r="D20" s="1" t="s">
        <v>544</v>
      </c>
      <c r="E20" s="1" t="s">
        <v>544</v>
      </c>
      <c r="F20" s="1" t="s">
        <v>544</v>
      </c>
      <c r="G20" s="1" t="s">
        <v>544</v>
      </c>
      <c r="H20" s="1" t="s">
        <v>544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606</v>
      </c>
      <c r="B21" s="1" t="s">
        <v>604</v>
      </c>
      <c r="C21" s="1" t="s">
        <v>605</v>
      </c>
      <c r="D21" s="1" t="s">
        <v>607</v>
      </c>
      <c r="E21" s="1" t="s">
        <v>608</v>
      </c>
      <c r="F21" s="1" t="s">
        <v>609</v>
      </c>
      <c r="G21" s="1" t="s">
        <v>610</v>
      </c>
      <c r="H21" s="1" t="s">
        <v>611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612</v>
      </c>
      <c r="B22" s="1" t="s">
        <v>613</v>
      </c>
      <c r="C22" s="1" t="s">
        <v>605</v>
      </c>
      <c r="D22" s="1" t="s">
        <v>614</v>
      </c>
      <c r="E22" s="1" t="s">
        <v>615</v>
      </c>
      <c r="F22" s="1" t="s">
        <v>616</v>
      </c>
      <c r="G22" s="1" t="s">
        <v>617</v>
      </c>
      <c r="H22" s="1" t="s">
        <v>618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544</v>
      </c>
      <c r="C23" s="1" t="s">
        <v>544</v>
      </c>
      <c r="D23" s="1" t="s">
        <v>544</v>
      </c>
      <c r="E23" s="1" t="s">
        <v>544</v>
      </c>
      <c r="F23" s="1" t="s">
        <v>544</v>
      </c>
      <c r="G23" s="1" t="s">
        <v>544</v>
      </c>
      <c r="H23" s="1" t="s">
        <v>544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619</v>
      </c>
      <c r="B24" s="1" t="s">
        <v>620</v>
      </c>
      <c r="C24" s="1" t="s">
        <v>621</v>
      </c>
      <c r="D24" s="1" t="s">
        <v>622</v>
      </c>
      <c r="E24" s="1" t="s">
        <v>623</v>
      </c>
      <c r="F24" s="1" t="s">
        <v>624</v>
      </c>
      <c r="G24" s="1" t="s">
        <v>624</v>
      </c>
      <c r="H24" s="1" t="s">
        <v>624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625</v>
      </c>
      <c r="B25" s="1" t="s">
        <v>626</v>
      </c>
      <c r="C25" s="1" t="s">
        <v>627</v>
      </c>
      <c r="D25" s="1" t="s">
        <v>628</v>
      </c>
      <c r="E25" s="1" t="s">
        <v>629</v>
      </c>
      <c r="F25" s="1" t="s">
        <v>630</v>
      </c>
      <c r="G25" s="1" t="s">
        <v>630</v>
      </c>
      <c r="H25" s="1" t="s">
        <v>544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631</v>
      </c>
      <c r="B26" s="1" t="s">
        <v>632</v>
      </c>
      <c r="C26" s="1" t="s">
        <v>633</v>
      </c>
      <c r="D26" s="1" t="s">
        <v>634</v>
      </c>
      <c r="E26" s="1" t="s">
        <v>635</v>
      </c>
      <c r="F26" s="1" t="s">
        <v>544</v>
      </c>
      <c r="G26" s="1" t="s">
        <v>544</v>
      </c>
      <c r="H26" s="1" t="s">
        <v>544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636</v>
      </c>
      <c r="B2" s="1" t="s">
        <v>637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638</v>
      </c>
      <c r="B3" s="1" t="s">
        <v>639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640</v>
      </c>
      <c r="B4" s="1" t="s">
        <v>641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642</v>
      </c>
      <c r="B5" s="1" t="s">
        <v>643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644</v>
      </c>
      <c r="B6" s="1" t="s">
        <v>645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647</v>
      </c>
      <c r="B8" s="1" t="s">
        <v>648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649</v>
      </c>
      <c r="B9" s="4" t="s">
        <v>650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651</v>
      </c>
      <c r="B10" s="1" t="s">
        <v>652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653</v>
      </c>
      <c r="B11" s="1" t="s">
        <v>654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655</v>
      </c>
      <c r="B12" s="1" t="s">
        <v>652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656</v>
      </c>
      <c r="B13" s="1" t="s">
        <v>657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658</v>
      </c>
      <c r="B14" s="1" t="s">
        <v>659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660</v>
      </c>
      <c r="B15" s="1" t="s">
        <v>657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661</v>
      </c>
      <c r="B16" s="1" t="s">
        <v>662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663</v>
      </c>
      <c r="B17" s="1">
        <v>68.0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664</v>
      </c>
      <c r="B18" s="1" t="s">
        <v>665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666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667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668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670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675</v>
      </c>
      <c r="B28" s="1">
        <v>38.39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676</v>
      </c>
      <c r="B29" s="1">
        <v>35.58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677</v>
      </c>
      <c r="B30" s="1">
        <v>28.1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678</v>
      </c>
      <c r="B31" s="1">
        <v>37.12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679</v>
      </c>
      <c r="B32" s="1">
        <v>38.39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680</v>
      </c>
      <c r="B33" s="1">
        <v>35.58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681</v>
      </c>
      <c r="B34" s="1">
        <v>28.1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682</v>
      </c>
      <c r="B35" s="1">
        <v>37.12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683</v>
      </c>
      <c r="B36" s="1">
        <v>2.116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684</v>
      </c>
      <c r="B37" s="1">
        <v>-2.5920799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685</v>
      </c>
      <c r="B38" s="1">
        <v>665087.0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686</v>
      </c>
      <c r="B39" s="1">
        <v>665087.0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687</v>
      </c>
      <c r="B40" s="1">
        <v>435498.0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688</v>
      </c>
      <c r="B41" s="1">
        <v>478580.0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689</v>
      </c>
      <c r="B42" s="1">
        <v>478580.0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690</v>
      </c>
      <c r="B43" s="1">
        <v>33.05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691</v>
      </c>
      <c r="B44" s="1">
        <v>34.13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692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693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694</v>
      </c>
      <c r="B47" s="1">
        <v>1.20947768E8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695</v>
      </c>
      <c r="B48" s="1">
        <v>6.76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696</v>
      </c>
      <c r="B49" s="1">
        <v>46.8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697</v>
      </c>
      <c r="B50" s="1">
        <v>20.168045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698</v>
      </c>
      <c r="B51" s="1">
        <v>25.9722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699</v>
      </c>
      <c r="B52" s="1">
        <v>17.232426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700</v>
      </c>
      <c r="B53" s="1" t="s">
        <v>701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702</v>
      </c>
      <c r="B54" s="1">
        <v>7.1950176E7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703</v>
      </c>
      <c r="B55" s="1">
        <v>419891.0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704</v>
      </c>
      <c r="B56" s="1">
        <v>3464200.0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705</v>
      </c>
      <c r="B57" s="1">
        <v>457104.0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706</v>
      </c>
      <c r="B58" s="1">
        <v>291505.0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707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708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709</v>
      </c>
      <c r="B61" s="1">
        <v>0.1274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710</v>
      </c>
      <c r="B62" s="1">
        <v>0.17799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711</v>
      </c>
      <c r="B63" s="1">
        <v>0.48860002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712</v>
      </c>
      <c r="B64" s="1">
        <v>0.88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713</v>
      </c>
      <c r="B65" s="1">
        <v>0.2034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714</v>
      </c>
      <c r="B66" s="1">
        <v>3587890.0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715</v>
      </c>
      <c r="B67" s="1">
        <v>15.067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716</v>
      </c>
      <c r="B68" s="1">
        <v>2.2373397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717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718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719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720</v>
      </c>
      <c r="B72" s="1">
        <v>-7.6953E7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721</v>
      </c>
      <c r="B73" s="1">
        <v>-7.25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722</v>
      </c>
      <c r="B74" s="1">
        <v>-11.92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723</v>
      </c>
      <c r="B75" s="1" t="s">
        <v>724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725</v>
      </c>
      <c r="B76" s="1">
        <v>1.7240256E9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726</v>
      </c>
      <c r="B77" s="1">
        <v>11.998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727</v>
      </c>
      <c r="B78" s="1">
        <v>-0.776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728</v>
      </c>
      <c r="B79" s="1">
        <v>1.0835822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729</v>
      </c>
      <c r="B80" s="1">
        <v>0.23713636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730</v>
      </c>
      <c r="B81" s="1" t="s">
        <v>731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732</v>
      </c>
      <c r="B82" s="1" t="s">
        <v>733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735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736</v>
      </c>
      <c r="B85" s="1" t="s">
        <v>737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738</v>
      </c>
      <c r="B86" s="1" t="s">
        <v>737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739</v>
      </c>
      <c r="B87" s="1">
        <v>1.602855E9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740</v>
      </c>
      <c r="B88" s="1" t="s">
        <v>741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742</v>
      </c>
      <c r="B89" s="1" t="s">
        <v>743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744</v>
      </c>
      <c r="B90" s="1" t="s">
        <v>745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746</v>
      </c>
      <c r="B91" s="1" t="s">
        <v>747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748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749</v>
      </c>
      <c r="B93" s="1">
        <v>33.71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750</v>
      </c>
      <c r="B94" s="1">
        <v>175.0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751</v>
      </c>
      <c r="B95" s="1">
        <v>60.0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752</v>
      </c>
      <c r="B96" s="1">
        <v>103.33333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753</v>
      </c>
      <c r="B97" s="1">
        <v>75.0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754</v>
      </c>
      <c r="B98" s="1" t="s">
        <v>755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756</v>
      </c>
      <c r="B99" s="1">
        <v>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757</v>
      </c>
      <c r="B100" s="1">
        <v>7.4922E7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758</v>
      </c>
      <c r="B101" s="1">
        <v>20.882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759</v>
      </c>
      <c r="B102" s="1">
        <v>-9.2684E7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760</v>
      </c>
      <c r="B103" s="1">
        <v>9133000.0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761</v>
      </c>
      <c r="B104" s="1">
        <v>3.575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762</v>
      </c>
      <c r="B105" s="1">
        <v>3.809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763</v>
      </c>
      <c r="B106" s="1">
        <v>5997000.0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764</v>
      </c>
      <c r="B107" s="1">
        <v>18.231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765</v>
      </c>
      <c r="B108" s="1">
        <v>1.005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766</v>
      </c>
      <c r="B109" s="1">
        <v>-0.67323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767</v>
      </c>
      <c r="B110" s="1">
        <v>-1.4669299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768</v>
      </c>
      <c r="B111" s="1">
        <v>-7.0498E7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769</v>
      </c>
      <c r="B112" s="1">
        <v>-4.9061E7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770</v>
      </c>
      <c r="B113" s="1">
        <v>-8.4998E7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771</v>
      </c>
      <c r="B114" s="1">
        <v>-0.608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772</v>
      </c>
      <c r="B115" s="1">
        <v>-15.863669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773</v>
      </c>
      <c r="B116" s="1" t="s">
        <v>701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774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-29.0</v>
      </c>
      <c r="D3" s="1">
        <v>-44.0</v>
      </c>
      <c r="E3" s="1">
        <v>-62.0</v>
      </c>
      <c r="F3" s="1">
        <v>-43.0</v>
      </c>
      <c r="G3" s="1">
        <v>-45.0</v>
      </c>
      <c r="H3" s="1">
        <f>IF(G3*FORECAST(H2,B3:G3,B2:G2)&gt;0,FORECAST(H2,B3:G3,B2:G2),G3)*$X$1</f>
        <v>-65.66666667</v>
      </c>
      <c r="I3" s="1">
        <f>IF(H3*FORECAST(I2,B3:H3,B2:H2)&gt;0,FORECAST(I2,B3:H3,B2:H2),H3)*$X$1</f>
        <v>-73.80952381</v>
      </c>
      <c r="J3" s="1">
        <f>IF(I3*FORECAST(J2,B3:I3,B2:I2)&gt;0,FORECAST(J2,B3:I3,B2:I2),I3)*$X$1</f>
        <v>-81.95238095</v>
      </c>
      <c r="K3" s="1">
        <f>IF(J3*FORECAST(K2,B3:J3,B2:J2)&gt;0,FORECAST(K2,B3:J3,B2:J2),J3)*$X$1</f>
        <v>-90.0952381</v>
      </c>
      <c r="L3" s="1">
        <f>IF(K3*FORECAST(L2,B3:K3,B2:K2)&gt;0,FORECAST(L2,B3:K3,B2:K2),K3)*$X$1</f>
        <v>-98.23809524</v>
      </c>
      <c r="M3" s="1">
        <f>IF(L3*FORECAST(M2,B3:L3,B2:L2)&gt;0,FORECAST(M2,B3:L3,B2:L2),L3)*$X$1</f>
        <v>-106.3809524</v>
      </c>
      <c r="N3" s="1">
        <f>IF(M3*FORECAST(N2,B3:M3,B2:M2)&gt;0,FORECAST(N2,B3:M3,B2:M2),M3)*$X$1</f>
        <v>-114.5238095</v>
      </c>
      <c r="O3" s="5">
        <f>IF(N3*FORECAST(O2,B3:N3,B2:N2)&gt;0,FORECAST(O2,B3:N3,B2:N2),N3)*$X$1</f>
        <v>-122.6666667</v>
      </c>
      <c r="P3" s="5">
        <f>IF(O3*FORECAST(P2,B3:O3,B2:O2)&gt;0,FORECAST(P2,B3:O3,B2:O2),O3)*$X$1</f>
        <v>-130.8095238</v>
      </c>
      <c r="Q3" s="5">
        <f>IF(P3*FORECAST(Q2,B3:P3,B2:P2)&gt;0,FORECAST(Q2,B3:P3,B2:P2),P3)*$X$1</f>
        <v>-138.952381</v>
      </c>
      <c r="R3" s="5">
        <f>IF(Q3*FORECAST(R2,B3:Q3,B2:Q2)&gt;0,FORECAST(R2,B3:Q3,B2:Q2),Q3)*$X$1</f>
        <v>-147.0952381</v>
      </c>
      <c r="S3" s="5">
        <f>IF(R3*FORECAST(S2,B3:R3,B2:R2)&gt;0,FORECAST(S2,B3:R3,B2:R2),R3)*$X$1</f>
        <v>-155.2380952</v>
      </c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-76.0</v>
      </c>
      <c r="C4" s="1">
        <v>-103.0</v>
      </c>
      <c r="D4" s="1">
        <v>-231.0</v>
      </c>
      <c r="E4" s="1">
        <v>-176.0</v>
      </c>
      <c r="F4" s="1">
        <v>-113.0</v>
      </c>
      <c r="G4" s="1">
        <v>-125.0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775</v>
      </c>
      <c r="B5" s="1">
        <v>4.0</v>
      </c>
      <c r="C5" s="1">
        <v>8.0</v>
      </c>
      <c r="D5" s="1">
        <v>40.0</v>
      </c>
      <c r="E5" s="1">
        <v>1.0</v>
      </c>
      <c r="F5" s="1">
        <v>1.0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776</v>
      </c>
      <c r="L7" s="1">
        <f>IF(S3*FORECAST(S2,B3:S3,B2:S2)&gt;0,FORECAST(S2,B3:S3,B2:S2),R3)*$X$1 * (1+0.02)/(0.0874-0.02)</f>
        <v>-2349.300551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777</v>
      </c>
      <c r="L8" s="6">
        <f t="array" ref="L8">NPV(0.0874,I3:S3)</f>
        <v>-742.6751531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778</v>
      </c>
      <c r="L9" s="6">
        <f t="array" ref="L9">NPV(0.0874,I16:S16)</f>
        <v>-934.6649679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779</v>
      </c>
      <c r="L10" s="6">
        <f>L8 + L9</f>
        <v>-1677.340121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780</v>
      </c>
      <c r="L12" s="6">
        <f>L10 - L11</f>
        <v>-1552.340121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781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-776.1700605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-2349.300551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-15.0</v>
      </c>
      <c r="C3" s="1">
        <v>-52.0</v>
      </c>
      <c r="D3" s="1">
        <v>-109.0</v>
      </c>
      <c r="E3" s="1">
        <v>-128.0</v>
      </c>
      <c r="F3" s="1">
        <v>-96.0</v>
      </c>
      <c r="G3" s="1">
        <v>-87.0</v>
      </c>
      <c r="H3" s="1">
        <f>IF(G3*FORECAST(H2,B3:G3,B2:G2)&gt;0,FORECAST(H2,B3:G3,B2:G2),G3)*$X$1</f>
        <v>-132.2666667</v>
      </c>
      <c r="I3" s="1">
        <f>IF(H3*FORECAST(I2,B3:H3,B2:H2)&gt;0,FORECAST(I2,B3:H3,B2:H2),H3)*$X$1</f>
        <v>-146.8666667</v>
      </c>
      <c r="J3" s="1">
        <f>IF(I3*FORECAST(J2,B3:I3,B2:I2)&gt;0,FORECAST(J2,B3:I3,B2:I2),I3)*$X$1</f>
        <v>-161.4666667</v>
      </c>
      <c r="K3" s="1">
        <f>IF(J3*FORECAST(K2,B3:J3,B2:J2)&gt;0,FORECAST(K2,B3:J3,B2:J2),J3)*$X$1</f>
        <v>-176.0666667</v>
      </c>
      <c r="L3" s="1">
        <f>IF(K3*FORECAST(L2,B3:K3,B2:K2)&gt;0,FORECAST(L2,B3:K3,B2:K2),K3)*$X$1</f>
        <v>-190.6666667</v>
      </c>
      <c r="M3" s="1">
        <f>IF(L3*FORECAST(M2,B3:L3,B2:L2)&gt;0,FORECAST(M2,B3:L3,B2:L2),L3)*$X$1</f>
        <v>-205.2666667</v>
      </c>
      <c r="N3" s="1">
        <f>IF(M3*FORECAST(N2,B3:M3,B2:M2)&gt;0,FORECAST(N2,B3:M3,B2:M2),M3)*$X$1</f>
        <v>-219.8666667</v>
      </c>
      <c r="O3" s="5">
        <f>IF(N3*FORECAST(O2,B3:N3,B2:N2)&gt;0,FORECAST(O2,B3:N3,B2:N2),N3)*$X$1</f>
        <v>-234.4666667</v>
      </c>
      <c r="P3" s="5">
        <f>IF(O3*FORECAST(P2,B3:O3,B2:O2)&gt;0,FORECAST(P2,B3:O3,B2:O2),O3)*$X$1</f>
        <v>-249.0666667</v>
      </c>
      <c r="Q3" s="5">
        <f>IF(P3*FORECAST(Q2,B3:P3,B2:P2)&gt;0,FORECAST(Q2,B3:P3,B2:P2),P3)*$X$1</f>
        <v>-263.6666667</v>
      </c>
      <c r="R3" s="5">
        <f>IF(Q3*FORECAST(R2,B3:Q3,B2:Q2)&gt;0,FORECAST(R2,B3:Q3,B2:Q2),Q3)*$X$1</f>
        <v>-278.2666667</v>
      </c>
      <c r="S3" s="5">
        <f>IF(R3*FORECAST(S2,B3:R3,B2:R2)&gt;0,FORECAST(S2,B3:R3,B2:R2),R3)*$X$1</f>
        <v>-292.8666667</v>
      </c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-76.0</v>
      </c>
      <c r="C4" s="1">
        <v>-103.0</v>
      </c>
      <c r="D4" s="1">
        <v>-231.0</v>
      </c>
      <c r="E4" s="1">
        <v>-176.0</v>
      </c>
      <c r="F4" s="1">
        <v>-113.0</v>
      </c>
      <c r="G4" s="1">
        <v>-125.0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775</v>
      </c>
      <c r="B5" s="1">
        <v>4.0</v>
      </c>
      <c r="C5" s="1">
        <v>8.0</v>
      </c>
      <c r="D5" s="1">
        <v>40.0</v>
      </c>
      <c r="E5" s="1">
        <v>1.0</v>
      </c>
      <c r="F5" s="1">
        <v>1.0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776</v>
      </c>
      <c r="L7" s="1">
        <f>IF(S3*FORECAST(S2,B3:S3,B2:S2)&gt;0,FORECAST(S2,B3:S3,B2:S2),R3)*$X$1 * (1+0.02)/(0.0874-0.02)</f>
        <v>-4432.106825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777</v>
      </c>
      <c r="L8" s="6">
        <f t="array" ref="L8">NPV(0.0874,I3:S3)</f>
        <v>-1431.692212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778</v>
      </c>
      <c r="L9" s="6">
        <f t="array" ref="L9">NPV(0.0874,I16:S16)</f>
        <v>-1763.30567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779</v>
      </c>
      <c r="L10" s="6">
        <f>L8 + L9</f>
        <v>-3194.997882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780</v>
      </c>
      <c r="L12" s="6">
        <f>L10 - L11</f>
        <v>-3069.997882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781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-1534.998941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-4432.106825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