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<sst xmlns="http://schemas.openxmlformats.org/spreadsheetml/2006/main" count="1142" uniqueCount="911">
  <si>
    <t>ticker</t>
  </si>
  <si>
    <t>AKTX</t>
  </si>
  <si>
    <t>nombre</t>
  </si>
  <si>
    <t>AKARI THERAPEUTICS PLC</t>
  </si>
  <si>
    <t>empresa</t>
  </si>
  <si>
    <t>Pharmaceuticals</t>
  </si>
  <si>
    <t>Open</t>
  </si>
  <si>
    <t>Target Price</t>
  </si>
  <si>
    <t>Upside</t>
  </si>
  <si>
    <t>-100.14%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</si>
  <si>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</si>
  <si>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</si>
  <si>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</si>
  <si>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</si>
  <si>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</si>
  <si>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</si>
  <si>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</si>
  <si>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</si>
  <si>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</si>
  <si>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</si>
  <si>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</si>
  <si>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</si>
  <si>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</si>
  <si>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</si>
  <si>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</si>
  <si>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</si>
  <si>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</si>
  <si>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</si>
  <si>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</si>
  <si>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</si>
  <si>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</si>
  <si>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</si>
  <si>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</si>
  <si>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</si>
  <si>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</si>
  <si>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</si>
  <si>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</si>
  <si>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</si>
  <si>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</si>
  <si>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</si>
  <si>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</si>
  <si>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</si>
  <si>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</si>
  <si>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</si>
  <si>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</si>
  <si>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</si>
  <si>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</si>
  <si>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</si>
  <si>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</si>
  <si>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</si>
  <si>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</si>
  <si>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</si>
  <si>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</si>
  <si>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</si>
  <si>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</si>
  <si>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</si>
  <si>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</si>
  <si>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</si>
  <si>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</si>
  <si>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0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</si>
  <si>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</si>
  <si>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</si>
  <si>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</si>
  <si>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</si>
  <si>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</si>
  <si>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</si>
  <si>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</si>
  <si>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</si>
  <si>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</si>
  <si>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</si>
  <si>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</si>
  <si>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</si>
  <si>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</si>
  <si>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</si>
  <si>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</si>
  <si>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</si>
  <si>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</si>
  <si>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</si>
  <si>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</si>
  <si>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</si>
  <si>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</si>
  <si>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82.74</t>
  </si>
  <si>
    <t>57.91</t>
  </si>
  <si>
    <t>22.49</t>
  </si>
  <si>
    <t>3.94</t>
  </si>
  <si>
    <t>-1.58</t>
  </si>
  <si>
    <t>4.88</t>
  </si>
  <si>
    <t>2.33</t>
  </si>
  <si>
    <t>0.48</t>
  </si>
  <si>
    <t>-0.03</t>
  </si>
  <si>
    <t>Tangible Book Value</t>
  </si>
  <si>
    <t>Tangible Book Value Per Share</t>
  </si>
  <si>
    <t>82.65</t>
  </si>
  <si>
    <t>57.85</t>
  </si>
  <si>
    <t>22.44</t>
  </si>
  <si>
    <t>3.89</t>
  </si>
  <si>
    <t>-1.61</t>
  </si>
  <si>
    <t>4.86</t>
  </si>
  <si>
    <t>2.32</t>
  </si>
  <si>
    <t>-0.04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</si>
  <si>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</si>
  <si>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</si>
  <si>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</si>
  <si>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</si>
  <si>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</si>
  <si>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</si>
  <si>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</si>
  <si>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</si>
  <si>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</si>
  <si>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</si>
  <si>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</si>
  <si>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</si>
  <si>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</si>
  <si>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</si>
  <si>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</si>
  <si>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</si>
  <si>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</si>
  <si>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</si>
  <si>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Impairment of Goodwill</t>
  </si>
  <si>
    <t>Legal Settlements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</si>
  <si>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</si>
  <si>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</si>
  <si>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</si>
  <si>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</si>
  <si>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</si>
  <si>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</si>
  <si>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</si>
  <si>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</si>
  <si>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</si>
  <si>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-106.37</t>
  </si>
  <si>
    <t>-30.81</t>
  </si>
  <si>
    <t>-56.76</t>
  </si>
  <si>
    <t>-21.38</t>
  </si>
  <si>
    <t>-18.68</t>
  </si>
  <si>
    <t>-10.81</t>
  </si>
  <si>
    <t>-8.12</t>
  </si>
  <si>
    <t>-5.69</t>
  </si>
  <si>
    <t>-2.04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</si>
  <si>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</si>
  <si>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</si>
  <si>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</si>
  <si>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</si>
  <si>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</si>
  <si>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</si>
  <si>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-37.09</t>
  </si>
  <si>
    <t>-19.25</t>
  </si>
  <si>
    <t>-32.77</t>
  </si>
  <si>
    <t>-15.55</t>
  </si>
  <si>
    <t>-11.68</t>
  </si>
  <si>
    <t>-6.4</t>
  </si>
  <si>
    <t>-5.07</t>
  </si>
  <si>
    <t>-3.55</t>
  </si>
  <si>
    <t>-1.28</t>
  </si>
  <si>
    <t>Normalized Diluted EPS</t>
  </si>
  <si>
    <t>American Depositary Receipts Ratio (ADR)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</si>
  <si>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</si>
  <si>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</si>
  <si>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</si>
  <si>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</si>
  <si>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</si>
  <si>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</si>
  <si>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</si>
  <si>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</si>
  <si>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</si>
  <si>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</si>
  <si>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</si>
  <si>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</si>
  <si>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</si>
  <si>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</si>
  <si>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</si>
  <si>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</si>
  <si>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</si>
  <si>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-59.74</t>
  </si>
  <si>
    <t>-29.42</t>
  </si>
  <si>
    <t>-58.53</t>
  </si>
  <si>
    <t>-76.5</t>
  </si>
  <si>
    <t>-142.97</t>
  </si>
  <si>
    <t>-101.26</t>
  </si>
  <si>
    <t>-81.96</t>
  </si>
  <si>
    <t>-113.27</t>
  </si>
  <si>
    <t>-115.51</t>
  </si>
  <si>
    <t>Return on Total Capital</t>
  </si>
  <si>
    <t>-75.97</t>
  </si>
  <si>
    <t>-25.62</t>
  </si>
  <si>
    <t>-41.12</t>
  </si>
  <si>
    <t>-85.56</t>
  </si>
  <si>
    <t>-139.97</t>
  </si>
  <si>
    <t>-227.34</t>
  </si>
  <si>
    <t>-144.04</t>
  </si>
  <si>
    <t>-392.91</t>
  </si>
  <si>
    <t>Return On Equity %</t>
  </si>
  <si>
    <t>-155.08</t>
  </si>
  <si>
    <t>-177.92</t>
  </si>
  <si>
    <t>-43.81</t>
  </si>
  <si>
    <t>-138.13</t>
  </si>
  <si>
    <t>-162.51</t>
  </si>
  <si>
    <t>-363.75</t>
  </si>
  <si>
    <t>-233.27</t>
  </si>
  <si>
    <t>-483.25</t>
  </si>
  <si>
    <t>Return on Common Equity</t>
  </si>
  <si>
    <t>Short Term Liquidity</t>
  </si>
  <si>
    <t>Current Ratio</t>
  </si>
  <si>
    <t>2.85</t>
  </si>
  <si>
    <t>3.3</t>
  </si>
  <si>
    <t>3.9</t>
  </si>
  <si>
    <t>2.43</t>
  </si>
  <si>
    <t>1.52</t>
  </si>
  <si>
    <t>0.79</t>
  </si>
  <si>
    <t>2.79</t>
  </si>
  <si>
    <t>1.91</t>
  </si>
  <si>
    <t>1.15</t>
  </si>
  <si>
    <t>0.95</t>
  </si>
  <si>
    <t>Quick Ratio</t>
  </si>
  <si>
    <t>2.84</t>
  </si>
  <si>
    <t>3.26</t>
  </si>
  <si>
    <t>3.77</t>
  </si>
  <si>
    <t>2.37</t>
  </si>
  <si>
    <t>1.11</t>
  </si>
  <si>
    <t>0.67</t>
  </si>
  <si>
    <t>2.69</t>
  </si>
  <si>
    <t>1.54</t>
  </si>
  <si>
    <t>1.1</t>
  </si>
  <si>
    <t>0.84</t>
  </si>
  <si>
    <t>Operating Cash Flow to Current Liabilities</t>
  </si>
  <si>
    <t>-1.26</t>
  </si>
  <si>
    <t>-0.24</t>
  </si>
  <si>
    <t>-2.1</t>
  </si>
  <si>
    <t>-2.67</t>
  </si>
  <si>
    <t>-4.59</t>
  </si>
  <si>
    <t>-1.51</t>
  </si>
  <si>
    <t>-3.25</t>
  </si>
  <si>
    <t>-3.09</t>
  </si>
  <si>
    <t>-1.79</t>
  </si>
  <si>
    <t>-3.58</t>
  </si>
  <si>
    <t>Long Term Solvency</t>
  </si>
  <si>
    <t>Total Debt/Equity</t>
  </si>
  <si>
    <t>Total Debt / Total Capital</t>
  </si>
  <si>
    <t>19.36</t>
  </si>
  <si>
    <t>Total Liabilities / Total Assets</t>
  </si>
  <si>
    <t>34.51</t>
  </si>
  <si>
    <t>30.29</t>
  </si>
  <si>
    <t>25.66</t>
  </si>
  <si>
    <t>40.95</t>
  </si>
  <si>
    <t>61.25</t>
  </si>
  <si>
    <t>126.06</t>
  </si>
  <si>
    <t>35.74</t>
  </si>
  <si>
    <t>52.31</t>
  </si>
  <si>
    <t>87.05</t>
  </si>
  <si>
    <t>105.26</t>
  </si>
  <si>
    <t>EBIT / Interest Expense</t>
  </si>
  <si>
    <t>-353.07</t>
  </si>
  <si>
    <t>-3.45</t>
  </si>
  <si>
    <t>EBITDA / Interest Expense</t>
  </si>
  <si>
    <t>-352.16</t>
  </si>
  <si>
    <t>(EBITDA - Capex) / Interest Expense</t>
  </si>
  <si>
    <t>-3.46</t>
  </si>
  <si>
    <t>Total Debt / EBITDA</t>
  </si>
  <si>
    <t>-0.28</t>
  </si>
  <si>
    <t>Net Debt / EBITDA</t>
  </si>
  <si>
    <t>1.46</t>
  </si>
  <si>
    <t>6.54</t>
  </si>
  <si>
    <t>1.62</t>
  </si>
  <si>
    <t>0.8</t>
  </si>
  <si>
    <t>0.24</t>
  </si>
  <si>
    <t>0.34</t>
  </si>
  <si>
    <t>0.82</t>
  </si>
  <si>
    <t>0.54</t>
  </si>
  <si>
    <t>0.57</t>
  </si>
  <si>
    <t>0.23</t>
  </si>
  <si>
    <t>Total Debt / (EBITDA - Capex)</t>
  </si>
  <si>
    <t>Net Debt / (EBITDA - Capex)</t>
  </si>
  <si>
    <t>6.53</t>
  </si>
  <si>
    <t>Growth Over Prior Year</t>
  </si>
  <si>
    <t>EBITDA, 1 Yr. Growth %</t>
  </si>
  <si>
    <t>75.9</t>
  </si>
  <si>
    <t>450.64</t>
  </si>
  <si>
    <t>158.1</t>
  </si>
  <si>
    <t>28.8</t>
  </si>
  <si>
    <t>-35.35</t>
  </si>
  <si>
    <t>-25.21</t>
  </si>
  <si>
    <t>0.76</t>
  </si>
  <si>
    <t>0.81</t>
  </si>
  <si>
    <t>34.13</t>
  </si>
  <si>
    <t>-27.21</t>
  </si>
  <si>
    <t>EBITA, 1 Yr. Growth %</t>
  </si>
  <si>
    <t>450.13</t>
  </si>
  <si>
    <t>158.28</t>
  </si>
  <si>
    <t>28.77</t>
  </si>
  <si>
    <t>-35.32</t>
  </si>
  <si>
    <t>-25.26</t>
  </si>
  <si>
    <t>0.69</t>
  </si>
  <si>
    <t>0.78</t>
  </si>
  <si>
    <t>EBIT, 1 Yr. Growth %</t>
  </si>
  <si>
    <t>74.99</t>
  </si>
  <si>
    <t>449.75</t>
  </si>
  <si>
    <t>158.23</t>
  </si>
  <si>
    <t>-25.24</t>
  </si>
  <si>
    <t>34.12</t>
  </si>
  <si>
    <t>Earnings From Cont. Operations, 1 Yr. Growth %</t>
  </si>
  <si>
    <t>77.76</t>
  </si>
  <si>
    <t>-59.97</t>
  </si>
  <si>
    <t>95.13</t>
  </si>
  <si>
    <t>-53.48</t>
  </si>
  <si>
    <t>3.88</t>
  </si>
  <si>
    <t>1.4</t>
  </si>
  <si>
    <t>2.01</t>
  </si>
  <si>
    <t>1.86</t>
  </si>
  <si>
    <t>-43.61</t>
  </si>
  <si>
    <t>Net Income, 1 Yr. Growth %</t>
  </si>
  <si>
    <t>Normalized Net Income, 1 Yr. Growth %</t>
  </si>
  <si>
    <t>-28.25</t>
  </si>
  <si>
    <t>80.25</t>
  </si>
  <si>
    <t>-41.38</t>
  </si>
  <si>
    <t>-10.75</t>
  </si>
  <si>
    <t>-3.95</t>
  </si>
  <si>
    <t>7.68</t>
  </si>
  <si>
    <t>Diluted EPS Before Extra, 1 Yr. Growth %</t>
  </si>
  <si>
    <t>133.53</t>
  </si>
  <si>
    <t>-62.39</t>
  </si>
  <si>
    <t>-64.36</t>
  </si>
  <si>
    <t>-6.46</t>
  </si>
  <si>
    <t>-41.23</t>
  </si>
  <si>
    <t>-24.92</t>
  </si>
  <si>
    <t>-29.98</t>
  </si>
  <si>
    <t>-64.03</t>
  </si>
  <si>
    <t>Net Property, Plant and Equip., 1 Yr. Growth %</t>
  </si>
  <si>
    <t>44.06</t>
  </si>
  <si>
    <t>-4.23</t>
  </si>
  <si>
    <t>-63.46</t>
  </si>
  <si>
    <t>-75.46</t>
  </si>
  <si>
    <t>Total Assets, 1 Yr. Growth %</t>
  </si>
  <si>
    <t>446.42</t>
  </si>
  <si>
    <t>-34.37</t>
  </si>
  <si>
    <t>-36.67</t>
  </si>
  <si>
    <t>-72.36</t>
  </si>
  <si>
    <t>-15.29</t>
  </si>
  <si>
    <t>125.39</t>
  </si>
  <si>
    <t>-20.25</t>
  </si>
  <si>
    <t>18.75</t>
  </si>
  <si>
    <t>-68.52</t>
  </si>
  <si>
    <t>Tangible Book Value, 1 Yr. Growth %</t>
  </si>
  <si>
    <t>880.07</t>
  </si>
  <si>
    <t>-30.01</t>
  </si>
  <si>
    <t>-49.76</t>
  </si>
  <si>
    <t>-82.01</t>
  </si>
  <si>
    <t>-158.56</t>
  </si>
  <si>
    <t>-40.88</t>
  </si>
  <si>
    <t>-67.93</t>
  </si>
  <si>
    <t>-113.7</t>
  </si>
  <si>
    <t>Common Equity, 1 Yr. Growth %</t>
  </si>
  <si>
    <t>670.93</t>
  </si>
  <si>
    <t>-49.7</t>
  </si>
  <si>
    <t>-81.86</t>
  </si>
  <si>
    <t>-156.97</t>
  </si>
  <si>
    <t>-40.81</t>
  </si>
  <si>
    <t>-67.76</t>
  </si>
  <si>
    <t>-112.79</t>
  </si>
  <si>
    <t>Cash From Operations, 1 Yr. Growth %</t>
  </si>
  <si>
    <t>17.04</t>
  </si>
  <si>
    <t>236.23</t>
  </si>
  <si>
    <t>395.9</t>
  </si>
  <si>
    <t>28.32</t>
  </si>
  <si>
    <t>-28.54</t>
  </si>
  <si>
    <t>-42.79</t>
  </si>
  <si>
    <t>31.21</t>
  </si>
  <si>
    <t>11.19</t>
  </si>
  <si>
    <t>14.1</t>
  </si>
  <si>
    <t>-23.59</t>
  </si>
  <si>
    <t>Capital Expenditures, 1 Yr. Growth %</t>
  </si>
  <si>
    <t>418.47</t>
  </si>
  <si>
    <t>-32.63</t>
  </si>
  <si>
    <t>Levered Free Cash Flow, 1 Yr. Growth %</t>
  </si>
  <si>
    <t>-244.93</t>
  </si>
  <si>
    <t>-21.67</t>
  </si>
  <si>
    <t>13.6</t>
  </si>
  <si>
    <t>-76.33</t>
  </si>
  <si>
    <t>70.53</t>
  </si>
  <si>
    <t>-0.81</t>
  </si>
  <si>
    <t>-46.55</t>
  </si>
  <si>
    <t>176.9</t>
  </si>
  <si>
    <t>Unlevered Free Cash Flow, 1 Yr. Growth %</t>
  </si>
  <si>
    <t>-255.81</t>
  </si>
  <si>
    <t>Compound Annual Growth Rate Over Two Years</t>
  </si>
  <si>
    <t>EBITDA, 2 Yr. CAGR %</t>
  </si>
  <si>
    <t>211.21</t>
  </si>
  <si>
    <t>276.99</t>
  </si>
  <si>
    <t>76.17</t>
  </si>
  <si>
    <t>-8.75</t>
  </si>
  <si>
    <t>-30.46</t>
  </si>
  <si>
    <t>-13.56</t>
  </si>
  <si>
    <t>13.33</t>
  </si>
  <si>
    <t>-1.19</t>
  </si>
  <si>
    <t>EBITA, 2 Yr. CAGR %</t>
  </si>
  <si>
    <t>211.32</t>
  </si>
  <si>
    <t>276.94</t>
  </si>
  <si>
    <t>76.21</t>
  </si>
  <si>
    <t>-8.74</t>
  </si>
  <si>
    <t>-30.47</t>
  </si>
  <si>
    <t>-13.62</t>
  </si>
  <si>
    <t>0.74</t>
  </si>
  <si>
    <t>13.32</t>
  </si>
  <si>
    <t>EBIT, 2 Yr. CAGR %</t>
  </si>
  <si>
    <t>210.16</t>
  </si>
  <si>
    <t>276.78</t>
  </si>
  <si>
    <t>76.19</t>
  </si>
  <si>
    <t>-13.61</t>
  </si>
  <si>
    <t>Earnings From Cont. Operations, 2 Yr. CAGR %</t>
  </si>
  <si>
    <t>543.15</t>
  </si>
  <si>
    <t>205.2</t>
  </si>
  <si>
    <t>-11.62</t>
  </si>
  <si>
    <t>-4.73</t>
  </si>
  <si>
    <t>-30.49</t>
  </si>
  <si>
    <t>-8.72</t>
  </si>
  <si>
    <t>1.7</t>
  </si>
  <si>
    <t>1.93</t>
  </si>
  <si>
    <t>-24.21</t>
  </si>
  <si>
    <t>Net Income, 2 Yr. CAGR %</t>
  </si>
  <si>
    <t>Normalized Net Income, 2 Yr. CAGR %</t>
  </si>
  <si>
    <t>380.4</t>
  </si>
  <si>
    <t>12.07</t>
  </si>
  <si>
    <t>-27.67</t>
  </si>
  <si>
    <t>-15.38</t>
  </si>
  <si>
    <t>Diluted EPS Before Extra, 2 Yr. CAGR %</t>
  </si>
  <si>
    <t>63.07</t>
  </si>
  <si>
    <t>-6.29</t>
  </si>
  <si>
    <t>-24.89</t>
  </si>
  <si>
    <t>-26.89</t>
  </si>
  <si>
    <t>-42.26</t>
  </si>
  <si>
    <t>-36.26</t>
  </si>
  <si>
    <t>-33.57</t>
  </si>
  <si>
    <t>-46.68</t>
  </si>
  <si>
    <t>-49.82</t>
  </si>
  <si>
    <t>Net Property, Plant and Equip., 2 Yr. CAGR %</t>
  </si>
  <si>
    <t>17.46</t>
  </si>
  <si>
    <t>-40.84</t>
  </si>
  <si>
    <t>-70.05</t>
  </si>
  <si>
    <t>Total Assets, 2 Yr. CAGR %</t>
  </si>
  <si>
    <t>960.68</t>
  </si>
  <si>
    <t>267.61</t>
  </si>
  <si>
    <t>-35.53</t>
  </si>
  <si>
    <t>-58.16</t>
  </si>
  <si>
    <t>-51.61</t>
  </si>
  <si>
    <t>34.87</t>
  </si>
  <si>
    <t>34.07</t>
  </si>
  <si>
    <t>-2.68</t>
  </si>
  <si>
    <t>-38.85</t>
  </si>
  <si>
    <t>Tangible Book Value, 2 Yr. CAGR %</t>
  </si>
  <si>
    <t>296.76</t>
  </si>
  <si>
    <t>-40.7</t>
  </si>
  <si>
    <t>-69.94</t>
  </si>
  <si>
    <t>-67.55</t>
  </si>
  <si>
    <t>74.35</t>
  </si>
  <si>
    <t>-56.46</t>
  </si>
  <si>
    <t>-79.04</t>
  </si>
  <si>
    <t>Common Equity, 2 Yr. CAGR %</t>
  </si>
  <si>
    <t>291.65</t>
  </si>
  <si>
    <t>-40.66</t>
  </si>
  <si>
    <t>-69.8</t>
  </si>
  <si>
    <t>-67.86</t>
  </si>
  <si>
    <t>73.67</t>
  </si>
  <si>
    <t>-56.32</t>
  </si>
  <si>
    <t>-79.7</t>
  </si>
  <si>
    <t>Cash From Operations, 2 Yr. CAGR %</t>
  </si>
  <si>
    <t>98.37</t>
  </si>
  <si>
    <t>308.34</t>
  </si>
  <si>
    <t>152.26</t>
  </si>
  <si>
    <t>-4.24</t>
  </si>
  <si>
    <t>-36.06</t>
  </si>
  <si>
    <t>-13.73</t>
  </si>
  <si>
    <t>20.78</t>
  </si>
  <si>
    <t>12.64</t>
  </si>
  <si>
    <t>-6.63</t>
  </si>
  <si>
    <t>Capital Expenditures, 2 Yr. CAGR %</t>
  </si>
  <si>
    <t>86.89</t>
  </si>
  <si>
    <t>Levered Free Cash Flow, 2 Yr. CAGR %</t>
  </si>
  <si>
    <t>443.59</t>
  </si>
  <si>
    <t>8.13</t>
  </si>
  <si>
    <t>-5.67</t>
  </si>
  <si>
    <t>-48.15</t>
  </si>
  <si>
    <t>-26.05</t>
  </si>
  <si>
    <t>30.05</t>
  </si>
  <si>
    <t>-28.92</t>
  </si>
  <si>
    <t>21.66</t>
  </si>
  <si>
    <t>Unlevered Free Cash Flow, 2 Yr. CAGR %</t>
  </si>
  <si>
    <t>444.76</t>
  </si>
  <si>
    <t>12.25</t>
  </si>
  <si>
    <t>Compound Annual Growth Rate Over Three Years</t>
  </si>
  <si>
    <t>EBITDA, 3 Yr. CAGR %</t>
  </si>
  <si>
    <t>192.39</t>
  </si>
  <si>
    <t>163.54</t>
  </si>
  <si>
    <t>26.13</t>
  </si>
  <si>
    <t>-14.6</t>
  </si>
  <si>
    <t>-21.31</t>
  </si>
  <si>
    <t>-9.02</t>
  </si>
  <si>
    <t>10.86</t>
  </si>
  <si>
    <t>-2.22</t>
  </si>
  <si>
    <t>EBITA, 3 Yr. CAGR %</t>
  </si>
  <si>
    <t>192.53</t>
  </si>
  <si>
    <t>163.5</t>
  </si>
  <si>
    <t>26.17</t>
  </si>
  <si>
    <t>-14.62</t>
  </si>
  <si>
    <t>-21.34</t>
  </si>
  <si>
    <t>-9.06</t>
  </si>
  <si>
    <t>10.82</t>
  </si>
  <si>
    <t>-2.23</t>
  </si>
  <si>
    <t>EBIT, 3 Yr. CAGR %</t>
  </si>
  <si>
    <t>191.78</t>
  </si>
  <si>
    <t>163.42</t>
  </si>
  <si>
    <t>26.16</t>
  </si>
  <si>
    <t>-14.61</t>
  </si>
  <si>
    <t>-21.33</t>
  </si>
  <si>
    <t>Earnings From Cont. Operations, 3 Yr. CAGR %</t>
  </si>
  <si>
    <t>154.88</t>
  </si>
  <si>
    <t>162.93</t>
  </si>
  <si>
    <t>-28.64</t>
  </si>
  <si>
    <t>-1.94</t>
  </si>
  <si>
    <t>-21.56</t>
  </si>
  <si>
    <t>-5.27</t>
  </si>
  <si>
    <t>1.75</t>
  </si>
  <si>
    <t>-16.32</t>
  </si>
  <si>
    <t>Net Income, 3 Yr. CAGR %</t>
  </si>
  <si>
    <t>Normalized Net Income, 3 Yr. CAGR %</t>
  </si>
  <si>
    <t>156.06</t>
  </si>
  <si>
    <t>-9.7</t>
  </si>
  <si>
    <t>-20.9</t>
  </si>
  <si>
    <t>-8.3</t>
  </si>
  <si>
    <t>Diluted EPS Before Extra, 3 Yr. CAGR %</t>
  </si>
  <si>
    <t>9.62</t>
  </si>
  <si>
    <t>-41.42</t>
  </si>
  <si>
    <t>-20.63</t>
  </si>
  <si>
    <t>-43.51</t>
  </si>
  <si>
    <t>-32.68</t>
  </si>
  <si>
    <t>-32.4</t>
  </si>
  <si>
    <t>-53.24</t>
  </si>
  <si>
    <t>Net Property, Plant and Equip., 3 Yr. CAGR %</t>
  </si>
  <si>
    <t>-20.41</t>
  </si>
  <si>
    <t>-55.88</t>
  </si>
  <si>
    <t>Total Assets, 3 Yr. CAGR %</t>
  </si>
  <si>
    <t>319.53</t>
  </si>
  <si>
    <t>104.54</t>
  </si>
  <si>
    <t>-51.39</t>
  </si>
  <si>
    <t>-47.07</t>
  </si>
  <si>
    <t>-20.49</t>
  </si>
  <si>
    <t>13.2</t>
  </si>
  <si>
    <t>28.76</t>
  </si>
  <si>
    <t>-33.19</t>
  </si>
  <si>
    <t>Tangible Book Value, 3 Yr. CAGR %</t>
  </si>
  <si>
    <t>436.33</t>
  </si>
  <si>
    <t>99.24</t>
  </si>
  <si>
    <t>-60.16</t>
  </si>
  <si>
    <t>-62.46</t>
  </si>
  <si>
    <t>-18.23</t>
  </si>
  <si>
    <t>21.58</t>
  </si>
  <si>
    <t>328.38</t>
  </si>
  <si>
    <t>-70.39</t>
  </si>
  <si>
    <t>Common Equity, 3 Yr. CAGR %</t>
  </si>
  <si>
    <t>390.84</t>
  </si>
  <si>
    <t>97.6</t>
  </si>
  <si>
    <t>-60.03</t>
  </si>
  <si>
    <t>-62.68</t>
  </si>
  <si>
    <t>-18.21</t>
  </si>
  <si>
    <t>21.31</t>
  </si>
  <si>
    <t>517.7</t>
  </si>
  <si>
    <t>-70.99</t>
  </si>
  <si>
    <t>Cash From Operations, 3 Yr. CAGR %</t>
  </si>
  <si>
    <t>169.23</t>
  </si>
  <si>
    <t>177.62</t>
  </si>
  <si>
    <t>65.67</t>
  </si>
  <si>
    <t>-19.35</t>
  </si>
  <si>
    <t>-18.75</t>
  </si>
  <si>
    <t>-6.11</t>
  </si>
  <si>
    <t>18.52</t>
  </si>
  <si>
    <t>-1.03</t>
  </si>
  <si>
    <t>Levered Free Cash Flow, 3 Yr. CAGR %</t>
  </si>
  <si>
    <t>184.98</t>
  </si>
  <si>
    <t>9.93</t>
  </si>
  <si>
    <t>-40.5</t>
  </si>
  <si>
    <t>-14.51</t>
  </si>
  <si>
    <t>-18.45</t>
  </si>
  <si>
    <t>-3.31</t>
  </si>
  <si>
    <t>11.84</t>
  </si>
  <si>
    <t>Unlevered Free Cash Flow, 3 Yr. CAGR %</t>
  </si>
  <si>
    <t>185.39</t>
  </si>
  <si>
    <t>12.7</t>
  </si>
  <si>
    <t>Compound Annual Growth Rate Over Five Years</t>
  </si>
  <si>
    <t>EBITDA, 5 Yr. CAGR %</t>
  </si>
  <si>
    <t>83.52</t>
  </si>
  <si>
    <t>54.67</t>
  </si>
  <si>
    <t>8.62</t>
  </si>
  <si>
    <t>-8.01</t>
  </si>
  <si>
    <t>-5.96</t>
  </si>
  <si>
    <t>EBITA, 5 Yr. CAGR %</t>
  </si>
  <si>
    <t>83.58</t>
  </si>
  <si>
    <t>54.65</t>
  </si>
  <si>
    <t>8.61</t>
  </si>
  <si>
    <t>-8.78</t>
  </si>
  <si>
    <t>-8.03</t>
  </si>
  <si>
    <t>-5.99</t>
  </si>
  <si>
    <t>EBIT, 5 Yr. CAGR %</t>
  </si>
  <si>
    <t>83.29</t>
  </si>
  <si>
    <t>54.62</t>
  </si>
  <si>
    <t>-8.77</t>
  </si>
  <si>
    <t>Earnings From Cont. Operations, 5 Yr. CAGR %</t>
  </si>
  <si>
    <t>71.95</t>
  </si>
  <si>
    <t>54.43</t>
  </si>
  <si>
    <t>-17.73</t>
  </si>
  <si>
    <t>-0.8</t>
  </si>
  <si>
    <t>-12.9</t>
  </si>
  <si>
    <t>-13.36</t>
  </si>
  <si>
    <t>Net Income, 5 Yr. CAGR %</t>
  </si>
  <si>
    <t>Normalized Net Income, 5 Yr. CAGR %</t>
  </si>
  <si>
    <t>77.25</t>
  </si>
  <si>
    <t>-9.07</t>
  </si>
  <si>
    <t>-11.5</t>
  </si>
  <si>
    <t>-15.03</t>
  </si>
  <si>
    <t>Diluted EPS Before Extra, 5 Yr. CAGR %</t>
  </si>
  <si>
    <t>-11.77</t>
  </si>
  <si>
    <t>-15.18</t>
  </si>
  <si>
    <t>-36.7</t>
  </si>
  <si>
    <t>-27.31</t>
  </si>
  <si>
    <t>-37.58</t>
  </si>
  <si>
    <t>-40.15</t>
  </si>
  <si>
    <t>Total Assets, 5 Yr. CAGR %</t>
  </si>
  <si>
    <t>66.83</t>
  </si>
  <si>
    <t>14.91</t>
  </si>
  <si>
    <t>-26.88</t>
  </si>
  <si>
    <t>-23.98</t>
  </si>
  <si>
    <t>-13.79</t>
  </si>
  <si>
    <t>-11.52</t>
  </si>
  <si>
    <t>Tangible Book Value, 5 Yr. CAGR %</t>
  </si>
  <si>
    <t>69.38</t>
  </si>
  <si>
    <t>-3.59</t>
  </si>
  <si>
    <t>-28.09</t>
  </si>
  <si>
    <t>-30.48</t>
  </si>
  <si>
    <t>-36.45</t>
  </si>
  <si>
    <t>-39.82</t>
  </si>
  <si>
    <t>Common Equity, 5 Yr. CAGR %</t>
  </si>
  <si>
    <t>60.91</t>
  </si>
  <si>
    <t>-4.43</t>
  </si>
  <si>
    <t>-28.07</t>
  </si>
  <si>
    <t>-30.44</t>
  </si>
  <si>
    <t>-36.36</t>
  </si>
  <si>
    <t>Cash From Operations, 5 Yr. CAGR %</t>
  </si>
  <si>
    <t>78.05</t>
  </si>
  <si>
    <t>54.3</t>
  </si>
  <si>
    <t>27.83</t>
  </si>
  <si>
    <t>-5.21</t>
  </si>
  <si>
    <t>-7.41</t>
  </si>
  <si>
    <t>-6.32</t>
  </si>
  <si>
    <t>Levered Free Cash Flow, 5 Yr. CAGR %</t>
  </si>
  <si>
    <t>44.15</t>
  </si>
  <si>
    <t>-6.08</t>
  </si>
  <si>
    <t>-13.46</t>
  </si>
  <si>
    <t>-19.82</t>
  </si>
  <si>
    <t>-4.3</t>
  </si>
  <si>
    <t>Unlevered Free Cash Flow, 5 Yr. CAGR %</t>
  </si>
  <si>
    <t>44.27</t>
  </si>
  <si>
    <t>-4.67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</si>
  <si>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</si>
  <si>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</si>
  <si>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</si>
  <si>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</si>
  <si>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</si>
  <si>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</si>
  <si>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</si>
  <si>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24.82</t>
  </si>
  <si>
    <t>36.77</t>
  </si>
  <si>
    <t>71.18</t>
  </si>
  <si>
    <t>71.4</t>
  </si>
  <si>
    <t>34.98</t>
  </si>
  <si>
    <t>17.64</t>
  </si>
  <si>
    <t>Change</t>
  </si>
  <si>
    <t>-</t>
  </si>
  <si>
    <t>48.15%</t>
  </si>
  <si>
    <t>93.6%</t>
  </si>
  <si>
    <t>0.31%</t>
  </si>
  <si>
    <t>-51%</t>
  </si>
  <si>
    <t>-49.58%</t>
  </si>
  <si>
    <t>Enterprise Value (EV)
                                    1</t>
  </si>
  <si>
    <t>19.37</t>
  </si>
  <si>
    <t>31.03</t>
  </si>
  <si>
    <t>57.12</t>
  </si>
  <si>
    <t>62.03</t>
  </si>
  <si>
    <t>21.73</t>
  </si>
  <si>
    <t>13.79</t>
  </si>
  <si>
    <t>60.21%</t>
  </si>
  <si>
    <t>84.06%</t>
  </si>
  <si>
    <t>8.6%</t>
  </si>
  <si>
    <t>-64.97%</t>
  </si>
  <si>
    <t>-36.54%</t>
  </si>
  <si>
    <t>P/E ratio</t>
  </si>
  <si>
    <t>-1.47x</t>
  </si>
  <si>
    <t>-1.75x</t>
  </si>
  <si>
    <t>-3.42x</t>
  </si>
  <si>
    <t>-3.69x</t>
  </si>
  <si>
    <t>-1.65x</t>
  </si>
  <si>
    <t>-1.53x</t>
  </si>
  <si>
    <t>PBR</t>
  </si>
  <si>
    <t>7.98x</t>
  </si>
  <si>
    <t>-22.2x</t>
  </si>
  <si>
    <t>7.58x</t>
  </si>
  <si>
    <t>12.9x</t>
  </si>
  <si>
    <t>19.5x</t>
  </si>
  <si>
    <t>-90.2x</t>
  </si>
  <si>
    <t>PEG</t>
  </si>
  <si>
    <t>0.27x</t>
  </si>
  <si>
    <t>0.1x</t>
  </si>
  <si>
    <t>0x</t>
  </si>
  <si>
    <t>Capitalization / Revenue</t>
  </si>
  <si>
    <t>EV / Revenue</t>
  </si>
  <si>
    <t>EV / EBITDA</t>
  </si>
  <si>
    <t>-0.86x</t>
  </si>
  <si>
    <t>-1.83x</t>
  </si>
  <si>
    <t>-3.35x</t>
  </si>
  <si>
    <t>-3.6x</t>
  </si>
  <si>
    <t>-0.94x</t>
  </si>
  <si>
    <t>-0.82x</t>
  </si>
  <si>
    <t>EV / EBIT</t>
  </si>
  <si>
    <t>-0.85x</t>
  </si>
  <si>
    <t>-3.34x</t>
  </si>
  <si>
    <t>EV / FCF</t>
  </si>
  <si>
    <t>-0.93x</t>
  </si>
  <si>
    <t>-6.33x</t>
  </si>
  <si>
    <t>-5.01x</t>
  </si>
  <si>
    <t>-5.49x</t>
  </si>
  <si>
    <t>FCF Yield</t>
  </si>
  <si>
    <t>-107%</t>
  </si>
  <si>
    <t>-15.8%</t>
  </si>
  <si>
    <t>-20%</t>
  </si>
  <si>
    <t>-18.2%</t>
  </si>
  <si>
    <t>-27.8%</t>
  </si>
  <si>
    <t>-121%</t>
  </si>
  <si>
    <t>Dividend per Share
                                    2</t>
  </si>
  <si>
    <t>Rate of return</t>
  </si>
  <si>
    <t>EPS
                                    2</t>
  </si>
  <si>
    <t>-20</t>
  </si>
  <si>
    <t>-8.119</t>
  </si>
  <si>
    <t>-5.685</t>
  </si>
  <si>
    <t>-2.045</t>
  </si>
  <si>
    <t>Distribution rate</t>
  </si>
  <si>
    <t>Net sales</t>
  </si>
  <si>
    <t>EBITDA
                                    1</t>
  </si>
  <si>
    <t>-22.66</t>
  </si>
  <si>
    <t>-16.94</t>
  </si>
  <si>
    <t>-17.07</t>
  </si>
  <si>
    <t>-17.21</t>
  </si>
  <si>
    <t>-23.08</t>
  </si>
  <si>
    <t>-16.8</t>
  </si>
  <si>
    <t>EBIT
                                    1</t>
  </si>
  <si>
    <t>-22.69</t>
  </si>
  <si>
    <t>-16.96</t>
  </si>
  <si>
    <t>-17.08</t>
  </si>
  <si>
    <t>-23.09</t>
  </si>
  <si>
    <t>-16.81</t>
  </si>
  <si>
    <t>Net income
                                    1</t>
  </si>
  <si>
    <t>-16.47</t>
  </si>
  <si>
    <t>-17.11</t>
  </si>
  <si>
    <t>-17.42</t>
  </si>
  <si>
    <t>-17.75</t>
  </si>
  <si>
    <t>-10.01</t>
  </si>
  <si>
    <t>Net Debt
                                    1</t>
  </si>
  <si>
    <t>-5.446</t>
  </si>
  <si>
    <t>-5.732</t>
  </si>
  <si>
    <t>-14.06</t>
  </si>
  <si>
    <t>-9.361</t>
  </si>
  <si>
    <t>-13.25</t>
  </si>
  <si>
    <t>-3.845</t>
  </si>
  <si>
    <t>Reference price
                                    2</t>
  </si>
  <si>
    <t>31.4000</t>
  </si>
  <si>
    <t>35.0000</t>
  </si>
  <si>
    <t>37.0000</t>
  </si>
  <si>
    <t>30.0000</t>
  </si>
  <si>
    <t>9.3980</t>
  </si>
  <si>
    <t>3.1200</t>
  </si>
  <si>
    <t>Nbr of stocks (in thousands)</t>
  </si>
  <si>
    <t>790</t>
  </si>
  <si>
    <t>1,050</t>
  </si>
  <si>
    <t>1,924</t>
  </si>
  <si>
    <t>2,380</t>
  </si>
  <si>
    <t>3,722</t>
  </si>
  <si>
    <t>5,653</t>
  </si>
  <si>
    <t>Announcement Date</t>
  </si>
  <si>
    <t>4/23/19</t>
  </si>
  <si>
    <t>3/31/20</t>
  </si>
  <si>
    <t>4/21/21</t>
  </si>
  <si>
    <t>5/16/22</t>
  </si>
  <si>
    <t>5/1/23</t>
  </si>
  <si>
    <t>3/29/24</t>
  </si>
  <si>
    <t>address1</t>
  </si>
  <si>
    <t>22 Boston Wharf Road</t>
  </si>
  <si>
    <t>address2</t>
  </si>
  <si>
    <t>Floor 7</t>
  </si>
  <si>
    <t>city</t>
  </si>
  <si>
    <t>Boston</t>
  </si>
  <si>
    <t>state</t>
  </si>
  <si>
    <t>MA</t>
  </si>
  <si>
    <t>zip</t>
  </si>
  <si>
    <t>02210</t>
  </si>
  <si>
    <t>country</t>
  </si>
  <si>
    <t>phone</t>
  </si>
  <si>
    <t>929 274 7510</t>
  </si>
  <si>
    <t>fax</t>
  </si>
  <si>
    <t>929 274 7553</t>
  </si>
  <si>
    <t>website</t>
  </si>
  <si>
    <t>https://www.akaritx.com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</si>
  <si>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</si>
  <si>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</si>
  <si>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</si>
  <si>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</si>
  <si>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</si>
  <si>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</si>
  <si>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</si>
  <si>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</si>
  <si>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</si>
  <si>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</si>
  <si>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</si>
  <si>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Akari Therapeutics, Plc, a clinical-stage biopharmaceutical company, focuses on developing advanced therapies for autoimmune and inflammatory diseases. Its lead product candidate is nomacopan, a second-generation complement inhibitor that prevents inflammatory and prothrombotic activities. The company also develops PASylated-nomacopan, which is in preclinical development for the treatment of geographic atrophy secondary to dry age-related macular degeneration; and hematopoietic stem cell transplant-related thrombotic microangiopathy (HSCT-TMA) combined with nomacopan, which is in phase 3 clinical development for the treatment of pediatric HSCT-TMA. The company is headquartered in Boston, Massachusetts.</t>
  </si>
  <si>
    <t>fullTimeEmployees</t>
  </si>
  <si>
    <t>companyOfficers</t>
  </si>
  <si>
    <t>[{'maxAge': 1, 'name': 'Dr. Samir Rashmikant Patel M.D.', 'age': 54, 'title': 'Interim President, CEO &amp; Director', 'yearBorn': 1969, 'fiscalYear': 2023, 'totalPay': 3704, 'exercisedValue': 0, 'unexercisedValue': 0}, {'maxAge': 1, 'name': 'Ms. Wendy F. DiCicco CPA', 'age': 56, 'title': 'Interim Chief Financial Officer', 'yearBorn': 1967, 'fiscalYear': 2023, 'totalPay': 540343, 'exercisedValue': 0, 'unexercisedValue': 0}, {'maxAge': 1, 'name': 'Dr. Miles  Nunn', 'age': 54, 'title': 'Chief Scientific Officer', 'yearBorn': 1969,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</si>
  <si>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</si>
  <si>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</si>
  <si>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</si>
  <si>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</si>
  <si>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</si>
  <si>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</si>
  <si>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</si>
  <si>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</si>
  <si>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</si>
  <si>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</si>
  <si>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</si>
  <si>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</si>
  <si>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</si>
  <si>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</si>
  <si>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</si>
  <si>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</si>
  <si>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</si>
  <si>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</si>
  <si>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</si>
  <si>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</si>
  <si>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</si>
  <si>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</si>
  <si>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</si>
  <si>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</si>
  <si>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</si>
  <si>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</si>
  <si>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</si>
  <si>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</si>
  <si>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</si>
  <si>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</si>
  <si>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</si>
  <si>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</si>
  <si>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</si>
  <si>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</si>
  <si>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</si>
  <si>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</si>
  <si>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</si>
  <si>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</si>
  <si>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</si>
  <si>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</si>
  <si>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</si>
  <si>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</si>
  <si>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</si>
  <si>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</si>
  <si>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</si>
  <si>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</si>
  <si>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</si>
  <si>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</si>
  <si>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</si>
  <si>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</si>
  <si>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</si>
  <si>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</si>
  <si>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</si>
  <si>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</si>
  <si>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</si>
  <si>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</si>
  <si>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</si>
  <si>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</si>
  <si>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Akari Therapeutics Plc</t>
  </si>
  <si>
    <t>longName</t>
  </si>
  <si>
    <t>Akari Therapeutics, Plc</t>
  </si>
  <si>
    <t>firstTradeDateEpochUtc</t>
  </si>
  <si>
    <t>timeZoneFullName</t>
  </si>
  <si>
    <t>America/New_York</t>
  </si>
  <si>
    <t>timeZoneShortName</t>
  </si>
  <si>
    <t>EST</t>
  </si>
  <si>
    <t>uuid</t>
  </si>
  <si>
    <t>7ad3d9ad-13c2-3784-92d6-18475fbe0a3b</t>
  </si>
  <si>
    <t>messageBoardId</t>
  </si>
  <si>
    <t>finmb_306632341</t>
  </si>
  <si>
    <t>gmtOffSetMilliseconds</t>
  </si>
  <si>
    <t>currentPrice</t>
  </si>
  <si>
    <t>recommendationKey</t>
  </si>
  <si>
    <t>none</t>
  </si>
  <si>
    <t>totalCash</t>
  </si>
  <si>
    <t>ebitda</t>
  </si>
  <si>
    <t>totalDebt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</si>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</sst>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kari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-0.001377927899226528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2.594256E7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-0.035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-0.28823528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-1.0</v>
      </c>
      <c r="C2" s="1">
        <v>-45.0</v>
      </c>
      <c r="D2" s="1">
        <v>-18.0</v>
      </c>
      <c r="E2" s="1">
        <v>-35.0</v>
      </c>
      <c r="F2" s="1">
        <v>-16.0</v>
      </c>
      <c r="G2" s="1">
        <v>-17.0</v>
      </c>
      <c r="H2" s="1">
        <v>-17.0</v>
      </c>
      <c r="I2" s="1">
        <v>-17.0</v>
      </c>
      <c r="J2" s="1">
        <v>-17.0</v>
      </c>
      <c r="K2" s="1">
        <v>-10.0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3.0</v>
      </c>
      <c r="E3" s="1">
        <v>3.0</v>
      </c>
      <c r="F3" s="1">
        <v>3.0</v>
      </c>
      <c r="G3" s="1">
        <v>1.0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375.0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1.0</v>
      </c>
      <c r="D5" s="1">
        <v>3.0</v>
      </c>
      <c r="E5" s="1">
        <v>4.0</v>
      </c>
      <c r="F5" s="1">
        <v>3.0</v>
      </c>
      <c r="G5" s="1">
        <v>1.0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3.0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19.0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1.0</v>
      </c>
      <c r="D8" s="1">
        <v>3.0</v>
      </c>
      <c r="E8" s="1">
        <v>2.0</v>
      </c>
      <c r="F8" s="1">
        <v>1.0</v>
      </c>
      <c r="G8" s="1">
        <v>1.0</v>
      </c>
      <c r="H8" s="1">
        <v>32.0</v>
      </c>
      <c r="I8" s="1">
        <v>31.0</v>
      </c>
      <c r="J8" s="1">
        <v>73.0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11.0</v>
      </c>
      <c r="D9" s="1">
        <v>-9.0</v>
      </c>
      <c r="E9" s="1">
        <v>21.0</v>
      </c>
      <c r="F9" s="1">
        <v>-3.0</v>
      </c>
      <c r="G9" s="1">
        <v>3.0</v>
      </c>
      <c r="H9" s="1">
        <v>-14.0</v>
      </c>
      <c r="I9" s="1">
        <v>24.0</v>
      </c>
      <c r="J9" s="1">
        <v>-5.0</v>
      </c>
      <c r="K9" s="1">
        <v>-6.0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47.0</v>
      </c>
      <c r="C10" s="1">
        <v>3.0</v>
      </c>
      <c r="D10" s="1">
        <v>-67.0</v>
      </c>
      <c r="E10" s="1">
        <v>1.0</v>
      </c>
      <c r="F10" s="1">
        <v>-3.0</v>
      </c>
      <c r="G10" s="1">
        <v>2.0</v>
      </c>
      <c r="H10" s="1">
        <v>-24.0</v>
      </c>
      <c r="I10" s="1">
        <v>-24.0</v>
      </c>
      <c r="J10" s="1">
        <v>-87.0</v>
      </c>
      <c r="K10" s="1">
        <v>-93.0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91.0</v>
      </c>
      <c r="D11" s="1">
        <v>-77.0</v>
      </c>
      <c r="E11" s="1">
        <v>79.0</v>
      </c>
      <c r="F11" s="1">
        <v>-76.0</v>
      </c>
      <c r="G11" s="1">
        <v>71.0</v>
      </c>
      <c r="H11" s="1">
        <v>19.0</v>
      </c>
      <c r="I11" s="1">
        <v>-1.0</v>
      </c>
      <c r="J11" s="1">
        <v>1.0</v>
      </c>
      <c r="K11" s="1">
        <v>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-1.0</v>
      </c>
      <c r="C12" s="1">
        <v>-4.0</v>
      </c>
      <c r="D12" s="1">
        <v>-24.0</v>
      </c>
      <c r="E12" s="1">
        <v>-31.0</v>
      </c>
      <c r="F12" s="1">
        <v>-22.0</v>
      </c>
      <c r="G12" s="1">
        <v>-12.0</v>
      </c>
      <c r="H12" s="1">
        <v>-16.0</v>
      </c>
      <c r="I12" s="1">
        <v>-18.0</v>
      </c>
      <c r="J12" s="1">
        <v>-21.0</v>
      </c>
      <c r="K12" s="1">
        <v>-16.0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-1.0</v>
      </c>
      <c r="D13" s="1">
        <v>-5.0</v>
      </c>
      <c r="E13" s="1">
        <v>-3.0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1.0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-10.0</v>
      </c>
      <c r="E15" s="1">
        <v>10.0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1.0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1.0</v>
      </c>
      <c r="D17" s="1">
        <v>-10.0</v>
      </c>
      <c r="E17" s="1">
        <v>9.0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43.0</v>
      </c>
      <c r="C18" s="1">
        <v>3.0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43.0</v>
      </c>
      <c r="C19" s="1">
        <v>3.0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-3.0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-3.0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3.0</v>
      </c>
      <c r="C22" s="1">
        <v>75.0</v>
      </c>
      <c r="D22" s="1">
        <v>0.0</v>
      </c>
      <c r="E22" s="1">
        <v>17.0</v>
      </c>
      <c r="F22" s="1">
        <v>30.0</v>
      </c>
      <c r="G22" s="1">
        <v>12.0</v>
      </c>
      <c r="H22" s="1">
        <v>25.0</v>
      </c>
      <c r="I22" s="1">
        <v>14.0</v>
      </c>
      <c r="J22" s="1">
        <v>25.0</v>
      </c>
      <c r="K22" s="1">
        <v>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-5.0</v>
      </c>
      <c r="D23" s="1">
        <v>0.0</v>
      </c>
      <c r="E23" s="1">
        <v>-1.0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4.0</v>
      </c>
      <c r="C24" s="1">
        <v>69.0</v>
      </c>
      <c r="D24" s="1">
        <v>0.0</v>
      </c>
      <c r="E24" s="1">
        <v>15.0</v>
      </c>
      <c r="F24" s="1">
        <v>30.0</v>
      </c>
      <c r="G24" s="1">
        <v>12.0</v>
      </c>
      <c r="H24" s="1">
        <v>25.0</v>
      </c>
      <c r="I24" s="1">
        <v>14.0</v>
      </c>
      <c r="J24" s="1">
        <v>25.0</v>
      </c>
      <c r="K24" s="1">
        <v>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1.0</v>
      </c>
      <c r="C25" s="1">
        <v>12.0</v>
      </c>
      <c r="D25" s="1">
        <v>-13.0</v>
      </c>
      <c r="E25" s="1">
        <v>-5.0</v>
      </c>
      <c r="F25" s="1">
        <v>0.0</v>
      </c>
      <c r="G25" s="1">
        <v>3.0</v>
      </c>
      <c r="H25" s="1">
        <v>20.0</v>
      </c>
      <c r="I25" s="1">
        <v>-14.0</v>
      </c>
      <c r="J25" s="1">
        <v>10.0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2.0</v>
      </c>
      <c r="C26" s="1">
        <v>65.0</v>
      </c>
      <c r="D26" s="1">
        <v>-34.0</v>
      </c>
      <c r="E26" s="1">
        <v>-5.0</v>
      </c>
      <c r="F26" s="1">
        <v>-22.0</v>
      </c>
      <c r="G26" s="1">
        <v>-23.0</v>
      </c>
      <c r="H26" s="1">
        <v>8.0</v>
      </c>
      <c r="I26" s="1">
        <v>-4.0</v>
      </c>
      <c r="J26" s="1">
        <v>3.0</v>
      </c>
      <c r="K26" s="1">
        <v>-9.0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2.0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-78.0</v>
      </c>
      <c r="C29" s="1">
        <v>16.0</v>
      </c>
      <c r="D29" s="1">
        <v>-23.0</v>
      </c>
      <c r="E29" s="1">
        <v>-18.0</v>
      </c>
      <c r="F29" s="1">
        <v>-20.0</v>
      </c>
      <c r="G29" s="1">
        <v>-4.0</v>
      </c>
      <c r="H29" s="1">
        <v>-11.0</v>
      </c>
      <c r="I29" s="1">
        <v>-11.0</v>
      </c>
      <c r="J29" s="1">
        <v>-6.0</v>
      </c>
      <c r="K29" s="1">
        <v>-16.0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-78.0</v>
      </c>
      <c r="C30" s="1">
        <v>14.0</v>
      </c>
      <c r="D30" s="1">
        <v>-23.0</v>
      </c>
      <c r="E30" s="1">
        <v>-18.0</v>
      </c>
      <c r="F30" s="1">
        <v>-20.0</v>
      </c>
      <c r="G30" s="1">
        <v>-4.0</v>
      </c>
      <c r="H30" s="1">
        <v>-11.0</v>
      </c>
      <c r="I30" s="1">
        <v>-11.0</v>
      </c>
      <c r="J30" s="1">
        <v>-6.0</v>
      </c>
      <c r="K30" s="1">
        <v>-16.0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-41.0</v>
      </c>
      <c r="C31" s="1">
        <v>-19.0</v>
      </c>
      <c r="D31" s="1">
        <v>10.0</v>
      </c>
      <c r="E31" s="1">
        <v>-94.0</v>
      </c>
      <c r="F31" s="1">
        <v>8.0</v>
      </c>
      <c r="G31" s="1">
        <v>-4.0</v>
      </c>
      <c r="H31" s="1">
        <v>1.0</v>
      </c>
      <c r="I31" s="1">
        <v>86.0</v>
      </c>
      <c r="J31" s="1">
        <v>-7.0</v>
      </c>
      <c r="K31" s="1">
        <v>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43.0</v>
      </c>
      <c r="C32" s="1">
        <v>-53.0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3.0</v>
      </c>
      <c r="C3" s="1">
        <v>68.0</v>
      </c>
      <c r="D3" s="1">
        <v>34.0</v>
      </c>
      <c r="E3" s="1">
        <v>28.0</v>
      </c>
      <c r="F3" s="1">
        <v>5.0</v>
      </c>
      <c r="G3" s="1">
        <v>5.0</v>
      </c>
      <c r="H3" s="1">
        <v>14.0</v>
      </c>
      <c r="I3" s="1">
        <v>9.0</v>
      </c>
      <c r="J3" s="1">
        <v>13.0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0.0</v>
      </c>
      <c r="C4" s="1">
        <v>0.0</v>
      </c>
      <c r="D4" s="1">
        <v>10.0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3.0</v>
      </c>
      <c r="C5" s="1">
        <v>68.0</v>
      </c>
      <c r="D5" s="1">
        <v>44.0</v>
      </c>
      <c r="E5" s="1">
        <v>28.0</v>
      </c>
      <c r="F5" s="1">
        <v>5.0</v>
      </c>
      <c r="G5" s="1">
        <v>5.0</v>
      </c>
      <c r="H5" s="1">
        <v>14.0</v>
      </c>
      <c r="I5" s="1">
        <v>9.0</v>
      </c>
      <c r="J5" s="1">
        <v>13.0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0.0</v>
      </c>
      <c r="C6" s="1">
        <v>72.0</v>
      </c>
      <c r="D6" s="1">
        <v>1.0</v>
      </c>
      <c r="E6" s="1">
        <v>70.0</v>
      </c>
      <c r="F6" s="1">
        <v>1.0</v>
      </c>
      <c r="G6" s="1">
        <v>71.0</v>
      </c>
      <c r="H6" s="1">
        <v>52.0</v>
      </c>
      <c r="I6" s="1">
        <v>2.0</v>
      </c>
      <c r="J6" s="1">
        <v>46.0</v>
      </c>
      <c r="K6" s="1">
        <v>29.0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0.0</v>
      </c>
      <c r="C7" s="1">
        <v>1.0</v>
      </c>
      <c r="D7" s="1">
        <v>0.0</v>
      </c>
      <c r="E7" s="1">
        <v>0.0</v>
      </c>
      <c r="F7" s="1">
        <v>58.0</v>
      </c>
      <c r="G7" s="1">
        <v>32.0</v>
      </c>
      <c r="H7" s="1">
        <v>0.0</v>
      </c>
      <c r="I7" s="1">
        <v>9.0</v>
      </c>
      <c r="J7" s="1">
        <v>9.0</v>
      </c>
      <c r="K7" s="1">
        <v>19.0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3.0</v>
      </c>
      <c r="C8" s="1">
        <v>69.0</v>
      </c>
      <c r="D8" s="1">
        <v>45.0</v>
      </c>
      <c r="E8" s="1">
        <v>28.0</v>
      </c>
      <c r="F8" s="1">
        <v>7.0</v>
      </c>
      <c r="G8" s="1">
        <v>6.0</v>
      </c>
      <c r="H8" s="1">
        <v>14.0</v>
      </c>
      <c r="I8" s="1">
        <v>11.0</v>
      </c>
      <c r="J8" s="1">
        <v>13.0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16.0</v>
      </c>
      <c r="H9" s="1">
        <v>16.0</v>
      </c>
      <c r="I9" s="1">
        <v>16.0</v>
      </c>
      <c r="J9" s="1">
        <v>16.0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-16.0</v>
      </c>
      <c r="H10" s="1">
        <v>-16.0</v>
      </c>
      <c r="I10" s="1">
        <v>-16.0</v>
      </c>
      <c r="J10" s="1">
        <v>-16.0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0.0</v>
      </c>
      <c r="C11" s="1">
        <v>4.0</v>
      </c>
      <c r="D11" s="1">
        <v>5.0</v>
      </c>
      <c r="E11" s="1">
        <v>5.0</v>
      </c>
      <c r="F11" s="1">
        <v>2.0</v>
      </c>
      <c r="G11" s="1">
        <v>0.0</v>
      </c>
      <c r="H11" s="1" t="s">
        <v>59</v>
      </c>
      <c r="I11" s="1" t="s">
        <v>59</v>
      </c>
      <c r="J11" s="1" t="s">
        <v>59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5.0</v>
      </c>
      <c r="C12" s="1">
        <v>5.0</v>
      </c>
      <c r="D12" s="1">
        <v>3.0</v>
      </c>
      <c r="E12" s="1">
        <v>3.0</v>
      </c>
      <c r="F12" s="1">
        <v>3.0</v>
      </c>
      <c r="G12" s="1">
        <v>3.0</v>
      </c>
      <c r="H12" s="1">
        <v>2.0</v>
      </c>
      <c r="I12" s="1">
        <v>2.0</v>
      </c>
      <c r="J12" s="1">
        <v>1.0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0.0</v>
      </c>
      <c r="C13" s="1">
        <v>14.0</v>
      </c>
      <c r="D13" s="1">
        <v>14.0</v>
      </c>
      <c r="E13" s="1">
        <v>14.0</v>
      </c>
      <c r="F13" s="1">
        <v>52.0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3.0</v>
      </c>
      <c r="C14" s="1">
        <v>69.0</v>
      </c>
      <c r="D14" s="1">
        <v>45.0</v>
      </c>
      <c r="E14" s="1">
        <v>29.0</v>
      </c>
      <c r="F14" s="1">
        <v>8.0</v>
      </c>
      <c r="G14" s="1">
        <v>6.0</v>
      </c>
      <c r="H14" s="1">
        <v>14.0</v>
      </c>
      <c r="I14" s="1">
        <v>11.0</v>
      </c>
      <c r="J14" s="1">
        <v>13.0</v>
      </c>
      <c r="K14" s="1">
        <v>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55.0</v>
      </c>
      <c r="C16" s="1">
        <v>4.0</v>
      </c>
      <c r="D16" s="1">
        <v>2.0</v>
      </c>
      <c r="E16" s="1">
        <v>1.0</v>
      </c>
      <c r="F16" s="1">
        <v>1.0</v>
      </c>
      <c r="G16" s="1">
        <v>1.0</v>
      </c>
      <c r="H16" s="1">
        <v>3.0</v>
      </c>
      <c r="I16" s="1">
        <v>1.0</v>
      </c>
      <c r="J16" s="1">
        <v>94.0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8.0</v>
      </c>
      <c r="C17" s="1">
        <v>40.0</v>
      </c>
      <c r="D17" s="1">
        <v>1.0</v>
      </c>
      <c r="E17" s="1">
        <v>2.0</v>
      </c>
      <c r="F17" s="1">
        <v>1.0</v>
      </c>
      <c r="G17" s="1">
        <v>4.0</v>
      </c>
      <c r="H17" s="1">
        <v>1.0</v>
      </c>
      <c r="I17" s="1">
        <v>3.0</v>
      </c>
      <c r="J17" s="1">
        <v>3.0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53.0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0.0</v>
      </c>
      <c r="C19" s="1">
        <v>16.0</v>
      </c>
      <c r="D19" s="1">
        <v>7.0</v>
      </c>
      <c r="E19" s="1">
        <v>7.0</v>
      </c>
      <c r="F19" s="1">
        <v>1.0</v>
      </c>
      <c r="G19" s="1">
        <v>3.0</v>
      </c>
      <c r="H19" s="1">
        <v>0.0</v>
      </c>
      <c r="I19" s="1">
        <v>1.0</v>
      </c>
      <c r="J19" s="1">
        <v>7.0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1.0</v>
      </c>
      <c r="C20" s="1">
        <v>21.0</v>
      </c>
      <c r="D20" s="1">
        <v>11.0</v>
      </c>
      <c r="E20" s="1">
        <v>11.0</v>
      </c>
      <c r="F20" s="1">
        <v>4.0</v>
      </c>
      <c r="G20" s="1">
        <v>8.0</v>
      </c>
      <c r="H20" s="1">
        <v>5.0</v>
      </c>
      <c r="I20" s="1">
        <v>6.0</v>
      </c>
      <c r="J20" s="1">
        <v>12.0</v>
      </c>
      <c r="K20" s="1">
        <v>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0.0</v>
      </c>
      <c r="C21" s="1">
        <v>4.0</v>
      </c>
      <c r="D21" s="1">
        <v>5.0</v>
      </c>
      <c r="E21" s="1">
        <v>4.0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1.0</v>
      </c>
      <c r="C22" s="1">
        <v>21.0</v>
      </c>
      <c r="D22" s="1">
        <v>11.0</v>
      </c>
      <c r="E22" s="1">
        <v>11.0</v>
      </c>
      <c r="F22" s="1">
        <v>4.0</v>
      </c>
      <c r="G22" s="1">
        <v>8.0</v>
      </c>
      <c r="H22" s="1">
        <v>5.0</v>
      </c>
      <c r="I22" s="1">
        <v>6.0</v>
      </c>
      <c r="J22" s="1">
        <v>12.0</v>
      </c>
      <c r="K22" s="1">
        <v>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1.0</v>
      </c>
      <c r="C23" s="1">
        <v>18.0</v>
      </c>
      <c r="D23" s="1">
        <v>18.0</v>
      </c>
      <c r="E23" s="1">
        <v>22.0</v>
      </c>
      <c r="F23" s="1">
        <v>23.0</v>
      </c>
      <c r="G23" s="1">
        <v>31.0</v>
      </c>
      <c r="H23" s="1">
        <v>38.0</v>
      </c>
      <c r="I23" s="1">
        <v>47.0</v>
      </c>
      <c r="J23" s="1">
        <v>74.0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12.0</v>
      </c>
      <c r="C24" s="1">
        <v>87.0</v>
      </c>
      <c r="D24" s="1">
        <v>90.0</v>
      </c>
      <c r="E24" s="1">
        <v>105.0</v>
      </c>
      <c r="F24" s="1">
        <v>107.0</v>
      </c>
      <c r="G24" s="1">
        <v>110.0</v>
      </c>
      <c r="H24" s="1">
        <v>140.0</v>
      </c>
      <c r="I24" s="1">
        <v>153.0</v>
      </c>
      <c r="J24" s="1">
        <v>167.0</v>
      </c>
      <c r="K24" s="1">
        <v>175.0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-11.0</v>
      </c>
      <c r="C25" s="1">
        <v>-56.0</v>
      </c>
      <c r="D25" s="1">
        <v>-74.0</v>
      </c>
      <c r="E25" s="1">
        <v>-110.0</v>
      </c>
      <c r="F25" s="1">
        <v>-127.0</v>
      </c>
      <c r="G25" s="1">
        <v>-144.0</v>
      </c>
      <c r="H25" s="1">
        <v>-182.0</v>
      </c>
      <c r="I25" s="1">
        <v>-200.0</v>
      </c>
      <c r="J25" s="1">
        <v>-217.0</v>
      </c>
      <c r="K25" s="1">
        <v>-227.0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4.0</v>
      </c>
      <c r="C26" s="1">
        <v>15.0</v>
      </c>
      <c r="D26" s="1">
        <v>-28.0</v>
      </c>
      <c r="E26" s="1">
        <v>-23.0</v>
      </c>
      <c r="F26" s="1">
        <v>-35.0</v>
      </c>
      <c r="G26" s="1">
        <v>-34.0</v>
      </c>
      <c r="H26" s="1">
        <v>51.0</v>
      </c>
      <c r="I26" s="1">
        <v>51.0</v>
      </c>
      <c r="J26" s="1">
        <v>51.0</v>
      </c>
      <c r="K26" s="1">
        <v>51.0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2.0</v>
      </c>
      <c r="C27" s="1">
        <v>48.0</v>
      </c>
      <c r="D27" s="1">
        <v>34.0</v>
      </c>
      <c r="E27" s="1">
        <v>17.0</v>
      </c>
      <c r="F27" s="1">
        <v>3.0</v>
      </c>
      <c r="G27" s="1">
        <v>-1.0</v>
      </c>
      <c r="H27" s="1">
        <v>9.0</v>
      </c>
      <c r="I27" s="1">
        <v>5.0</v>
      </c>
      <c r="J27" s="1">
        <v>1.0</v>
      </c>
      <c r="K27" s="1">
        <v>-22.0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2.0</v>
      </c>
      <c r="C28" s="1">
        <v>48.0</v>
      </c>
      <c r="D28" s="1">
        <v>34.0</v>
      </c>
      <c r="E28" s="1">
        <v>17.0</v>
      </c>
      <c r="F28" s="1">
        <v>3.0</v>
      </c>
      <c r="G28" s="1">
        <v>-1.0</v>
      </c>
      <c r="H28" s="1">
        <v>9.0</v>
      </c>
      <c r="I28" s="1">
        <v>5.0</v>
      </c>
      <c r="J28" s="1">
        <v>1.0</v>
      </c>
      <c r="K28" s="1">
        <v>-22.0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3.0</v>
      </c>
      <c r="C29" s="1">
        <v>69.0</v>
      </c>
      <c r="D29" s="1">
        <v>45.0</v>
      </c>
      <c r="E29" s="1">
        <v>29.0</v>
      </c>
      <c r="F29" s="1">
        <v>8.0</v>
      </c>
      <c r="G29" s="1">
        <v>6.0</v>
      </c>
      <c r="H29" s="1">
        <v>14.0</v>
      </c>
      <c r="I29" s="1">
        <v>11.0</v>
      </c>
      <c r="J29" s="1">
        <v>13.0</v>
      </c>
      <c r="K29" s="1">
        <v>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0.0</v>
      </c>
      <c r="C31" s="1">
        <v>58.0</v>
      </c>
      <c r="D31" s="1">
        <v>58.0</v>
      </c>
      <c r="E31" s="1">
        <v>76.0</v>
      </c>
      <c r="F31" s="1">
        <v>79.0</v>
      </c>
      <c r="G31" s="1">
        <v>1.0</v>
      </c>
      <c r="H31" s="1">
        <v>1.0</v>
      </c>
      <c r="I31" s="1">
        <v>2.0</v>
      </c>
      <c r="J31" s="1">
        <v>5.0</v>
      </c>
      <c r="K31" s="1">
        <v>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0.0</v>
      </c>
      <c r="C32" s="1">
        <v>58.0</v>
      </c>
      <c r="D32" s="1">
        <v>58.0</v>
      </c>
      <c r="E32" s="1">
        <v>76.0</v>
      </c>
      <c r="F32" s="1">
        <v>79.0</v>
      </c>
      <c r="G32" s="1">
        <v>1.0</v>
      </c>
      <c r="H32" s="1">
        <v>1.0</v>
      </c>
      <c r="I32" s="1">
        <v>2.0</v>
      </c>
      <c r="J32" s="1">
        <v>3.0</v>
      </c>
      <c r="K32" s="1">
        <v>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0.0</v>
      </c>
      <c r="C33" s="1" t="s">
        <v>81</v>
      </c>
      <c r="D33" s="1" t="s">
        <v>82</v>
      </c>
      <c r="E33" s="1" t="s">
        <v>83</v>
      </c>
      <c r="F33" s="1" t="s">
        <v>84</v>
      </c>
      <c r="G33" s="1" t="s">
        <v>85</v>
      </c>
      <c r="H33" s="1" t="s">
        <v>86</v>
      </c>
      <c r="I33" s="1" t="s">
        <v>87</v>
      </c>
      <c r="J33" s="1" t="s">
        <v>88</v>
      </c>
      <c r="K33" s="1" t="s">
        <v>89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2.0</v>
      </c>
      <c r="C34" s="1">
        <v>48.0</v>
      </c>
      <c r="D34" s="1">
        <v>34.0</v>
      </c>
      <c r="E34" s="1">
        <v>17.0</v>
      </c>
      <c r="F34" s="1">
        <v>3.0</v>
      </c>
      <c r="G34" s="1">
        <v>-1.0</v>
      </c>
      <c r="H34" s="1">
        <v>9.0</v>
      </c>
      <c r="I34" s="1">
        <v>5.0</v>
      </c>
      <c r="J34" s="1">
        <v>1.0</v>
      </c>
      <c r="K34" s="1">
        <v>-24.0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0.0</v>
      </c>
      <c r="C35" s="1" t="s">
        <v>92</v>
      </c>
      <c r="D35" s="1" t="s">
        <v>93</v>
      </c>
      <c r="E35" s="1" t="s">
        <v>94</v>
      </c>
      <c r="F35" s="1" t="s">
        <v>95</v>
      </c>
      <c r="G35" s="1" t="s">
        <v>96</v>
      </c>
      <c r="H35" s="1" t="s">
        <v>97</v>
      </c>
      <c r="I35" s="1" t="s">
        <v>98</v>
      </c>
      <c r="J35" s="1" t="s">
        <v>88</v>
      </c>
      <c r="K35" s="1" t="s">
        <v>99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53.0</v>
      </c>
      <c r="C36" s="1" t="s">
        <v>59</v>
      </c>
      <c r="D36" s="1" t="s">
        <v>59</v>
      </c>
      <c r="E36" s="1" t="s">
        <v>59</v>
      </c>
      <c r="F36" s="1" t="s">
        <v>59</v>
      </c>
      <c r="G36" s="1" t="s">
        <v>59</v>
      </c>
      <c r="H36" s="1" t="s">
        <v>59</v>
      </c>
      <c r="I36" s="1" t="s">
        <v>59</v>
      </c>
      <c r="J36" s="1" t="s">
        <v>59</v>
      </c>
      <c r="K36" s="1" t="s">
        <v>59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-2.0</v>
      </c>
      <c r="C37" s="1">
        <v>-68.0</v>
      </c>
      <c r="D37" s="1">
        <v>-44.0</v>
      </c>
      <c r="E37" s="1">
        <v>-28.0</v>
      </c>
      <c r="F37" s="1">
        <v>-5.0</v>
      </c>
      <c r="G37" s="1">
        <v>-5.0</v>
      </c>
      <c r="H37" s="1">
        <v>-14.0</v>
      </c>
      <c r="I37" s="1">
        <v>-9.0</v>
      </c>
      <c r="J37" s="1">
        <v>-13.0</v>
      </c>
      <c r="K37" s="1">
        <v>-3.0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1.0</v>
      </c>
      <c r="C38" s="1">
        <v>83.0</v>
      </c>
      <c r="D38" s="1">
        <v>3.0</v>
      </c>
      <c r="E38" s="1">
        <v>3.0</v>
      </c>
      <c r="F38" s="1">
        <v>6.0</v>
      </c>
      <c r="G38" s="1">
        <v>3.0</v>
      </c>
      <c r="H38" s="1">
        <v>1.0</v>
      </c>
      <c r="I38" s="1">
        <v>0.0</v>
      </c>
      <c r="J38" s="1">
        <v>0.0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3.0</v>
      </c>
      <c r="C39" s="1">
        <v>3.0</v>
      </c>
      <c r="D39" s="1">
        <v>3.0</v>
      </c>
      <c r="E39" s="1">
        <v>3.0</v>
      </c>
      <c r="F39" s="1">
        <v>3.0</v>
      </c>
      <c r="G39" s="1">
        <v>3.0</v>
      </c>
      <c r="H39" s="1">
        <v>3.0</v>
      </c>
      <c r="I39" s="1">
        <v>3.0</v>
      </c>
      <c r="J39" s="1">
        <v>3.0</v>
      </c>
      <c r="K39" s="1">
        <v>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16.0</v>
      </c>
      <c r="H40" s="1">
        <v>16.0</v>
      </c>
      <c r="I40" s="1">
        <v>16.0</v>
      </c>
      <c r="J40" s="1">
        <v>16.0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0.0</v>
      </c>
      <c r="C41" s="1">
        <v>5.0</v>
      </c>
      <c r="D41" s="1">
        <v>15.0</v>
      </c>
      <c r="E41" s="1">
        <v>17.0</v>
      </c>
      <c r="F41" s="1">
        <v>13.0</v>
      </c>
      <c r="G41" s="1">
        <v>10.0</v>
      </c>
      <c r="H41" s="1">
        <v>9.0</v>
      </c>
      <c r="I41" s="1">
        <v>9.0</v>
      </c>
      <c r="J41" s="1">
        <v>15.0</v>
      </c>
      <c r="K41" s="1">
        <v>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1">
        <v>30.0</v>
      </c>
      <c r="C2" s="1">
        <v>4.0</v>
      </c>
      <c r="D2" s="1">
        <v>9.0</v>
      </c>
      <c r="E2" s="1">
        <v>11.0</v>
      </c>
      <c r="F2" s="1">
        <v>10.0</v>
      </c>
      <c r="G2" s="1">
        <v>8.0</v>
      </c>
      <c r="H2" s="1">
        <v>8.0</v>
      </c>
      <c r="I2" s="1">
        <v>8.0</v>
      </c>
      <c r="J2" s="1">
        <v>13.0</v>
      </c>
      <c r="K2" s="1">
        <v>11.0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1.0</v>
      </c>
      <c r="C3" s="1">
        <v>5.0</v>
      </c>
      <c r="D3" s="1">
        <v>17.0</v>
      </c>
      <c r="E3" s="1">
        <v>23.0</v>
      </c>
      <c r="F3" s="1">
        <v>11.0</v>
      </c>
      <c r="G3" s="1">
        <v>8.0</v>
      </c>
      <c r="H3" s="1">
        <v>8.0</v>
      </c>
      <c r="I3" s="1">
        <v>9.0</v>
      </c>
      <c r="J3" s="1">
        <v>9.0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109</v>
      </c>
      <c r="B4" s="1">
        <v>1.0</v>
      </c>
      <c r="C4" s="1">
        <v>10.0</v>
      </c>
      <c r="D4" s="1">
        <v>27.0</v>
      </c>
      <c r="E4" s="1">
        <v>35.0</v>
      </c>
      <c r="F4" s="1">
        <v>22.0</v>
      </c>
      <c r="G4" s="1">
        <v>16.0</v>
      </c>
      <c r="H4" s="1">
        <v>17.0</v>
      </c>
      <c r="I4" s="1">
        <v>17.0</v>
      </c>
      <c r="J4" s="1">
        <v>23.0</v>
      </c>
      <c r="K4" s="1">
        <v>16.0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</v>
      </c>
      <c r="B5" s="1">
        <v>-1.0</v>
      </c>
      <c r="C5" s="1">
        <v>-10.0</v>
      </c>
      <c r="D5" s="1">
        <v>-27.0</v>
      </c>
      <c r="E5" s="1">
        <v>-35.0</v>
      </c>
      <c r="F5" s="1">
        <v>-22.0</v>
      </c>
      <c r="G5" s="1">
        <v>-16.0</v>
      </c>
      <c r="H5" s="1">
        <v>-17.0</v>
      </c>
      <c r="I5" s="1">
        <v>-17.0</v>
      </c>
      <c r="J5" s="1">
        <v>-23.0</v>
      </c>
      <c r="K5" s="1">
        <v>-16.0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</v>
      </c>
      <c r="B6" s="1">
        <v>0.0</v>
      </c>
      <c r="C6" s="1">
        <v>-3.0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</v>
      </c>
      <c r="B7" s="1">
        <v>91.0</v>
      </c>
      <c r="C7" s="1">
        <v>2.0</v>
      </c>
      <c r="D7" s="1">
        <v>14.0</v>
      </c>
      <c r="E7" s="1">
        <v>17.0</v>
      </c>
      <c r="F7" s="1">
        <v>22.0</v>
      </c>
      <c r="G7" s="1">
        <v>0.0</v>
      </c>
      <c r="H7" s="1">
        <v>1.0</v>
      </c>
      <c r="I7" s="1">
        <v>1.0</v>
      </c>
      <c r="J7" s="1">
        <v>4.0</v>
      </c>
      <c r="K7" s="1">
        <v>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</v>
      </c>
      <c r="B8" s="1">
        <v>0.0</v>
      </c>
      <c r="C8" s="1">
        <v>-3.0</v>
      </c>
      <c r="D8" s="1">
        <v>14.0</v>
      </c>
      <c r="E8" s="1">
        <v>17.0</v>
      </c>
      <c r="F8" s="1">
        <v>22.0</v>
      </c>
      <c r="G8" s="1">
        <v>0.0</v>
      </c>
      <c r="H8" s="1">
        <v>1.0</v>
      </c>
      <c r="I8" s="1">
        <v>1.0</v>
      </c>
      <c r="J8" s="1">
        <v>4.0</v>
      </c>
      <c r="K8" s="1">
        <v>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</v>
      </c>
      <c r="B9" s="1">
        <v>-2.0</v>
      </c>
      <c r="C9" s="1">
        <v>-9.0</v>
      </c>
      <c r="D9" s="1">
        <v>27.0</v>
      </c>
      <c r="E9" s="1">
        <v>-35.0</v>
      </c>
      <c r="F9" s="1">
        <v>8.0</v>
      </c>
      <c r="G9" s="1">
        <v>-6.0</v>
      </c>
      <c r="H9" s="1">
        <v>35.0</v>
      </c>
      <c r="I9" s="1">
        <v>-19.0</v>
      </c>
      <c r="J9" s="1">
        <v>45.0</v>
      </c>
      <c r="K9" s="1">
        <v>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</v>
      </c>
      <c r="B10" s="1">
        <v>0.0</v>
      </c>
      <c r="C10" s="1">
        <v>-11.0</v>
      </c>
      <c r="D10" s="1">
        <v>8.0</v>
      </c>
      <c r="E10" s="1">
        <v>2.0</v>
      </c>
      <c r="F10" s="1">
        <v>3.0</v>
      </c>
      <c r="G10" s="1">
        <v>-8.0</v>
      </c>
      <c r="H10" s="1">
        <v>53.0</v>
      </c>
      <c r="I10" s="1">
        <v>-2.0</v>
      </c>
      <c r="J10" s="1">
        <v>4.0</v>
      </c>
      <c r="K10" s="1">
        <v>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</v>
      </c>
      <c r="B11" s="1">
        <v>-1.0</v>
      </c>
      <c r="C11" s="1">
        <v>-25.0</v>
      </c>
      <c r="D11" s="1">
        <v>-18.0</v>
      </c>
      <c r="E11" s="1">
        <v>-32.0</v>
      </c>
      <c r="F11" s="1">
        <v>-19.0</v>
      </c>
      <c r="G11" s="1">
        <v>-17.0</v>
      </c>
      <c r="H11" s="1">
        <v>-16.0</v>
      </c>
      <c r="I11" s="1">
        <v>-17.0</v>
      </c>
      <c r="J11" s="1">
        <v>-17.0</v>
      </c>
      <c r="K11" s="1">
        <v>-10.0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</v>
      </c>
      <c r="B12" s="1">
        <v>0.0</v>
      </c>
      <c r="C12" s="1">
        <v>-75.0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</v>
      </c>
      <c r="B13" s="1">
        <v>0.0</v>
      </c>
      <c r="C13" s="1">
        <v>-19.0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</v>
      </c>
      <c r="B14" s="1">
        <v>0.0</v>
      </c>
      <c r="C14" s="1">
        <v>0.0</v>
      </c>
      <c r="D14" s="1">
        <v>0.0</v>
      </c>
      <c r="E14" s="1">
        <v>-2.0</v>
      </c>
      <c r="F14" s="1">
        <v>2.0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-90.0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</v>
      </c>
      <c r="B16" s="1">
        <v>-1.0</v>
      </c>
      <c r="C16" s="1">
        <v>-45.0</v>
      </c>
      <c r="D16" s="1">
        <v>-18.0</v>
      </c>
      <c r="E16" s="1">
        <v>-35.0</v>
      </c>
      <c r="F16" s="1">
        <v>-16.0</v>
      </c>
      <c r="G16" s="1">
        <v>-17.0</v>
      </c>
      <c r="H16" s="1">
        <v>-17.0</v>
      </c>
      <c r="I16" s="1">
        <v>-17.0</v>
      </c>
      <c r="J16" s="1">
        <v>-17.0</v>
      </c>
      <c r="K16" s="1">
        <v>-10.0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</v>
      </c>
      <c r="B17" s="1">
        <v>-1.0</v>
      </c>
      <c r="C17" s="1">
        <v>-45.0</v>
      </c>
      <c r="D17" s="1">
        <v>-18.0</v>
      </c>
      <c r="E17" s="1">
        <v>-35.0</v>
      </c>
      <c r="F17" s="1">
        <v>-16.0</v>
      </c>
      <c r="G17" s="1">
        <v>-17.0</v>
      </c>
      <c r="H17" s="1">
        <v>-17.0</v>
      </c>
      <c r="I17" s="1">
        <v>-17.0</v>
      </c>
      <c r="J17" s="1">
        <v>-17.0</v>
      </c>
      <c r="K17" s="1">
        <v>-10.0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</v>
      </c>
      <c r="B18" s="1">
        <v>-1.0</v>
      </c>
      <c r="C18" s="1">
        <v>-45.0</v>
      </c>
      <c r="D18" s="1">
        <v>-18.0</v>
      </c>
      <c r="E18" s="1">
        <v>-35.0</v>
      </c>
      <c r="F18" s="1">
        <v>-16.0</v>
      </c>
      <c r="G18" s="1">
        <v>-17.0</v>
      </c>
      <c r="H18" s="1">
        <v>-17.0</v>
      </c>
      <c r="I18" s="1">
        <v>-17.0</v>
      </c>
      <c r="J18" s="1">
        <v>-17.0</v>
      </c>
      <c r="K18" s="1">
        <v>-10.0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</v>
      </c>
      <c r="B19" s="1">
        <v>-1.0</v>
      </c>
      <c r="C19" s="1">
        <v>-45.0</v>
      </c>
      <c r="D19" s="1">
        <v>-18.0</v>
      </c>
      <c r="E19" s="1">
        <v>-35.0</v>
      </c>
      <c r="F19" s="1">
        <v>-16.0</v>
      </c>
      <c r="G19" s="1">
        <v>-17.0</v>
      </c>
      <c r="H19" s="1">
        <v>-17.0</v>
      </c>
      <c r="I19" s="1">
        <v>-17.0</v>
      </c>
      <c r="J19" s="1">
        <v>-17.0</v>
      </c>
      <c r="K19" s="1">
        <v>-10.0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</v>
      </c>
      <c r="B20" s="1">
        <v>-1.0</v>
      </c>
      <c r="C20" s="1">
        <v>-45.0</v>
      </c>
      <c r="D20" s="1">
        <v>-18.0</v>
      </c>
      <c r="E20" s="1">
        <v>-35.0</v>
      </c>
      <c r="F20" s="1">
        <v>-16.0</v>
      </c>
      <c r="G20" s="1">
        <v>-17.0</v>
      </c>
      <c r="H20" s="1">
        <v>-17.0</v>
      </c>
      <c r="I20" s="1">
        <v>-17.0</v>
      </c>
      <c r="J20" s="1">
        <v>-17.0</v>
      </c>
      <c r="K20" s="1">
        <v>-10.0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>
        <v>-1.0</v>
      </c>
      <c r="C21" s="1">
        <v>-45.0</v>
      </c>
      <c r="D21" s="1">
        <v>-18.0</v>
      </c>
      <c r="E21" s="1">
        <v>-35.0</v>
      </c>
      <c r="F21" s="1">
        <v>-16.0</v>
      </c>
      <c r="G21" s="1">
        <v>-17.0</v>
      </c>
      <c r="H21" s="1">
        <v>-17.0</v>
      </c>
      <c r="I21" s="1">
        <v>-17.0</v>
      </c>
      <c r="J21" s="1">
        <v>-17.0</v>
      </c>
      <c r="K21" s="1">
        <v>-10.0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>
        <v>0.0</v>
      </c>
      <c r="C23" s="1" t="s">
        <v>129</v>
      </c>
      <c r="D23" s="1" t="s">
        <v>130</v>
      </c>
      <c r="E23" s="1" t="s">
        <v>131</v>
      </c>
      <c r="F23" s="1" t="s">
        <v>132</v>
      </c>
      <c r="G23" s="1" t="s">
        <v>133</v>
      </c>
      <c r="H23" s="1" t="s">
        <v>134</v>
      </c>
      <c r="I23" s="1" t="s">
        <v>135</v>
      </c>
      <c r="J23" s="1" t="s">
        <v>136</v>
      </c>
      <c r="K23" s="1" t="s">
        <v>137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1">
        <v>0.0</v>
      </c>
      <c r="C24" s="1" t="s">
        <v>129</v>
      </c>
      <c r="D24" s="1" t="s">
        <v>130</v>
      </c>
      <c r="E24" s="1" t="s">
        <v>131</v>
      </c>
      <c r="F24" s="1" t="s">
        <v>132</v>
      </c>
      <c r="G24" s="1" t="s">
        <v>133</v>
      </c>
      <c r="H24" s="1" t="s">
        <v>134</v>
      </c>
      <c r="I24" s="1" t="s">
        <v>135</v>
      </c>
      <c r="J24" s="1" t="s">
        <v>136</v>
      </c>
      <c r="K24" s="1" t="s">
        <v>137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1">
        <v>0.0</v>
      </c>
      <c r="C25" s="1">
        <v>42.0</v>
      </c>
      <c r="D25" s="1">
        <v>58.0</v>
      </c>
      <c r="E25" s="1">
        <v>62.0</v>
      </c>
      <c r="F25" s="1">
        <v>77.0</v>
      </c>
      <c r="G25" s="1">
        <v>91.0</v>
      </c>
      <c r="H25" s="1">
        <v>1.0</v>
      </c>
      <c r="I25" s="1">
        <v>2.0</v>
      </c>
      <c r="J25" s="1">
        <v>3.0</v>
      </c>
      <c r="K25" s="1">
        <v>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>
        <v>0.0</v>
      </c>
      <c r="C26" s="1" t="s">
        <v>129</v>
      </c>
      <c r="D26" s="1">
        <v>-40.0</v>
      </c>
      <c r="E26" s="1">
        <v>-60.0</v>
      </c>
      <c r="F26" s="1" t="s">
        <v>132</v>
      </c>
      <c r="G26" s="1">
        <v>-20.0</v>
      </c>
      <c r="H26" s="1" t="s">
        <v>134</v>
      </c>
      <c r="I26" s="1" t="s">
        <v>135</v>
      </c>
      <c r="J26" s="1" t="s">
        <v>136</v>
      </c>
      <c r="K26" s="1" t="s">
        <v>137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141</v>
      </c>
      <c r="B27" s="1">
        <v>0.0</v>
      </c>
      <c r="C27" s="1" t="s">
        <v>129</v>
      </c>
      <c r="D27" s="1">
        <v>-40.0</v>
      </c>
      <c r="E27" s="1">
        <v>-60.0</v>
      </c>
      <c r="F27" s="1" t="s">
        <v>132</v>
      </c>
      <c r="G27" s="1">
        <v>-20.0</v>
      </c>
      <c r="H27" s="1" t="s">
        <v>134</v>
      </c>
      <c r="I27" s="1" t="s">
        <v>135</v>
      </c>
      <c r="J27" s="1" t="s">
        <v>136</v>
      </c>
      <c r="K27" s="1" t="s">
        <v>137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142</v>
      </c>
      <c r="B28" s="1">
        <v>0.0</v>
      </c>
      <c r="C28" s="1">
        <v>42.0</v>
      </c>
      <c r="D28" s="1">
        <v>58.0</v>
      </c>
      <c r="E28" s="1">
        <v>62.0</v>
      </c>
      <c r="F28" s="1">
        <v>77.0</v>
      </c>
      <c r="G28" s="1">
        <v>91.0</v>
      </c>
      <c r="H28" s="1">
        <v>1.0</v>
      </c>
      <c r="I28" s="1">
        <v>2.0</v>
      </c>
      <c r="J28" s="1">
        <v>3.0</v>
      </c>
      <c r="K28" s="1">
        <v>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143</v>
      </c>
      <c r="B29" s="1">
        <v>0.0</v>
      </c>
      <c r="C29" s="1" t="s">
        <v>144</v>
      </c>
      <c r="D29" s="1" t="s">
        <v>145</v>
      </c>
      <c r="E29" s="1" t="s">
        <v>146</v>
      </c>
      <c r="F29" s="1" t="s">
        <v>147</v>
      </c>
      <c r="G29" s="1" t="s">
        <v>148</v>
      </c>
      <c r="H29" s="1" t="s">
        <v>149</v>
      </c>
      <c r="I29" s="1" t="s">
        <v>150</v>
      </c>
      <c r="J29" s="1" t="s">
        <v>151</v>
      </c>
      <c r="K29" s="1" t="s">
        <v>152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153</v>
      </c>
      <c r="B30" s="1">
        <v>0.0</v>
      </c>
      <c r="C30" s="1" t="s">
        <v>144</v>
      </c>
      <c r="D30" s="1" t="s">
        <v>145</v>
      </c>
      <c r="E30" s="1" t="s">
        <v>146</v>
      </c>
      <c r="F30" s="1" t="s">
        <v>147</v>
      </c>
      <c r="G30" s="1" t="s">
        <v>148</v>
      </c>
      <c r="H30" s="1" t="s">
        <v>149</v>
      </c>
      <c r="I30" s="1" t="s">
        <v>150</v>
      </c>
      <c r="J30" s="1" t="s">
        <v>151</v>
      </c>
      <c r="K30" s="1" t="s">
        <v>152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154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>
        <v>-1.0</v>
      </c>
      <c r="C33" s="1">
        <v>-10.0</v>
      </c>
      <c r="D33" s="1">
        <v>-27.0</v>
      </c>
      <c r="E33" s="1">
        <v>-35.0</v>
      </c>
      <c r="F33" s="1">
        <v>-22.0</v>
      </c>
      <c r="G33" s="1">
        <v>-16.0</v>
      </c>
      <c r="H33" s="1">
        <v>-17.0</v>
      </c>
      <c r="I33" s="1">
        <v>-17.0</v>
      </c>
      <c r="J33" s="1">
        <v>-23.0</v>
      </c>
      <c r="K33" s="1">
        <v>-16.0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>
        <v>-1.0</v>
      </c>
      <c r="C34" s="1">
        <v>-10.0</v>
      </c>
      <c r="D34" s="1">
        <v>-27.0</v>
      </c>
      <c r="E34" s="1">
        <v>-35.0</v>
      </c>
      <c r="F34" s="1">
        <v>-22.0</v>
      </c>
      <c r="G34" s="1">
        <v>-16.0</v>
      </c>
      <c r="H34" s="1">
        <v>-17.0</v>
      </c>
      <c r="I34" s="1">
        <v>-17.0</v>
      </c>
      <c r="J34" s="1">
        <v>-23.0</v>
      </c>
      <c r="K34" s="1">
        <v>-16.0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157</v>
      </c>
      <c r="B35" s="1">
        <v>-1.0</v>
      </c>
      <c r="C35" s="1">
        <v>-10.0</v>
      </c>
      <c r="D35" s="1">
        <v>-27.0</v>
      </c>
      <c r="E35" s="1">
        <v>-35.0</v>
      </c>
      <c r="F35" s="1">
        <v>-22.0</v>
      </c>
      <c r="G35" s="1">
        <v>-16.0</v>
      </c>
      <c r="H35" s="1">
        <v>-17.0</v>
      </c>
      <c r="I35" s="1">
        <v>-17.0</v>
      </c>
      <c r="J35" s="1">
        <v>-23.0</v>
      </c>
      <c r="K35" s="1">
        <v>-16.0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>
        <v>-1.0</v>
      </c>
      <c r="C36" s="1">
        <v>-10.0</v>
      </c>
      <c r="D36" s="1">
        <v>-26.0</v>
      </c>
      <c r="E36" s="1">
        <v>-34.0</v>
      </c>
      <c r="F36" s="1">
        <v>-21.0</v>
      </c>
      <c r="G36" s="1">
        <v>-16.0</v>
      </c>
      <c r="H36" s="1">
        <v>-16.0</v>
      </c>
      <c r="I36" s="1">
        <v>0.0</v>
      </c>
      <c r="J36" s="1">
        <v>0.0</v>
      </c>
      <c r="K36" s="1">
        <v>-16.0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159</v>
      </c>
      <c r="B37" s="1">
        <v>-1.0</v>
      </c>
      <c r="C37" s="1">
        <v>-15.0</v>
      </c>
      <c r="D37" s="1">
        <v>-11.0</v>
      </c>
      <c r="E37" s="1">
        <v>-20.0</v>
      </c>
      <c r="F37" s="1">
        <v>-11.0</v>
      </c>
      <c r="G37" s="1">
        <v>-10.0</v>
      </c>
      <c r="H37" s="1">
        <v>-10.0</v>
      </c>
      <c r="I37" s="1">
        <v>-10.0</v>
      </c>
      <c r="J37" s="1">
        <v>-11.0</v>
      </c>
      <c r="K37" s="1">
        <v>-6.0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161</v>
      </c>
      <c r="B39" s="1">
        <v>30.0</v>
      </c>
      <c r="C39" s="1">
        <v>4.0</v>
      </c>
      <c r="D39" s="1">
        <v>9.0</v>
      </c>
      <c r="E39" s="1">
        <v>11.0</v>
      </c>
      <c r="F39" s="1">
        <v>10.0</v>
      </c>
      <c r="G39" s="1">
        <v>8.0</v>
      </c>
      <c r="H39" s="1">
        <v>8.0</v>
      </c>
      <c r="I39" s="1">
        <v>8.0</v>
      </c>
      <c r="J39" s="1">
        <v>13.0</v>
      </c>
      <c r="K39" s="1">
        <v>11.0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162</v>
      </c>
      <c r="B40" s="1">
        <v>1.0</v>
      </c>
      <c r="C40" s="1">
        <v>5.0</v>
      </c>
      <c r="D40" s="1">
        <v>17.0</v>
      </c>
      <c r="E40" s="1">
        <v>23.0</v>
      </c>
      <c r="F40" s="1">
        <v>15.0</v>
      </c>
      <c r="G40" s="1">
        <v>16.0</v>
      </c>
      <c r="H40" s="1">
        <v>12.0</v>
      </c>
      <c r="I40" s="1">
        <v>12.0</v>
      </c>
      <c r="J40" s="1">
        <v>11.0</v>
      </c>
      <c r="K40" s="1">
        <v>12.0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163</v>
      </c>
      <c r="B41" s="1">
        <v>0.0</v>
      </c>
      <c r="C41" s="1">
        <v>10.0</v>
      </c>
      <c r="D41" s="1">
        <v>44.0</v>
      </c>
      <c r="E41" s="1">
        <v>44.0</v>
      </c>
      <c r="F41" s="1">
        <v>81.0</v>
      </c>
      <c r="G41" s="1">
        <v>39.0</v>
      </c>
      <c r="H41" s="1">
        <v>17.0</v>
      </c>
      <c r="I41" s="1">
        <v>0.0</v>
      </c>
      <c r="J41" s="1">
        <v>0.0</v>
      </c>
      <c r="K41" s="1">
        <v>20.0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164</v>
      </c>
      <c r="B42" s="1">
        <v>242.0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165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166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15.0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167</v>
      </c>
      <c r="B45" s="1">
        <v>0.0</v>
      </c>
      <c r="C45" s="1">
        <v>75.0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99.0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168</v>
      </c>
      <c r="B46" s="1">
        <v>0.0</v>
      </c>
      <c r="C46" s="1">
        <v>1.0</v>
      </c>
      <c r="D46" s="1">
        <v>3.0</v>
      </c>
      <c r="E46" s="1">
        <v>2.0</v>
      </c>
      <c r="F46" s="1">
        <v>1.0</v>
      </c>
      <c r="G46" s="1">
        <v>1.0</v>
      </c>
      <c r="H46" s="1">
        <v>32.0</v>
      </c>
      <c r="I46" s="1">
        <v>31.0</v>
      </c>
      <c r="J46" s="1">
        <v>73.0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169</v>
      </c>
      <c r="B47" s="1">
        <v>0.0</v>
      </c>
      <c r="C47" s="1">
        <v>1.0</v>
      </c>
      <c r="D47" s="1">
        <v>3.0</v>
      </c>
      <c r="E47" s="1">
        <v>2.0</v>
      </c>
      <c r="F47" s="1">
        <v>1.0</v>
      </c>
      <c r="G47" s="1">
        <v>1.0</v>
      </c>
      <c r="H47" s="1">
        <v>32.0</v>
      </c>
      <c r="I47" s="1">
        <v>31.0</v>
      </c>
      <c r="J47" s="1">
        <v>73.0</v>
      </c>
      <c r="K47" s="1">
        <v>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171</v>
      </c>
      <c r="B3" s="1" t="s">
        <v>172</v>
      </c>
      <c r="C3" s="1">
        <v>-18.0</v>
      </c>
      <c r="D3" s="1" t="s">
        <v>173</v>
      </c>
      <c r="E3" s="1" t="s">
        <v>174</v>
      </c>
      <c r="F3" s="1" t="s">
        <v>175</v>
      </c>
      <c r="G3" s="1" t="s">
        <v>176</v>
      </c>
      <c r="H3" s="1" t="s">
        <v>177</v>
      </c>
      <c r="I3" s="1" t="s">
        <v>178</v>
      </c>
      <c r="J3" s="1" t="s">
        <v>179</v>
      </c>
      <c r="K3" s="1" t="s">
        <v>180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181</v>
      </c>
      <c r="B4" s="1" t="s">
        <v>182</v>
      </c>
      <c r="C4" s="1" t="s">
        <v>183</v>
      </c>
      <c r="D4" s="1" t="s">
        <v>184</v>
      </c>
      <c r="E4" s="1" t="s">
        <v>185</v>
      </c>
      <c r="F4" s="1" t="s">
        <v>186</v>
      </c>
      <c r="G4" s="1">
        <v>0.0</v>
      </c>
      <c r="H4" s="1" t="s">
        <v>187</v>
      </c>
      <c r="I4" s="1" t="s">
        <v>188</v>
      </c>
      <c r="J4" s="1" t="s">
        <v>189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190</v>
      </c>
      <c r="B5" s="1" t="s">
        <v>191</v>
      </c>
      <c r="C5" s="1" t="s">
        <v>192</v>
      </c>
      <c r="D5" s="1" t="s">
        <v>193</v>
      </c>
      <c r="E5" s="1" t="s">
        <v>194</v>
      </c>
      <c r="F5" s="1" t="s">
        <v>195</v>
      </c>
      <c r="G5" s="1">
        <v>0.0</v>
      </c>
      <c r="H5" s="1" t="s">
        <v>196</v>
      </c>
      <c r="I5" s="1" t="s">
        <v>197</v>
      </c>
      <c r="J5" s="1" t="s">
        <v>198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199</v>
      </c>
      <c r="B6" s="1" t="s">
        <v>191</v>
      </c>
      <c r="C6" s="1" t="s">
        <v>192</v>
      </c>
      <c r="D6" s="1" t="s">
        <v>193</v>
      </c>
      <c r="E6" s="1" t="s">
        <v>194</v>
      </c>
      <c r="F6" s="1" t="s">
        <v>195</v>
      </c>
      <c r="G6" s="1">
        <v>0.0</v>
      </c>
      <c r="H6" s="1" t="s">
        <v>196</v>
      </c>
      <c r="I6" s="1" t="s">
        <v>197</v>
      </c>
      <c r="J6" s="1" t="s">
        <v>198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201</v>
      </c>
      <c r="B8" s="1" t="s">
        <v>202</v>
      </c>
      <c r="C8" s="1" t="s">
        <v>203</v>
      </c>
      <c r="D8" s="1" t="s">
        <v>204</v>
      </c>
      <c r="E8" s="1" t="s">
        <v>205</v>
      </c>
      <c r="F8" s="1" t="s">
        <v>206</v>
      </c>
      <c r="G8" s="1" t="s">
        <v>207</v>
      </c>
      <c r="H8" s="1" t="s">
        <v>208</v>
      </c>
      <c r="I8" s="1" t="s">
        <v>209</v>
      </c>
      <c r="J8" s="1" t="s">
        <v>210</v>
      </c>
      <c r="K8" s="1" t="s">
        <v>211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212</v>
      </c>
      <c r="B9" s="1" t="s">
        <v>213</v>
      </c>
      <c r="C9" s="1" t="s">
        <v>214</v>
      </c>
      <c r="D9" s="1" t="s">
        <v>215</v>
      </c>
      <c r="E9" s="1" t="s">
        <v>216</v>
      </c>
      <c r="F9" s="1" t="s">
        <v>217</v>
      </c>
      <c r="G9" s="1" t="s">
        <v>218</v>
      </c>
      <c r="H9" s="1" t="s">
        <v>219</v>
      </c>
      <c r="I9" s="1" t="s">
        <v>220</v>
      </c>
      <c r="J9" s="1" t="s">
        <v>221</v>
      </c>
      <c r="K9" s="1" t="s">
        <v>222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223</v>
      </c>
      <c r="B10" s="1" t="s">
        <v>224</v>
      </c>
      <c r="C10" s="1" t="s">
        <v>225</v>
      </c>
      <c r="D10" s="1" t="s">
        <v>226</v>
      </c>
      <c r="E10" s="1" t="s">
        <v>227</v>
      </c>
      <c r="F10" s="1" t="s">
        <v>228</v>
      </c>
      <c r="G10" s="1" t="s">
        <v>229</v>
      </c>
      <c r="H10" s="1" t="s">
        <v>230</v>
      </c>
      <c r="I10" s="1" t="s">
        <v>231</v>
      </c>
      <c r="J10" s="1" t="s">
        <v>232</v>
      </c>
      <c r="K10" s="1" t="s">
        <v>233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235</v>
      </c>
      <c r="B12" s="1">
        <v>24.0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236</v>
      </c>
      <c r="B13" s="1" t="s">
        <v>237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238</v>
      </c>
      <c r="B14" s="1" t="s">
        <v>239</v>
      </c>
      <c r="C14" s="1" t="s">
        <v>240</v>
      </c>
      <c r="D14" s="1" t="s">
        <v>241</v>
      </c>
      <c r="E14" s="1" t="s">
        <v>242</v>
      </c>
      <c r="F14" s="1" t="s">
        <v>243</v>
      </c>
      <c r="G14" s="1" t="s">
        <v>244</v>
      </c>
      <c r="H14" s="1" t="s">
        <v>245</v>
      </c>
      <c r="I14" s="1" t="s">
        <v>246</v>
      </c>
      <c r="J14" s="1" t="s">
        <v>247</v>
      </c>
      <c r="K14" s="1" t="s">
        <v>248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249</v>
      </c>
      <c r="B15" s="1" t="s">
        <v>250</v>
      </c>
      <c r="C15" s="1" t="s">
        <v>251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252</v>
      </c>
      <c r="B16" s="1" t="s">
        <v>253</v>
      </c>
      <c r="C16" s="1" t="s">
        <v>251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254</v>
      </c>
      <c r="B17" s="1" t="s">
        <v>253</v>
      </c>
      <c r="C17" s="1" t="s">
        <v>255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256</v>
      </c>
      <c r="B18" s="1" t="s">
        <v>257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258</v>
      </c>
      <c r="B19" s="1" t="s">
        <v>259</v>
      </c>
      <c r="C19" s="1" t="s">
        <v>260</v>
      </c>
      <c r="D19" s="1" t="s">
        <v>261</v>
      </c>
      <c r="E19" s="1" t="s">
        <v>262</v>
      </c>
      <c r="F19" s="1" t="s">
        <v>263</v>
      </c>
      <c r="G19" s="1" t="s">
        <v>264</v>
      </c>
      <c r="H19" s="1" t="s">
        <v>265</v>
      </c>
      <c r="I19" s="1" t="s">
        <v>266</v>
      </c>
      <c r="J19" s="1" t="s">
        <v>267</v>
      </c>
      <c r="K19" s="1" t="s">
        <v>268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269</v>
      </c>
      <c r="B20" s="1" t="s">
        <v>257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270</v>
      </c>
      <c r="B21" s="1" t="s">
        <v>259</v>
      </c>
      <c r="C21" s="1" t="s">
        <v>271</v>
      </c>
      <c r="D21" s="1" t="s">
        <v>261</v>
      </c>
      <c r="E21" s="1" t="s">
        <v>262</v>
      </c>
      <c r="F21" s="1" t="s">
        <v>263</v>
      </c>
      <c r="G21" s="1" t="s">
        <v>264</v>
      </c>
      <c r="H21" s="1" t="s">
        <v>265</v>
      </c>
      <c r="I21" s="1" t="s">
        <v>266</v>
      </c>
      <c r="J21" s="1" t="s">
        <v>267</v>
      </c>
      <c r="K21" s="1" t="s">
        <v>268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273</v>
      </c>
      <c r="B23" s="1" t="s">
        <v>274</v>
      </c>
      <c r="C23" s="1" t="s">
        <v>275</v>
      </c>
      <c r="D23" s="1" t="s">
        <v>276</v>
      </c>
      <c r="E23" s="1" t="s">
        <v>277</v>
      </c>
      <c r="F23" s="1" t="s">
        <v>278</v>
      </c>
      <c r="G23" s="1" t="s">
        <v>279</v>
      </c>
      <c r="H23" s="1" t="s">
        <v>280</v>
      </c>
      <c r="I23" s="1" t="s">
        <v>281</v>
      </c>
      <c r="J23" s="1" t="s">
        <v>282</v>
      </c>
      <c r="K23" s="1" t="s">
        <v>283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284</v>
      </c>
      <c r="B24" s="1" t="s">
        <v>274</v>
      </c>
      <c r="C24" s="1" t="s">
        <v>285</v>
      </c>
      <c r="D24" s="1" t="s">
        <v>286</v>
      </c>
      <c r="E24" s="1" t="s">
        <v>287</v>
      </c>
      <c r="F24" s="1" t="s">
        <v>288</v>
      </c>
      <c r="G24" s="1" t="s">
        <v>289</v>
      </c>
      <c r="H24" s="1" t="s">
        <v>290</v>
      </c>
      <c r="I24" s="1" t="s">
        <v>291</v>
      </c>
      <c r="J24" s="1" t="s">
        <v>282</v>
      </c>
      <c r="K24" s="1" t="s">
        <v>283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292</v>
      </c>
      <c r="B25" s="1" t="s">
        <v>293</v>
      </c>
      <c r="C25" s="1" t="s">
        <v>294</v>
      </c>
      <c r="D25" s="1" t="s">
        <v>295</v>
      </c>
      <c r="E25" s="1" t="s">
        <v>287</v>
      </c>
      <c r="F25" s="1" t="s">
        <v>288</v>
      </c>
      <c r="G25" s="1" t="s">
        <v>296</v>
      </c>
      <c r="H25" s="1" t="s">
        <v>290</v>
      </c>
      <c r="I25" s="1" t="s">
        <v>291</v>
      </c>
      <c r="J25" s="1" t="s">
        <v>297</v>
      </c>
      <c r="K25" s="1" t="s">
        <v>283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298</v>
      </c>
      <c r="B26" s="1" t="s">
        <v>299</v>
      </c>
      <c r="C26" s="1">
        <v>0.0</v>
      </c>
      <c r="D26" s="1" t="s">
        <v>300</v>
      </c>
      <c r="E26" s="1" t="s">
        <v>301</v>
      </c>
      <c r="F26" s="1" t="s">
        <v>302</v>
      </c>
      <c r="G26" s="1" t="s">
        <v>303</v>
      </c>
      <c r="H26" s="1" t="s">
        <v>304</v>
      </c>
      <c r="I26" s="1" t="s">
        <v>305</v>
      </c>
      <c r="J26" s="1" t="s">
        <v>306</v>
      </c>
      <c r="K26" s="1" t="s">
        <v>307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308</v>
      </c>
      <c r="B27" s="1" t="s">
        <v>299</v>
      </c>
      <c r="C27" s="1">
        <v>0.0</v>
      </c>
      <c r="D27" s="1" t="s">
        <v>300</v>
      </c>
      <c r="E27" s="1" t="s">
        <v>301</v>
      </c>
      <c r="F27" s="1" t="s">
        <v>302</v>
      </c>
      <c r="G27" s="1" t="s">
        <v>303</v>
      </c>
      <c r="H27" s="1" t="s">
        <v>304</v>
      </c>
      <c r="I27" s="1" t="s">
        <v>305</v>
      </c>
      <c r="J27" s="1" t="s">
        <v>306</v>
      </c>
      <c r="K27" s="1" t="s">
        <v>307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309</v>
      </c>
      <c r="B28" s="1" t="s">
        <v>299</v>
      </c>
      <c r="C28" s="1">
        <v>0.0</v>
      </c>
      <c r="D28" s="1" t="s">
        <v>310</v>
      </c>
      <c r="E28" s="1" t="s">
        <v>311</v>
      </c>
      <c r="F28" s="1" t="s">
        <v>312</v>
      </c>
      <c r="G28" s="1" t="s">
        <v>313</v>
      </c>
      <c r="H28" s="1" t="s">
        <v>314</v>
      </c>
      <c r="I28" s="1" t="s">
        <v>315</v>
      </c>
      <c r="J28" s="1" t="s">
        <v>306</v>
      </c>
      <c r="K28" s="1" t="s">
        <v>307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316</v>
      </c>
      <c r="B29" s="1">
        <v>0.0</v>
      </c>
      <c r="C29" s="1" t="s">
        <v>317</v>
      </c>
      <c r="D29" s="1" t="s">
        <v>318</v>
      </c>
      <c r="E29" s="1">
        <v>50.0</v>
      </c>
      <c r="F29" s="1" t="s">
        <v>319</v>
      </c>
      <c r="G29" s="1" t="s">
        <v>320</v>
      </c>
      <c r="H29" s="1" t="s">
        <v>321</v>
      </c>
      <c r="I29" s="1" t="s">
        <v>322</v>
      </c>
      <c r="J29" s="1" t="s">
        <v>323</v>
      </c>
      <c r="K29" s="1" t="s">
        <v>324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325</v>
      </c>
      <c r="B30" s="1">
        <v>0.0</v>
      </c>
      <c r="C30" s="1">
        <v>0.0</v>
      </c>
      <c r="D30" s="1" t="s">
        <v>326</v>
      </c>
      <c r="E30" s="1" t="s">
        <v>327</v>
      </c>
      <c r="F30" s="1" t="s">
        <v>328</v>
      </c>
      <c r="G30" s="1" t="s">
        <v>329</v>
      </c>
      <c r="H30" s="1">
        <v>-100.0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330</v>
      </c>
      <c r="B31" s="1" t="s">
        <v>331</v>
      </c>
      <c r="C31" s="1">
        <v>0.0</v>
      </c>
      <c r="D31" s="1" t="s">
        <v>332</v>
      </c>
      <c r="E31" s="1" t="s">
        <v>333</v>
      </c>
      <c r="F31" s="1" t="s">
        <v>334</v>
      </c>
      <c r="G31" s="1" t="s">
        <v>335</v>
      </c>
      <c r="H31" s="1" t="s">
        <v>336</v>
      </c>
      <c r="I31" s="1" t="s">
        <v>337</v>
      </c>
      <c r="J31" s="1" t="s">
        <v>338</v>
      </c>
      <c r="K31" s="1" t="s">
        <v>339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340</v>
      </c>
      <c r="B32" s="1" t="s">
        <v>341</v>
      </c>
      <c r="C32" s="1">
        <v>0.0</v>
      </c>
      <c r="D32" s="1" t="s">
        <v>342</v>
      </c>
      <c r="E32" s="1" t="s">
        <v>343</v>
      </c>
      <c r="F32" s="1" t="s">
        <v>344</v>
      </c>
      <c r="G32" s="1" t="s">
        <v>345</v>
      </c>
      <c r="H32" s="1">
        <v>-4.0</v>
      </c>
      <c r="I32" s="1" t="s">
        <v>346</v>
      </c>
      <c r="J32" s="1" t="s">
        <v>347</v>
      </c>
      <c r="K32" s="1" t="s">
        <v>348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349</v>
      </c>
      <c r="B33" s="1" t="s">
        <v>350</v>
      </c>
      <c r="C33" s="1">
        <v>0.0</v>
      </c>
      <c r="D33" s="1">
        <v>-30.0</v>
      </c>
      <c r="E33" s="1" t="s">
        <v>351</v>
      </c>
      <c r="F33" s="1" t="s">
        <v>352</v>
      </c>
      <c r="G33" s="1" t="s">
        <v>353</v>
      </c>
      <c r="H33" s="1">
        <v>12.0</v>
      </c>
      <c r="I33" s="1" t="s">
        <v>354</v>
      </c>
      <c r="J33" s="1" t="s">
        <v>355</v>
      </c>
      <c r="K33" s="1" t="s">
        <v>356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357</v>
      </c>
      <c r="B34" s="1" t="s">
        <v>358</v>
      </c>
      <c r="C34" s="1" t="s">
        <v>359</v>
      </c>
      <c r="D34" s="1" t="s">
        <v>360</v>
      </c>
      <c r="E34" s="1" t="s">
        <v>361</v>
      </c>
      <c r="F34" s="1" t="s">
        <v>362</v>
      </c>
      <c r="G34" s="1" t="s">
        <v>363</v>
      </c>
      <c r="H34" s="1" t="s">
        <v>364</v>
      </c>
      <c r="I34" s="1" t="s">
        <v>365</v>
      </c>
      <c r="J34" s="1" t="s">
        <v>366</v>
      </c>
      <c r="K34" s="1" t="s">
        <v>367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368</v>
      </c>
      <c r="B35" s="1">
        <v>0.0</v>
      </c>
      <c r="C35" s="1">
        <v>0.0</v>
      </c>
      <c r="D35" s="1" t="s">
        <v>369</v>
      </c>
      <c r="E35" s="1" t="s">
        <v>370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371</v>
      </c>
      <c r="B36" s="1">
        <v>0.0</v>
      </c>
      <c r="C36" s="1">
        <v>0.0</v>
      </c>
      <c r="D36" s="1" t="s">
        <v>372</v>
      </c>
      <c r="E36" s="1" t="s">
        <v>373</v>
      </c>
      <c r="F36" s="1" t="s">
        <v>374</v>
      </c>
      <c r="G36" s="1" t="s">
        <v>375</v>
      </c>
      <c r="H36" s="1" t="s">
        <v>376</v>
      </c>
      <c r="I36" s="1" t="s">
        <v>377</v>
      </c>
      <c r="J36" s="1" t="s">
        <v>378</v>
      </c>
      <c r="K36" s="1" t="s">
        <v>379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380</v>
      </c>
      <c r="B37" s="1">
        <v>0.0</v>
      </c>
      <c r="C37" s="1">
        <v>0.0</v>
      </c>
      <c r="D37" s="1" t="s">
        <v>381</v>
      </c>
      <c r="E37" s="1" t="s">
        <v>373</v>
      </c>
      <c r="F37" s="1" t="s">
        <v>374</v>
      </c>
      <c r="G37" s="1" t="s">
        <v>375</v>
      </c>
      <c r="H37" s="1" t="s">
        <v>376</v>
      </c>
      <c r="I37" s="1" t="s">
        <v>377</v>
      </c>
      <c r="J37" s="1" t="s">
        <v>378</v>
      </c>
      <c r="K37" s="1" t="s">
        <v>379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383</v>
      </c>
      <c r="B39" s="1">
        <v>0.0</v>
      </c>
      <c r="C39" s="1" t="s">
        <v>384</v>
      </c>
      <c r="D39" s="1" t="s">
        <v>385</v>
      </c>
      <c r="E39" s="1" t="s">
        <v>386</v>
      </c>
      <c r="F39" s="1" t="s">
        <v>387</v>
      </c>
      <c r="G39" s="1" t="s">
        <v>388</v>
      </c>
      <c r="H39" s="1" t="s">
        <v>389</v>
      </c>
      <c r="I39" s="1" t="s">
        <v>291</v>
      </c>
      <c r="J39" s="1" t="s">
        <v>390</v>
      </c>
      <c r="K39" s="1" t="s">
        <v>391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392</v>
      </c>
      <c r="B40" s="1">
        <v>0.0</v>
      </c>
      <c r="C40" s="1" t="s">
        <v>393</v>
      </c>
      <c r="D40" s="1" t="s">
        <v>394</v>
      </c>
      <c r="E40" s="1" t="s">
        <v>395</v>
      </c>
      <c r="F40" s="1" t="s">
        <v>396</v>
      </c>
      <c r="G40" s="1" t="s">
        <v>397</v>
      </c>
      <c r="H40" s="1" t="s">
        <v>398</v>
      </c>
      <c r="I40" s="1" t="s">
        <v>399</v>
      </c>
      <c r="J40" s="1" t="s">
        <v>400</v>
      </c>
      <c r="K40" s="1" t="s">
        <v>391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401</v>
      </c>
      <c r="B41" s="1">
        <v>0.0</v>
      </c>
      <c r="C41" s="1" t="s">
        <v>402</v>
      </c>
      <c r="D41" s="1" t="s">
        <v>403</v>
      </c>
      <c r="E41" s="1" t="s">
        <v>404</v>
      </c>
      <c r="F41" s="1" t="s">
        <v>396</v>
      </c>
      <c r="G41" s="1" t="s">
        <v>397</v>
      </c>
      <c r="H41" s="1" t="s">
        <v>405</v>
      </c>
      <c r="I41" s="1" t="s">
        <v>399</v>
      </c>
      <c r="J41" s="1" t="s">
        <v>400</v>
      </c>
      <c r="K41" s="1" t="s">
        <v>391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406</v>
      </c>
      <c r="B42" s="1">
        <v>0.0</v>
      </c>
      <c r="C42" s="1" t="s">
        <v>407</v>
      </c>
      <c r="D42" s="1" t="s">
        <v>408</v>
      </c>
      <c r="E42" s="1" t="s">
        <v>409</v>
      </c>
      <c r="F42" s="1" t="s">
        <v>410</v>
      </c>
      <c r="G42" s="1" t="s">
        <v>411</v>
      </c>
      <c r="H42" s="1" t="s">
        <v>412</v>
      </c>
      <c r="I42" s="1" t="s">
        <v>413</v>
      </c>
      <c r="J42" s="1" t="s">
        <v>414</v>
      </c>
      <c r="K42" s="1" t="s">
        <v>415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416</v>
      </c>
      <c r="B43" s="1">
        <v>0.0</v>
      </c>
      <c r="C43" s="1" t="s">
        <v>407</v>
      </c>
      <c r="D43" s="1" t="s">
        <v>408</v>
      </c>
      <c r="E43" s="1" t="s">
        <v>409</v>
      </c>
      <c r="F43" s="1" t="s">
        <v>410</v>
      </c>
      <c r="G43" s="1" t="s">
        <v>411</v>
      </c>
      <c r="H43" s="1" t="s">
        <v>412</v>
      </c>
      <c r="I43" s="1" t="s">
        <v>413</v>
      </c>
      <c r="J43" s="1" t="s">
        <v>414</v>
      </c>
      <c r="K43" s="1" t="s">
        <v>415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417</v>
      </c>
      <c r="B44" s="1">
        <v>0.0</v>
      </c>
      <c r="C44" s="1" t="s">
        <v>418</v>
      </c>
      <c r="D44" s="1" t="s">
        <v>408</v>
      </c>
      <c r="E44" s="1" t="s">
        <v>419</v>
      </c>
      <c r="F44" s="1" t="s">
        <v>208</v>
      </c>
      <c r="G44" s="1" t="s">
        <v>420</v>
      </c>
      <c r="H44" s="1" t="s">
        <v>421</v>
      </c>
      <c r="I44" s="1" t="s">
        <v>413</v>
      </c>
      <c r="J44" s="1" t="s">
        <v>414</v>
      </c>
      <c r="K44" s="1" t="s">
        <v>415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422</v>
      </c>
      <c r="B45" s="1">
        <v>0.0</v>
      </c>
      <c r="C45" s="1" t="s">
        <v>423</v>
      </c>
      <c r="D45" s="1" t="s">
        <v>424</v>
      </c>
      <c r="E45" s="1" t="s">
        <v>425</v>
      </c>
      <c r="F45" s="1" t="s">
        <v>426</v>
      </c>
      <c r="G45" s="1" t="s">
        <v>427</v>
      </c>
      <c r="H45" s="1" t="s">
        <v>428</v>
      </c>
      <c r="I45" s="1" t="s">
        <v>429</v>
      </c>
      <c r="J45" s="1" t="s">
        <v>430</v>
      </c>
      <c r="K45" s="1" t="s">
        <v>431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432</v>
      </c>
      <c r="B46" s="1">
        <v>0.0</v>
      </c>
      <c r="C46" s="1">
        <v>0.0</v>
      </c>
      <c r="D46" s="1">
        <v>0.0</v>
      </c>
      <c r="E46" s="1" t="s">
        <v>433</v>
      </c>
      <c r="F46" s="1" t="s">
        <v>434</v>
      </c>
      <c r="G46" s="1" t="s">
        <v>435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436</v>
      </c>
      <c r="B47" s="1">
        <v>0.0</v>
      </c>
      <c r="C47" s="1" t="s">
        <v>437</v>
      </c>
      <c r="D47" s="1" t="s">
        <v>438</v>
      </c>
      <c r="E47" s="1" t="s">
        <v>439</v>
      </c>
      <c r="F47" s="1" t="s">
        <v>440</v>
      </c>
      <c r="G47" s="1" t="s">
        <v>441</v>
      </c>
      <c r="H47" s="1" t="s">
        <v>442</v>
      </c>
      <c r="I47" s="1" t="s">
        <v>443</v>
      </c>
      <c r="J47" s="1" t="s">
        <v>444</v>
      </c>
      <c r="K47" s="1" t="s">
        <v>445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446</v>
      </c>
      <c r="B48" s="1">
        <v>0.0</v>
      </c>
      <c r="C48" s="1">
        <v>0.0</v>
      </c>
      <c r="D48" s="1" t="s">
        <v>447</v>
      </c>
      <c r="E48" s="1" t="s">
        <v>448</v>
      </c>
      <c r="F48" s="1" t="s">
        <v>449</v>
      </c>
      <c r="G48" s="1" t="s">
        <v>450</v>
      </c>
      <c r="H48" s="1" t="s">
        <v>451</v>
      </c>
      <c r="I48" s="1">
        <v>0.0</v>
      </c>
      <c r="J48" s="1" t="s">
        <v>452</v>
      </c>
      <c r="K48" s="1" t="s">
        <v>453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454</v>
      </c>
      <c r="B49" s="1">
        <v>0.0</v>
      </c>
      <c r="C49" s="1">
        <v>0.0</v>
      </c>
      <c r="D49" s="1" t="s">
        <v>455</v>
      </c>
      <c r="E49" s="1" t="s">
        <v>456</v>
      </c>
      <c r="F49" s="1" t="s">
        <v>457</v>
      </c>
      <c r="G49" s="1" t="s">
        <v>458</v>
      </c>
      <c r="H49" s="1" t="s">
        <v>459</v>
      </c>
      <c r="I49" s="1">
        <v>0.0</v>
      </c>
      <c r="J49" s="1" t="s">
        <v>460</v>
      </c>
      <c r="K49" s="1" t="s">
        <v>461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462</v>
      </c>
      <c r="B50" s="1">
        <v>0.0</v>
      </c>
      <c r="C50" s="1" t="s">
        <v>463</v>
      </c>
      <c r="D50" s="1" t="s">
        <v>464</v>
      </c>
      <c r="E50" s="1" t="s">
        <v>465</v>
      </c>
      <c r="F50" s="1" t="s">
        <v>466</v>
      </c>
      <c r="G50" s="1" t="s">
        <v>467</v>
      </c>
      <c r="H50" s="1" t="s">
        <v>468</v>
      </c>
      <c r="I50" s="1" t="s">
        <v>469</v>
      </c>
      <c r="J50" s="1" t="s">
        <v>470</v>
      </c>
      <c r="K50" s="1" t="s">
        <v>471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472</v>
      </c>
      <c r="B51" s="1">
        <v>0.0</v>
      </c>
      <c r="C51" s="1">
        <v>0.0</v>
      </c>
      <c r="D51" s="1">
        <v>0.0</v>
      </c>
      <c r="E51" s="1" t="s">
        <v>473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474</v>
      </c>
      <c r="B52" s="1">
        <v>0.0</v>
      </c>
      <c r="C52" s="1">
        <v>0.0</v>
      </c>
      <c r="D52" s="1" t="s">
        <v>475</v>
      </c>
      <c r="E52" s="1" t="s">
        <v>476</v>
      </c>
      <c r="F52" s="1" t="s">
        <v>477</v>
      </c>
      <c r="G52" s="1" t="s">
        <v>478</v>
      </c>
      <c r="H52" s="1" t="s">
        <v>479</v>
      </c>
      <c r="I52" s="1" t="s">
        <v>480</v>
      </c>
      <c r="J52" s="1" t="s">
        <v>481</v>
      </c>
      <c r="K52" s="1" t="s">
        <v>482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483</v>
      </c>
      <c r="B53" s="1">
        <v>0.0</v>
      </c>
      <c r="C53" s="1">
        <v>0.0</v>
      </c>
      <c r="D53" s="1" t="s">
        <v>484</v>
      </c>
      <c r="E53" s="1" t="s">
        <v>485</v>
      </c>
      <c r="F53" s="1" t="s">
        <v>477</v>
      </c>
      <c r="G53" s="1" t="s">
        <v>478</v>
      </c>
      <c r="H53" s="1" t="s">
        <v>479</v>
      </c>
      <c r="I53" s="1" t="s">
        <v>480</v>
      </c>
      <c r="J53" s="1" t="s">
        <v>481</v>
      </c>
      <c r="K53" s="1" t="s">
        <v>482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486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487</v>
      </c>
      <c r="B55" s="1">
        <v>0.0</v>
      </c>
      <c r="C55" s="1">
        <v>0.0</v>
      </c>
      <c r="D55" s="1" t="s">
        <v>488</v>
      </c>
      <c r="E55" s="1" t="s">
        <v>489</v>
      </c>
      <c r="F55" s="1" t="s">
        <v>490</v>
      </c>
      <c r="G55" s="1" t="s">
        <v>491</v>
      </c>
      <c r="H55" s="1" t="s">
        <v>492</v>
      </c>
      <c r="I55" s="1" t="s">
        <v>493</v>
      </c>
      <c r="J55" s="1" t="s">
        <v>494</v>
      </c>
      <c r="K55" s="1" t="s">
        <v>495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496</v>
      </c>
      <c r="B56" s="1">
        <v>0.0</v>
      </c>
      <c r="C56" s="1">
        <v>0.0</v>
      </c>
      <c r="D56" s="1" t="s">
        <v>497</v>
      </c>
      <c r="E56" s="1" t="s">
        <v>498</v>
      </c>
      <c r="F56" s="1" t="s">
        <v>499</v>
      </c>
      <c r="G56" s="1" t="s">
        <v>500</v>
      </c>
      <c r="H56" s="1" t="s">
        <v>501</v>
      </c>
      <c r="I56" s="1" t="s">
        <v>502</v>
      </c>
      <c r="J56" s="1" t="s">
        <v>503</v>
      </c>
      <c r="K56" s="1" t="s">
        <v>504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505</v>
      </c>
      <c r="B57" s="1">
        <v>0.0</v>
      </c>
      <c r="C57" s="1">
        <v>0.0</v>
      </c>
      <c r="D57" s="1" t="s">
        <v>506</v>
      </c>
      <c r="E57" s="1" t="s">
        <v>507</v>
      </c>
      <c r="F57" s="1" t="s">
        <v>508</v>
      </c>
      <c r="G57" s="1" t="s">
        <v>509</v>
      </c>
      <c r="H57" s="1" t="s">
        <v>510</v>
      </c>
      <c r="I57" s="1" t="s">
        <v>502</v>
      </c>
      <c r="J57" s="1" t="s">
        <v>503</v>
      </c>
      <c r="K57" s="1" t="s">
        <v>504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511</v>
      </c>
      <c r="B58" s="1">
        <v>0.0</v>
      </c>
      <c r="C58" s="1">
        <v>0.0</v>
      </c>
      <c r="D58" s="1" t="s">
        <v>512</v>
      </c>
      <c r="E58" s="1" t="s">
        <v>513</v>
      </c>
      <c r="F58" s="1" t="s">
        <v>514</v>
      </c>
      <c r="G58" s="1" t="s">
        <v>515</v>
      </c>
      <c r="H58" s="1" t="s">
        <v>516</v>
      </c>
      <c r="I58" s="1" t="s">
        <v>517</v>
      </c>
      <c r="J58" s="1" t="s">
        <v>518</v>
      </c>
      <c r="K58" s="1" t="s">
        <v>519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520</v>
      </c>
      <c r="B59" s="1">
        <v>0.0</v>
      </c>
      <c r="C59" s="1">
        <v>0.0</v>
      </c>
      <c r="D59" s="1" t="s">
        <v>512</v>
      </c>
      <c r="E59" s="1" t="s">
        <v>513</v>
      </c>
      <c r="F59" s="1" t="s">
        <v>514</v>
      </c>
      <c r="G59" s="1" t="s">
        <v>515</v>
      </c>
      <c r="H59" s="1" t="s">
        <v>516</v>
      </c>
      <c r="I59" s="1" t="s">
        <v>517</v>
      </c>
      <c r="J59" s="1" t="s">
        <v>518</v>
      </c>
      <c r="K59" s="1" t="s">
        <v>519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521</v>
      </c>
      <c r="B60" s="1">
        <v>0.0</v>
      </c>
      <c r="C60" s="1">
        <v>0.0</v>
      </c>
      <c r="D60" s="1" t="s">
        <v>512</v>
      </c>
      <c r="E60" s="1" t="s">
        <v>522</v>
      </c>
      <c r="F60" s="1" t="s">
        <v>523</v>
      </c>
      <c r="G60" s="1" t="s">
        <v>515</v>
      </c>
      <c r="H60" s="1" t="s">
        <v>524</v>
      </c>
      <c r="I60" s="1" t="s">
        <v>525</v>
      </c>
      <c r="J60" s="1" t="s">
        <v>518</v>
      </c>
      <c r="K60" s="1" t="s">
        <v>519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526</v>
      </c>
      <c r="B61" s="1">
        <v>0.0</v>
      </c>
      <c r="C61" s="1">
        <v>0.0</v>
      </c>
      <c r="D61" s="1" t="s">
        <v>59</v>
      </c>
      <c r="E61" s="1" t="s">
        <v>527</v>
      </c>
      <c r="F61" s="1" t="s">
        <v>528</v>
      </c>
      <c r="G61" s="1" t="s">
        <v>529</v>
      </c>
      <c r="H61" s="1" t="s">
        <v>530</v>
      </c>
      <c r="I61" s="1" t="s">
        <v>531</v>
      </c>
      <c r="J61" s="1" t="s">
        <v>532</v>
      </c>
      <c r="K61" s="1" t="s">
        <v>533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534</v>
      </c>
      <c r="B62" s="1">
        <v>0.0</v>
      </c>
      <c r="C62" s="1">
        <v>0.0</v>
      </c>
      <c r="D62" s="1">
        <v>0.0</v>
      </c>
      <c r="E62" s="1">
        <v>0.0</v>
      </c>
      <c r="F62" s="1" t="s">
        <v>535</v>
      </c>
      <c r="G62" s="1" t="s">
        <v>536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537</v>
      </c>
      <c r="B63" s="1">
        <v>0.0</v>
      </c>
      <c r="C63" s="1">
        <v>0.0</v>
      </c>
      <c r="D63" s="1" t="s">
        <v>538</v>
      </c>
      <c r="E63" s="1" t="s">
        <v>539</v>
      </c>
      <c r="F63" s="1" t="s">
        <v>540</v>
      </c>
      <c r="G63" s="1" t="s">
        <v>541</v>
      </c>
      <c r="H63" s="1" t="s">
        <v>542</v>
      </c>
      <c r="I63" s="1" t="s">
        <v>543</v>
      </c>
      <c r="J63" s="1" t="s">
        <v>544</v>
      </c>
      <c r="K63" s="1" t="s">
        <v>545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546</v>
      </c>
      <c r="B64" s="1">
        <v>0.0</v>
      </c>
      <c r="C64" s="1">
        <v>0.0</v>
      </c>
      <c r="D64" s="1" t="s">
        <v>547</v>
      </c>
      <c r="E64" s="1" t="s">
        <v>548</v>
      </c>
      <c r="F64" s="1" t="s">
        <v>549</v>
      </c>
      <c r="G64" s="1" t="s">
        <v>550</v>
      </c>
      <c r="H64" s="1" t="s">
        <v>551</v>
      </c>
      <c r="I64" s="1" t="s">
        <v>552</v>
      </c>
      <c r="J64" s="1" t="s">
        <v>553</v>
      </c>
      <c r="K64" s="1" t="s">
        <v>554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555</v>
      </c>
      <c r="B65" s="1">
        <v>0.0</v>
      </c>
      <c r="C65" s="1">
        <v>0.0</v>
      </c>
      <c r="D65" s="1" t="s">
        <v>556</v>
      </c>
      <c r="E65" s="1" t="s">
        <v>557</v>
      </c>
      <c r="F65" s="1" t="s">
        <v>558</v>
      </c>
      <c r="G65" s="1" t="s">
        <v>559</v>
      </c>
      <c r="H65" s="1" t="s">
        <v>560</v>
      </c>
      <c r="I65" s="1" t="s">
        <v>561</v>
      </c>
      <c r="J65" s="1" t="s">
        <v>562</v>
      </c>
      <c r="K65" s="1" t="s">
        <v>563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564</v>
      </c>
      <c r="B66" s="1">
        <v>0.0</v>
      </c>
      <c r="C66" s="1">
        <v>0.0</v>
      </c>
      <c r="D66" s="1" t="s">
        <v>565</v>
      </c>
      <c r="E66" s="1" t="s">
        <v>566</v>
      </c>
      <c r="F66" s="1" t="s">
        <v>567</v>
      </c>
      <c r="G66" s="1" t="s">
        <v>568</v>
      </c>
      <c r="H66" s="1" t="s">
        <v>569</v>
      </c>
      <c r="I66" s="1" t="s">
        <v>570</v>
      </c>
      <c r="J66" s="1" t="s">
        <v>571</v>
      </c>
      <c r="K66" s="1" t="s">
        <v>572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573</v>
      </c>
      <c r="B67" s="1">
        <v>0.0</v>
      </c>
      <c r="C67" s="1">
        <v>0.0</v>
      </c>
      <c r="D67" s="1">
        <v>0.0</v>
      </c>
      <c r="E67" s="1" t="s">
        <v>574</v>
      </c>
      <c r="F67" s="1" t="s">
        <v>575</v>
      </c>
      <c r="G67" s="1" t="s">
        <v>576</v>
      </c>
      <c r="H67" s="1" t="s">
        <v>577</v>
      </c>
      <c r="I67" s="1" t="s">
        <v>578</v>
      </c>
      <c r="J67" s="1" t="s">
        <v>579</v>
      </c>
      <c r="K67" s="1" t="s">
        <v>580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581</v>
      </c>
      <c r="B68" s="1">
        <v>0.0</v>
      </c>
      <c r="C68" s="1">
        <v>0.0</v>
      </c>
      <c r="D68" s="1">
        <v>0.0</v>
      </c>
      <c r="E68" s="1" t="s">
        <v>582</v>
      </c>
      <c r="F68" s="1" t="s">
        <v>583</v>
      </c>
      <c r="G68" s="1" t="s">
        <v>576</v>
      </c>
      <c r="H68" s="1" t="s">
        <v>577</v>
      </c>
      <c r="I68" s="1" t="s">
        <v>578</v>
      </c>
      <c r="J68" s="1" t="s">
        <v>579</v>
      </c>
      <c r="K68" s="1" t="s">
        <v>580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584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585</v>
      </c>
      <c r="B70" s="1">
        <v>0.0</v>
      </c>
      <c r="C70" s="1">
        <v>0.0</v>
      </c>
      <c r="D70" s="1">
        <v>0.0</v>
      </c>
      <c r="E70" s="1">
        <v>0.0</v>
      </c>
      <c r="F70" s="1" t="s">
        <v>586</v>
      </c>
      <c r="G70" s="1" t="s">
        <v>587</v>
      </c>
      <c r="H70" s="1" t="s">
        <v>588</v>
      </c>
      <c r="I70" s="1" t="s">
        <v>387</v>
      </c>
      <c r="J70" s="1" t="s">
        <v>589</v>
      </c>
      <c r="K70" s="1" t="s">
        <v>590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591</v>
      </c>
      <c r="B71" s="1">
        <v>0.0</v>
      </c>
      <c r="C71" s="1">
        <v>0.0</v>
      </c>
      <c r="D71" s="1">
        <v>0.0</v>
      </c>
      <c r="E71" s="1">
        <v>0.0</v>
      </c>
      <c r="F71" s="1" t="s">
        <v>592</v>
      </c>
      <c r="G71" s="1" t="s">
        <v>593</v>
      </c>
      <c r="H71" s="1" t="s">
        <v>594</v>
      </c>
      <c r="I71" s="1" t="s">
        <v>595</v>
      </c>
      <c r="J71" s="1" t="s">
        <v>596</v>
      </c>
      <c r="K71" s="1" t="s">
        <v>597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598</v>
      </c>
      <c r="B72" s="1">
        <v>0.0</v>
      </c>
      <c r="C72" s="1">
        <v>0.0</v>
      </c>
      <c r="D72" s="1">
        <v>0.0</v>
      </c>
      <c r="E72" s="1">
        <v>0.0</v>
      </c>
      <c r="F72" s="1" t="s">
        <v>599</v>
      </c>
      <c r="G72" s="1" t="s">
        <v>600</v>
      </c>
      <c r="H72" s="1" t="s">
        <v>594</v>
      </c>
      <c r="I72" s="1" t="s">
        <v>601</v>
      </c>
      <c r="J72" s="1" t="s">
        <v>596</v>
      </c>
      <c r="K72" s="1" t="s">
        <v>597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602</v>
      </c>
      <c r="B73" s="1">
        <v>0.0</v>
      </c>
      <c r="C73" s="1">
        <v>0.0</v>
      </c>
      <c r="D73" s="1">
        <v>0.0</v>
      </c>
      <c r="E73" s="1">
        <v>0.0</v>
      </c>
      <c r="F73" s="1" t="s">
        <v>603</v>
      </c>
      <c r="G73" s="1" t="s">
        <v>604</v>
      </c>
      <c r="H73" s="1" t="s">
        <v>605</v>
      </c>
      <c r="I73" s="1" t="s">
        <v>606</v>
      </c>
      <c r="J73" s="1" t="s">
        <v>607</v>
      </c>
      <c r="K73" s="1" t="s">
        <v>608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609</v>
      </c>
      <c r="B74" s="1">
        <v>0.0</v>
      </c>
      <c r="C74" s="1">
        <v>0.0</v>
      </c>
      <c r="D74" s="1">
        <v>0.0</v>
      </c>
      <c r="E74" s="1">
        <v>0.0</v>
      </c>
      <c r="F74" s="1" t="s">
        <v>603</v>
      </c>
      <c r="G74" s="1" t="s">
        <v>604</v>
      </c>
      <c r="H74" s="1" t="s">
        <v>605</v>
      </c>
      <c r="I74" s="1" t="s">
        <v>606</v>
      </c>
      <c r="J74" s="1" t="s">
        <v>607</v>
      </c>
      <c r="K74" s="1" t="s">
        <v>608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610</v>
      </c>
      <c r="B75" s="1">
        <v>0.0</v>
      </c>
      <c r="C75" s="1">
        <v>0.0</v>
      </c>
      <c r="D75" s="1">
        <v>0.0</v>
      </c>
      <c r="E75" s="1">
        <v>0.0</v>
      </c>
      <c r="F75" s="1" t="s">
        <v>611</v>
      </c>
      <c r="G75" s="1" t="s">
        <v>604</v>
      </c>
      <c r="H75" s="1" t="s">
        <v>612</v>
      </c>
      <c r="I75" s="1" t="s">
        <v>606</v>
      </c>
      <c r="J75" s="1" t="s">
        <v>613</v>
      </c>
      <c r="K75" s="1" t="s">
        <v>614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615</v>
      </c>
      <c r="B76" s="1">
        <v>0.0</v>
      </c>
      <c r="C76" s="1">
        <v>0.0</v>
      </c>
      <c r="D76" s="1">
        <v>0.0</v>
      </c>
      <c r="E76" s="1">
        <v>0.0</v>
      </c>
      <c r="F76" s="1" t="s">
        <v>616</v>
      </c>
      <c r="G76" s="1" t="s">
        <v>617</v>
      </c>
      <c r="H76" s="1" t="s">
        <v>618</v>
      </c>
      <c r="I76" s="1" t="s">
        <v>619</v>
      </c>
      <c r="J76" s="1" t="s">
        <v>620</v>
      </c>
      <c r="K76" s="1" t="s">
        <v>621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622</v>
      </c>
      <c r="B77" s="1">
        <v>0.0</v>
      </c>
      <c r="C77" s="1">
        <v>0.0</v>
      </c>
      <c r="D77" s="1">
        <v>0.0</v>
      </c>
      <c r="E77" s="1">
        <v>0.0</v>
      </c>
      <c r="F77" s="1" t="s">
        <v>623</v>
      </c>
      <c r="G77" s="1" t="s">
        <v>624</v>
      </c>
      <c r="H77" s="1" t="s">
        <v>625</v>
      </c>
      <c r="I77" s="1" t="s">
        <v>626</v>
      </c>
      <c r="J77" s="1" t="s">
        <v>627</v>
      </c>
      <c r="K77" s="1" t="s">
        <v>628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629</v>
      </c>
      <c r="B78" s="1">
        <v>0.0</v>
      </c>
      <c r="C78" s="1">
        <v>0.0</v>
      </c>
      <c r="D78" s="1">
        <v>0.0</v>
      </c>
      <c r="E78" s="1">
        <v>0.0</v>
      </c>
      <c r="F78" s="1" t="s">
        <v>630</v>
      </c>
      <c r="G78" s="1" t="s">
        <v>631</v>
      </c>
      <c r="H78" s="1" t="s">
        <v>632</v>
      </c>
      <c r="I78" s="1" t="s">
        <v>633</v>
      </c>
      <c r="J78" s="1" t="s">
        <v>634</v>
      </c>
      <c r="K78" s="1" t="s">
        <v>635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636</v>
      </c>
      <c r="B79" s="1">
        <v>0.0</v>
      </c>
      <c r="C79" s="1">
        <v>0.0</v>
      </c>
      <c r="D79" s="1">
        <v>0.0</v>
      </c>
      <c r="E79" s="1">
        <v>0.0</v>
      </c>
      <c r="F79" s="1" t="s">
        <v>637</v>
      </c>
      <c r="G79" s="1" t="s">
        <v>638</v>
      </c>
      <c r="H79" s="1" t="s">
        <v>639</v>
      </c>
      <c r="I79" s="1" t="s">
        <v>640</v>
      </c>
      <c r="J79" s="1" t="s">
        <v>641</v>
      </c>
      <c r="K79" s="1" t="s">
        <v>456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642</v>
      </c>
      <c r="B80" s="1">
        <v>0.0</v>
      </c>
      <c r="C80" s="1">
        <v>0.0</v>
      </c>
      <c r="D80" s="1">
        <v>0.0</v>
      </c>
      <c r="E80" s="1">
        <v>0.0</v>
      </c>
      <c r="F80" s="1" t="s">
        <v>643</v>
      </c>
      <c r="G80" s="1" t="s">
        <v>644</v>
      </c>
      <c r="H80" s="1" t="s">
        <v>645</v>
      </c>
      <c r="I80" s="1" t="s">
        <v>646</v>
      </c>
      <c r="J80" s="1" t="s">
        <v>647</v>
      </c>
      <c r="K80" s="1" t="s">
        <v>648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649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650</v>
      </c>
      <c r="H81" s="1" t="s">
        <v>651</v>
      </c>
      <c r="I81" s="1" t="s">
        <v>652</v>
      </c>
      <c r="J81" s="1" t="s">
        <v>653</v>
      </c>
      <c r="K81" s="1" t="s">
        <v>654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655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656</v>
      </c>
      <c r="H82" s="1" t="s">
        <v>657</v>
      </c>
      <c r="I82" s="1" t="s">
        <v>652</v>
      </c>
      <c r="J82" s="1" t="s">
        <v>653</v>
      </c>
      <c r="K82" s="1" t="s">
        <v>654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658</v>
      </c>
      <c r="C1" s="1" t="s">
        <v>659</v>
      </c>
      <c r="D1" s="1" t="s">
        <v>660</v>
      </c>
      <c r="E1" s="1" t="s">
        <v>661</v>
      </c>
      <c r="F1" s="1" t="s">
        <v>662</v>
      </c>
      <c r="G1" s="1" t="s">
        <v>663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664</v>
      </c>
      <c r="B2" s="1" t="s">
        <v>665</v>
      </c>
      <c r="C2" s="1" t="s">
        <v>666</v>
      </c>
      <c r="D2" s="1" t="s">
        <v>667</v>
      </c>
      <c r="E2" s="1" t="s">
        <v>668</v>
      </c>
      <c r="F2" s="1" t="s">
        <v>669</v>
      </c>
      <c r="G2" s="1" t="s">
        <v>670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671</v>
      </c>
      <c r="B3" s="1" t="s">
        <v>672</v>
      </c>
      <c r="C3" s="1" t="s">
        <v>673</v>
      </c>
      <c r="D3" s="1" t="s">
        <v>674</v>
      </c>
      <c r="E3" s="1" t="s">
        <v>675</v>
      </c>
      <c r="F3" s="1" t="s">
        <v>676</v>
      </c>
      <c r="G3" s="1" t="s">
        <v>677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678</v>
      </c>
      <c r="B4" s="1" t="s">
        <v>679</v>
      </c>
      <c r="C4" s="1" t="s">
        <v>680</v>
      </c>
      <c r="D4" s="1" t="s">
        <v>681</v>
      </c>
      <c r="E4" s="1" t="s">
        <v>682</v>
      </c>
      <c r="F4" s="1" t="s">
        <v>683</v>
      </c>
      <c r="G4" s="1" t="s">
        <v>684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671</v>
      </c>
      <c r="B5" s="1" t="s">
        <v>672</v>
      </c>
      <c r="C5" s="1" t="s">
        <v>685</v>
      </c>
      <c r="D5" s="1" t="s">
        <v>686</v>
      </c>
      <c r="E5" s="1" t="s">
        <v>687</v>
      </c>
      <c r="F5" s="1" t="s">
        <v>688</v>
      </c>
      <c r="G5" s="1" t="s">
        <v>689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690</v>
      </c>
      <c r="B6" s="1" t="s">
        <v>691</v>
      </c>
      <c r="C6" s="1" t="s">
        <v>692</v>
      </c>
      <c r="D6" s="1" t="s">
        <v>693</v>
      </c>
      <c r="E6" s="1" t="s">
        <v>694</v>
      </c>
      <c r="F6" s="1" t="s">
        <v>695</v>
      </c>
      <c r="G6" s="1" t="s">
        <v>696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697</v>
      </c>
      <c r="B7" s="1" t="s">
        <v>698</v>
      </c>
      <c r="C7" s="1" t="s">
        <v>699</v>
      </c>
      <c r="D7" s="1" t="s">
        <v>700</v>
      </c>
      <c r="E7" s="1" t="s">
        <v>701</v>
      </c>
      <c r="F7" s="1" t="s">
        <v>702</v>
      </c>
      <c r="G7" s="1" t="s">
        <v>703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704</v>
      </c>
      <c r="B8" s="1" t="s">
        <v>672</v>
      </c>
      <c r="C8" s="1" t="s">
        <v>705</v>
      </c>
      <c r="D8" s="1" t="s">
        <v>706</v>
      </c>
      <c r="E8" s="1" t="s">
        <v>706</v>
      </c>
      <c r="F8" s="1" t="s">
        <v>706</v>
      </c>
      <c r="G8" s="1" t="s">
        <v>707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708</v>
      </c>
      <c r="B9" s="1" t="s">
        <v>672</v>
      </c>
      <c r="C9" s="1" t="s">
        <v>672</v>
      </c>
      <c r="D9" s="1" t="s">
        <v>672</v>
      </c>
      <c r="E9" s="1" t="s">
        <v>672</v>
      </c>
      <c r="F9" s="1" t="s">
        <v>672</v>
      </c>
      <c r="G9" s="1" t="s">
        <v>672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709</v>
      </c>
      <c r="B10" s="1" t="s">
        <v>672</v>
      </c>
      <c r="C10" s="1" t="s">
        <v>672</v>
      </c>
      <c r="D10" s="1" t="s">
        <v>672</v>
      </c>
      <c r="E10" s="1" t="s">
        <v>672</v>
      </c>
      <c r="F10" s="1" t="s">
        <v>672</v>
      </c>
      <c r="G10" s="1" t="s">
        <v>672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710</v>
      </c>
      <c r="B11" s="1" t="s">
        <v>711</v>
      </c>
      <c r="C11" s="1" t="s">
        <v>712</v>
      </c>
      <c r="D11" s="1" t="s">
        <v>713</v>
      </c>
      <c r="E11" s="1" t="s">
        <v>714</v>
      </c>
      <c r="F11" s="1" t="s">
        <v>715</v>
      </c>
      <c r="G11" s="1" t="s">
        <v>716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717</v>
      </c>
      <c r="B12" s="1" t="s">
        <v>718</v>
      </c>
      <c r="C12" s="1" t="s">
        <v>712</v>
      </c>
      <c r="D12" s="1" t="s">
        <v>719</v>
      </c>
      <c r="E12" s="1" t="s">
        <v>714</v>
      </c>
      <c r="F12" s="1" t="s">
        <v>715</v>
      </c>
      <c r="G12" s="1" t="s">
        <v>716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720</v>
      </c>
      <c r="B13" s="1" t="s">
        <v>721</v>
      </c>
      <c r="C13" s="1" t="s">
        <v>722</v>
      </c>
      <c r="D13" s="1" t="s">
        <v>723</v>
      </c>
      <c r="E13" s="1" t="s">
        <v>724</v>
      </c>
      <c r="F13" s="1" t="s">
        <v>714</v>
      </c>
      <c r="G13" s="1" t="s">
        <v>716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725</v>
      </c>
      <c r="B14" s="1" t="s">
        <v>726</v>
      </c>
      <c r="C14" s="1" t="s">
        <v>727</v>
      </c>
      <c r="D14" s="1" t="s">
        <v>728</v>
      </c>
      <c r="E14" s="1" t="s">
        <v>729</v>
      </c>
      <c r="F14" s="1" t="s">
        <v>730</v>
      </c>
      <c r="G14" s="1" t="s">
        <v>731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732</v>
      </c>
      <c r="B15" s="1" t="s">
        <v>672</v>
      </c>
      <c r="C15" s="1" t="s">
        <v>672</v>
      </c>
      <c r="D15" s="1" t="s">
        <v>672</v>
      </c>
      <c r="E15" s="1" t="s">
        <v>672</v>
      </c>
      <c r="F15" s="1" t="s">
        <v>672</v>
      </c>
      <c r="G15" s="1" t="s">
        <v>672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733</v>
      </c>
      <c r="B16" s="1" t="s">
        <v>672</v>
      </c>
      <c r="C16" s="1" t="s">
        <v>672</v>
      </c>
      <c r="D16" s="1" t="s">
        <v>672</v>
      </c>
      <c r="E16" s="1" t="s">
        <v>672</v>
      </c>
      <c r="F16" s="1" t="s">
        <v>672</v>
      </c>
      <c r="G16" s="1" t="s">
        <v>672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734</v>
      </c>
      <c r="B17" s="1" t="s">
        <v>132</v>
      </c>
      <c r="C17" s="1" t="s">
        <v>735</v>
      </c>
      <c r="D17" s="1" t="s">
        <v>134</v>
      </c>
      <c r="E17" s="1" t="s">
        <v>736</v>
      </c>
      <c r="F17" s="1" t="s">
        <v>737</v>
      </c>
      <c r="G17" s="1" t="s">
        <v>738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739</v>
      </c>
      <c r="B18" s="1" t="s">
        <v>672</v>
      </c>
      <c r="C18" s="1" t="s">
        <v>672</v>
      </c>
      <c r="D18" s="1" t="s">
        <v>672</v>
      </c>
      <c r="E18" s="1" t="s">
        <v>672</v>
      </c>
      <c r="F18" s="1" t="s">
        <v>672</v>
      </c>
      <c r="G18" s="1" t="s">
        <v>672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740</v>
      </c>
      <c r="B19" s="1" t="s">
        <v>672</v>
      </c>
      <c r="C19" s="1" t="s">
        <v>672</v>
      </c>
      <c r="D19" s="1" t="s">
        <v>672</v>
      </c>
      <c r="E19" s="1" t="s">
        <v>672</v>
      </c>
      <c r="F19" s="1" t="s">
        <v>672</v>
      </c>
      <c r="G19" s="1" t="s">
        <v>672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741</v>
      </c>
      <c r="B20" s="1" t="s">
        <v>742</v>
      </c>
      <c r="C20" s="1" t="s">
        <v>743</v>
      </c>
      <c r="D20" s="1" t="s">
        <v>744</v>
      </c>
      <c r="E20" s="1" t="s">
        <v>745</v>
      </c>
      <c r="F20" s="1" t="s">
        <v>746</v>
      </c>
      <c r="G20" s="1" t="s">
        <v>747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748</v>
      </c>
      <c r="B21" s="1" t="s">
        <v>749</v>
      </c>
      <c r="C21" s="1" t="s">
        <v>750</v>
      </c>
      <c r="D21" s="1" t="s">
        <v>751</v>
      </c>
      <c r="E21" s="1" t="s">
        <v>745</v>
      </c>
      <c r="F21" s="1" t="s">
        <v>752</v>
      </c>
      <c r="G21" s="1" t="s">
        <v>753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754</v>
      </c>
      <c r="B22" s="1" t="s">
        <v>755</v>
      </c>
      <c r="C22" s="1" t="s">
        <v>756</v>
      </c>
      <c r="D22" s="1" t="s">
        <v>751</v>
      </c>
      <c r="E22" s="1" t="s">
        <v>757</v>
      </c>
      <c r="F22" s="1" t="s">
        <v>758</v>
      </c>
      <c r="G22" s="1" t="s">
        <v>759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760</v>
      </c>
      <c r="B23" s="1" t="s">
        <v>761</v>
      </c>
      <c r="C23" s="1" t="s">
        <v>762</v>
      </c>
      <c r="D23" s="1" t="s">
        <v>763</v>
      </c>
      <c r="E23" s="1" t="s">
        <v>764</v>
      </c>
      <c r="F23" s="1" t="s">
        <v>765</v>
      </c>
      <c r="G23" s="1" t="s">
        <v>766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767</v>
      </c>
      <c r="B24" s="1" t="s">
        <v>768</v>
      </c>
      <c r="C24" s="1" t="s">
        <v>769</v>
      </c>
      <c r="D24" s="1" t="s">
        <v>770</v>
      </c>
      <c r="E24" s="1" t="s">
        <v>771</v>
      </c>
      <c r="F24" s="1" t="s">
        <v>772</v>
      </c>
      <c r="G24" s="1" t="s">
        <v>773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774</v>
      </c>
      <c r="B25" s="1" t="s">
        <v>775</v>
      </c>
      <c r="C25" s="1" t="s">
        <v>776</v>
      </c>
      <c r="D25" s="1" t="s">
        <v>777</v>
      </c>
      <c r="E25" s="1" t="s">
        <v>778</v>
      </c>
      <c r="F25" s="1" t="s">
        <v>779</v>
      </c>
      <c r="G25" s="1" t="s">
        <v>780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781</v>
      </c>
      <c r="B26" s="1" t="s">
        <v>782</v>
      </c>
      <c r="C26" s="1" t="s">
        <v>783</v>
      </c>
      <c r="D26" s="1" t="s">
        <v>784</v>
      </c>
      <c r="E26" s="1" t="s">
        <v>785</v>
      </c>
      <c r="F26" s="1" t="s">
        <v>786</v>
      </c>
      <c r="G26" s="1" t="s">
        <v>787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788</v>
      </c>
      <c r="B2" s="1" t="s">
        <v>789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790</v>
      </c>
      <c r="B3" s="1" t="s">
        <v>791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792</v>
      </c>
      <c r="B4" s="1" t="s">
        <v>793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794</v>
      </c>
      <c r="B5" s="1" t="s">
        <v>795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796</v>
      </c>
      <c r="B6" s="1" t="s">
        <v>797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798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799</v>
      </c>
      <c r="B8" s="1" t="s">
        <v>800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801</v>
      </c>
      <c r="B9" s="1" t="s">
        <v>802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803</v>
      </c>
      <c r="B10" s="4" t="s">
        <v>804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805</v>
      </c>
      <c r="B11" s="1" t="s">
        <v>806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807</v>
      </c>
      <c r="B12" s="1" t="s">
        <v>808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809</v>
      </c>
      <c r="B13" s="1" t="s">
        <v>806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810</v>
      </c>
      <c r="B14" s="1" t="s">
        <v>811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812</v>
      </c>
      <c r="B15" s="1" t="s">
        <v>813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814</v>
      </c>
      <c r="B16" s="1" t="s">
        <v>811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815</v>
      </c>
      <c r="B17" s="1" t="s">
        <v>816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817</v>
      </c>
      <c r="B18" s="1">
        <v>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818</v>
      </c>
      <c r="B19" s="1" t="s">
        <v>819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820</v>
      </c>
      <c r="B20" s="1">
        <v>1.7039808E9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821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822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823</v>
      </c>
      <c r="B23" s="1">
        <v>0.9521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824</v>
      </c>
      <c r="B24" s="1">
        <v>0.98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825</v>
      </c>
      <c r="B25" s="1">
        <v>0.98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826</v>
      </c>
      <c r="B26" s="1">
        <v>1.03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827</v>
      </c>
      <c r="B27" s="1">
        <v>0.9521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828</v>
      </c>
      <c r="B28" s="1">
        <v>0.98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829</v>
      </c>
      <c r="B29" s="1">
        <v>0.98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830</v>
      </c>
      <c r="B30" s="1">
        <v>1.03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831</v>
      </c>
      <c r="B31" s="1">
        <v>0.951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832</v>
      </c>
      <c r="B32" s="1">
        <v>-0.28823528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833</v>
      </c>
      <c r="B33" s="1">
        <v>30896.0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834</v>
      </c>
      <c r="B34" s="1">
        <v>30896.0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835</v>
      </c>
      <c r="B35" s="1">
        <v>42174.0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836</v>
      </c>
      <c r="B36" s="1">
        <v>55790.0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837</v>
      </c>
      <c r="B37" s="1">
        <v>55790.0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838</v>
      </c>
      <c r="B38" s="1">
        <v>2.594256E7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839</v>
      </c>
      <c r="B39" s="1">
        <v>0.9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840</v>
      </c>
      <c r="B40" s="1">
        <v>4.4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841</v>
      </c>
      <c r="B41" s="1">
        <v>1.74308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842</v>
      </c>
      <c r="B42" s="1">
        <v>2.40337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843</v>
      </c>
      <c r="B43" s="1" t="s">
        <v>844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845</v>
      </c>
      <c r="B44" s="1">
        <v>3.5139964928E10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846</v>
      </c>
      <c r="B45" s="1">
        <v>1.0536966175E10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847</v>
      </c>
      <c r="B46" s="1">
        <v>2.6472E7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848</v>
      </c>
      <c r="B47" s="1">
        <v>21291.0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849</v>
      </c>
      <c r="B48" s="1">
        <v>39049.0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850</v>
      </c>
      <c r="B49" s="1">
        <v>1.7276544E9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851</v>
      </c>
      <c r="B50" s="1">
        <v>1.7303328E9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852</v>
      </c>
      <c r="B51" s="1">
        <v>0.0018000001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853</v>
      </c>
      <c r="B52" s="1">
        <v>0.1191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854</v>
      </c>
      <c r="B53" s="1">
        <v>0.00508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855</v>
      </c>
      <c r="B54" s="1">
        <v>1.92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856</v>
      </c>
      <c r="B55" s="1">
        <v>0.0023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857</v>
      </c>
      <c r="B56" s="1">
        <v>5061160.0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858</v>
      </c>
      <c r="B57" s="1">
        <v>-0.035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859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860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861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862</v>
      </c>
      <c r="B61" s="1">
        <v>-2.0133E7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863</v>
      </c>
      <c r="B62" s="1">
        <v>-2.58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864</v>
      </c>
      <c r="B63" s="1">
        <v>-3.4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865</v>
      </c>
      <c r="B64" s="1" t="s">
        <v>866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867</v>
      </c>
      <c r="B65" s="1">
        <v>1.6922304E9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868</v>
      </c>
      <c r="B66" s="1">
        <v>-1943.367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869</v>
      </c>
      <c r="B67" s="1">
        <v>-0.67333335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870</v>
      </c>
      <c r="B68" s="1">
        <v>0.26272178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871</v>
      </c>
      <c r="B69" s="1" t="s">
        <v>872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873</v>
      </c>
      <c r="B70" s="1" t="s">
        <v>874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875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876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877</v>
      </c>
      <c r="B73" s="1" t="s">
        <v>878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879</v>
      </c>
      <c r="B74" s="1" t="s">
        <v>880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881</v>
      </c>
      <c r="B75" s="1">
        <v>1.3890186E9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882</v>
      </c>
      <c r="B76" s="1" t="s">
        <v>883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884</v>
      </c>
      <c r="B77" s="1" t="s">
        <v>885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886</v>
      </c>
      <c r="B78" s="1" t="s">
        <v>887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888</v>
      </c>
      <c r="B79" s="1" t="s">
        <v>889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890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891</v>
      </c>
      <c r="B81" s="1">
        <v>0.98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892</v>
      </c>
      <c r="B82" s="1" t="s">
        <v>893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894</v>
      </c>
      <c r="B83" s="1">
        <v>4177000.0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895</v>
      </c>
      <c r="B84" s="1">
        <v>-1.8082E7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896</v>
      </c>
      <c r="B85" s="1">
        <v>1000000.0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897</v>
      </c>
      <c r="B86" s="1">
        <v>0.476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898</v>
      </c>
      <c r="B87" s="1">
        <v>0.578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899</v>
      </c>
      <c r="B88" s="1">
        <v>-1.7282699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900</v>
      </c>
      <c r="B89" s="1">
        <v>-7512510.0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901</v>
      </c>
      <c r="B90" s="1">
        <v>-1.5796E7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902</v>
      </c>
      <c r="B91" s="1" t="s">
        <v>844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903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46</v>
      </c>
      <c r="B3" s="1">
        <v>-78.0</v>
      </c>
      <c r="C3" s="1">
        <v>14.0</v>
      </c>
      <c r="D3" s="1">
        <v>-23.0</v>
      </c>
      <c r="E3" s="1">
        <v>-18.0</v>
      </c>
      <c r="F3" s="1">
        <v>-20.0</v>
      </c>
      <c r="G3" s="1">
        <v>-4.0</v>
      </c>
      <c r="H3" s="1">
        <v>-11.0</v>
      </c>
      <c r="I3" s="1">
        <v>-11.0</v>
      </c>
      <c r="J3" s="1">
        <v>-6.0</v>
      </c>
      <c r="K3" s="1">
        <v>-16.0</v>
      </c>
      <c r="L3" s="1">
        <f>IF(K3*FORECAST(L2,B3:K3,B2:K2)&gt;0,FORECAST(L2,B3:K3,B2:K2),K3)*$X$1</f>
        <v>-0.1333333333</v>
      </c>
      <c r="M3" s="1">
        <f>IF(L3*FORECAST(M2,B3:L3,B2:L2)&gt;0,FORECAST(M2,B3:L3,B2:L2),L3)*$X$1</f>
        <v>-0.1333333333</v>
      </c>
      <c r="N3" s="1">
        <f>IF(M3*FORECAST(N2,B3:M3,B2:M2)&gt;0,FORECAST(N2,B3:M3,B2:M2),M3)*$X$1</f>
        <v>-0.1333333333</v>
      </c>
      <c r="O3" s="1">
        <f>IF(N3*FORECAST(O2,B3:N3,B2:N2)&gt;0,FORECAST(O2,B3:N3,B2:N2),N3)*$X$1</f>
        <v>-0.1333333333</v>
      </c>
      <c r="P3" s="1">
        <f>IF(O3*FORECAST(P2,B3:O3,B2:O2)&gt;0,FORECAST(P2,B3:O3,B2:O2),O3)*$X$1</f>
        <v>-0.1333333333</v>
      </c>
      <c r="Q3" s="1">
        <f>IF(P3*FORECAST(Q2,B3:P3,B2:P2)&gt;0,FORECAST(Q2,B3:P3,B2:P2),P3)*$X$1</f>
        <v>-0.1333333333</v>
      </c>
      <c r="R3" s="1">
        <f>IF(Q3*FORECAST(R2,B3:Q3,B2:Q2)&gt;0,FORECAST(R2,B3:Q3,B2:Q2),Q3)*$X$1</f>
        <v>-0.1333333333</v>
      </c>
      <c r="S3" s="5">
        <f>IF(R3*FORECAST(S2,B3:R3,B2:R2)&gt;0,FORECAST(S2,B3:R3,B2:R2),R3)*$X$1</f>
        <v>-0.1333333333</v>
      </c>
      <c r="T3" s="5">
        <f>IF(S3*FORECAST(T2,B3:S3,B2:S2)&gt;0,FORECAST(T2,B3:S3,B2:S2),S3)*$X$1</f>
        <v>-0.1333333333</v>
      </c>
      <c r="U3" s="5">
        <f>IF(T3*FORECAST(U2,B3:T3,B2:T2)&gt;0,FORECAST(U2,B3:T3,B2:T2),T3)*$X$1</f>
        <v>-0.1333333333</v>
      </c>
      <c r="V3" s="5">
        <f>IF(U3*FORECAST(V2,B3:U3,B2:U2)&gt;0,FORECAST(V2,B3:U3,B2:U2),U3)*$X$1</f>
        <v>-0.1333333333</v>
      </c>
      <c r="W3" s="5">
        <f>IF(V3*FORECAST(W2,B3:V3,B2:V2)&gt;0,FORECAST(W2,B3:V3,B2:V2),V3)*$X$1</f>
        <v>-0.1333333333</v>
      </c>
      <c r="X3" s="2"/>
      <c r="Y3" s="2"/>
      <c r="Z3" s="2"/>
    </row>
    <row r="4">
      <c r="A4" s="3" t="s">
        <v>100</v>
      </c>
      <c r="B4" s="1">
        <v>-2.0</v>
      </c>
      <c r="C4" s="1">
        <v>-68.0</v>
      </c>
      <c r="D4" s="1">
        <v>-44.0</v>
      </c>
      <c r="E4" s="1">
        <v>-28.0</v>
      </c>
      <c r="F4" s="1">
        <v>-5.0</v>
      </c>
      <c r="G4" s="1">
        <v>-5.0</v>
      </c>
      <c r="H4" s="1">
        <v>-14.0</v>
      </c>
      <c r="I4" s="1">
        <v>-9.0</v>
      </c>
      <c r="J4" s="1">
        <v>-13.0</v>
      </c>
      <c r="K4" s="1">
        <v>-3.0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904</v>
      </c>
      <c r="B5" s="1">
        <v>0.0</v>
      </c>
      <c r="C5" s="1">
        <v>42.0</v>
      </c>
      <c r="D5" s="1">
        <v>58.0</v>
      </c>
      <c r="E5" s="1">
        <v>62.0</v>
      </c>
      <c r="F5" s="1">
        <v>77.0</v>
      </c>
      <c r="G5" s="1">
        <v>91.0</v>
      </c>
      <c r="H5" s="1">
        <v>1.0</v>
      </c>
      <c r="I5" s="1">
        <v>2.0</v>
      </c>
      <c r="J5" s="1">
        <v>3.0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905</v>
      </c>
      <c r="L7" s="1">
        <f>IF(W3*FORECAST(W2,B3:W3,B2:W2)&gt;0,FORECAST(W2,B3:W3,B2:W2),V3)*$X$1 * (1+0.02)/(0.0805-0.02)</f>
        <v>-2.247933884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906</v>
      </c>
      <c r="L8" s="6">
        <f t="array" ref="L8">NPV(0.0805,M3:W3)</f>
        <v>-0.9495572861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907</v>
      </c>
      <c r="L9" s="6">
        <f t="array" ref="L9">NPV(0.0805,M16:W16)</f>
        <v>-0.9592041527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908</v>
      </c>
      <c r="L10" s="6">
        <f>L8 + L9</f>
        <v>-1.908761439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909</v>
      </c>
      <c r="L12" s="6">
        <f>L10 - L11</f>
        <v>1.091238561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910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0.2728096403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-2.247933884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-1.0</v>
      </c>
      <c r="C3" s="1">
        <v>-45.0</v>
      </c>
      <c r="D3" s="1">
        <v>-18.0</v>
      </c>
      <c r="E3" s="1">
        <v>-35.0</v>
      </c>
      <c r="F3" s="1">
        <v>-16.0</v>
      </c>
      <c r="G3" s="1">
        <v>-17.0</v>
      </c>
      <c r="H3" s="1">
        <v>-17.0</v>
      </c>
      <c r="I3" s="1">
        <v>-17.0</v>
      </c>
      <c r="J3" s="1">
        <v>-17.0</v>
      </c>
      <c r="K3" s="1">
        <v>-10.0</v>
      </c>
      <c r="L3" s="1">
        <f>IF(K3*FORECAST(L2,B3:K3,B2:K2)&gt;0,FORECAST(L2,B3:K3,B2:K2),K3)*$X$1</f>
        <v>-13.53333333</v>
      </c>
      <c r="M3" s="1">
        <f>IF(L3*FORECAST(M2,B3:L3,B2:L2)&gt;0,FORECAST(M2,B3:L3,B2:L2),L3)*$X$1</f>
        <v>-12.48484848</v>
      </c>
      <c r="N3" s="1">
        <f>IF(M3*FORECAST(N2,B3:M3,B2:M2)&gt;0,FORECAST(N2,B3:M3,B2:M2),M3)*$X$1</f>
        <v>-11.43636364</v>
      </c>
      <c r="O3" s="1">
        <f>IF(N3*FORECAST(O2,B3:N3,B2:N2)&gt;0,FORECAST(O2,B3:N3,B2:N2),N3)*$X$1</f>
        <v>-10.38787879</v>
      </c>
      <c r="P3" s="1">
        <f>IF(O3*FORECAST(P2,B3:O3,B2:O2)&gt;0,FORECAST(P2,B3:O3,B2:O2),O3)*$X$1</f>
        <v>-9.339393939</v>
      </c>
      <c r="Q3" s="1">
        <f>IF(P3*FORECAST(Q2,B3:P3,B2:P2)&gt;0,FORECAST(Q2,B3:P3,B2:P2),P3)*$X$1</f>
        <v>-8.290909091</v>
      </c>
      <c r="R3" s="1">
        <f>IF(Q3*FORECAST(R2,B3:Q3,B2:Q2)&gt;0,FORECAST(R2,B3:Q3,B2:Q2),Q3)*$X$1</f>
        <v>-7.242424242</v>
      </c>
      <c r="S3" s="5">
        <f>IF(R3*FORECAST(S2,B3:R3,B2:R2)&gt;0,FORECAST(S2,B3:R3,B2:R2),R3)*$X$1</f>
        <v>-6.193939394</v>
      </c>
      <c r="T3" s="5">
        <f>IF(S3*FORECAST(T2,B3:S3,B2:S2)&gt;0,FORECAST(T2,B3:S3,B2:S2),S3)*$X$1</f>
        <v>-5.145454545</v>
      </c>
      <c r="U3" s="5">
        <f>IF(T3*FORECAST(U2,B3:T3,B2:T2)&gt;0,FORECAST(U2,B3:T3,B2:T2),T3)*$X$1</f>
        <v>-4.096969697</v>
      </c>
      <c r="V3" s="5">
        <f>IF(U3*FORECAST(V2,B3:U3,B2:U2)&gt;0,FORECAST(V2,B3:U3,B2:U2),U3)*$X$1</f>
        <v>-3.048484848</v>
      </c>
      <c r="W3" s="5">
        <f>IF(V3*FORECAST(W2,B3:V3,B2:V2)&gt;0,FORECAST(W2,B3:V3,B2:V2),V3)*$X$1</f>
        <v>-2</v>
      </c>
      <c r="X3" s="2"/>
      <c r="Y3" s="2"/>
      <c r="Z3" s="2"/>
    </row>
    <row r="4">
      <c r="A4" s="3" t="s">
        <v>100</v>
      </c>
      <c r="B4" s="1">
        <v>-2.0</v>
      </c>
      <c r="C4" s="1">
        <v>-68.0</v>
      </c>
      <c r="D4" s="1">
        <v>-44.0</v>
      </c>
      <c r="E4" s="1">
        <v>-28.0</v>
      </c>
      <c r="F4" s="1">
        <v>-5.0</v>
      </c>
      <c r="G4" s="1">
        <v>-5.0</v>
      </c>
      <c r="H4" s="1">
        <v>-14.0</v>
      </c>
      <c r="I4" s="1">
        <v>-9.0</v>
      </c>
      <c r="J4" s="1">
        <v>-13.0</v>
      </c>
      <c r="K4" s="1">
        <v>-3.0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904</v>
      </c>
      <c r="B5" s="1">
        <v>0.0</v>
      </c>
      <c r="C5" s="1">
        <v>42.0</v>
      </c>
      <c r="D5" s="1">
        <v>58.0</v>
      </c>
      <c r="E5" s="1">
        <v>62.0</v>
      </c>
      <c r="F5" s="1">
        <v>77.0</v>
      </c>
      <c r="G5" s="1">
        <v>91.0</v>
      </c>
      <c r="H5" s="1">
        <v>1.0</v>
      </c>
      <c r="I5" s="1">
        <v>2.0</v>
      </c>
      <c r="J5" s="1">
        <v>3.0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905</v>
      </c>
      <c r="L7" s="1">
        <f>IF(W3*FORECAST(W2,B3:W3,B2:W2)&gt;0,FORECAST(W2,B3:W3,B2:W2),V3)*$X$1 * (1+0.02)/(0.0805-0.02)</f>
        <v>-33.71900826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906</v>
      </c>
      <c r="L8" s="6">
        <f t="array" ref="L8">NPV(0.0805,M3:W3)</f>
        <v>-57.29017651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907</v>
      </c>
      <c r="L9" s="6">
        <f t="array" ref="L9">NPV(0.0805,M16:W16)</f>
        <v>-14.38806229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908</v>
      </c>
      <c r="L10" s="6">
        <f>L8 + L9</f>
        <v>-71.6782388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909</v>
      </c>
      <c r="L12" s="6">
        <f>L10 - L11</f>
        <v>-68.6782388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910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-17.1695597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-33.71900826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