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<sst xmlns="http://schemas.openxmlformats.org/spreadsheetml/2006/main" count="1835" uniqueCount="1533">
  <si>
    <t>ticker</t>
  </si>
  <si>
    <t>AKO.A</t>
  </si>
  <si>
    <t>nombre</t>
  </si>
  <si>
    <t>EMBOTELLADORA ANDINA S A</t>
  </si>
  <si>
    <t>empresa</t>
  </si>
  <si>
    <t>Non-Alcoholic Beverages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</si>
  <si>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</si>
  <si>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</si>
  <si>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</si>
  <si>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</si>
  <si>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</si>
  <si>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</si>
  <si>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</si>
  <si>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</si>
  <si>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</si>
  <si>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</si>
  <si>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</si>
  <si>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</si>
  <si>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</si>
  <si>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</si>
  <si>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</si>
  <si>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</si>
  <si>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Other Operating Activities, Total</t>
  </si>
  <si>
    <t>Cash from Operations</t>
  </si>
  <si>
    <t>Capital Expenditure</t>
  </si>
  <si>
    <t>Sale of Property, Plant, and Equipment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</si>
  <si>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</si>
  <si>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</si>
  <si>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</si>
  <si>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</si>
  <si>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</si>
  <si>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</si>
  <si>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</si>
  <si>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Long-Term Debt Repaid, Total</t>
  </si>
  <si>
    <t>Total Debt Repaid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</si>
  <si>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</si>
  <si>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</si>
  <si>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</si>
  <si>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</si>
  <si>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</si>
  <si>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</si>
  <si>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</si>
  <si>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</si>
  <si>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</si>
  <si>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</si>
  <si>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</si>
  <si>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</si>
  <si>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</si>
  <si>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</si>
  <si>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</si>
  <si>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</si>
  <si>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</si>
  <si>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</si>
  <si>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</si>
  <si>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</si>
  <si>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</si>
  <si>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</si>
  <si>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</si>
  <si>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</si>
  <si>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</si>
  <si>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</si>
  <si>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</si>
  <si>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</si>
  <si>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</si>
  <si>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</si>
  <si>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</si>
  <si>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</si>
  <si>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</si>
  <si>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</si>
  <si>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</si>
  <si>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</si>
  <si>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</si>
  <si>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</si>
  <si>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</si>
  <si>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</si>
  <si>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</si>
  <si>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</si>
  <si>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</si>
  <si>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</si>
  <si>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</si>
  <si>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</si>
  <si>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</si>
  <si>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</si>
  <si>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</si>
  <si>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</si>
  <si>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</si>
  <si>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</si>
  <si>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</si>
  <si>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</si>
  <si>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</si>
  <si>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</si>
  <si>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</si>
  <si>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</si>
  <si>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</si>
  <si>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</si>
  <si>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947.94</t>
  </si>
  <si>
    <t>877.35</t>
  </si>
  <si>
    <t>866.92</t>
  </si>
  <si>
    <t>835.98</t>
  </si>
  <si>
    <t>891.44</t>
  </si>
  <si>
    <t>856.97</t>
  </si>
  <si>
    <t>903.54</t>
  </si>
  <si>
    <t>936.32</t>
  </si>
  <si>
    <t>Tangible Book Value</t>
  </si>
  <si>
    <t>Tangible Book Value Per Share</t>
  </si>
  <si>
    <t>55.13</t>
  </si>
  <si>
    <t>72.86</t>
  </si>
  <si>
    <t>38.76</t>
  </si>
  <si>
    <t>36.38</t>
  </si>
  <si>
    <t>61.02</t>
  </si>
  <si>
    <t>160.95</t>
  </si>
  <si>
    <t>114.46</t>
  </si>
  <si>
    <t>315.32</t>
  </si>
  <si>
    <t>57.53</t>
  </si>
  <si>
    <t>72.11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</si>
  <si>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</si>
  <si>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</si>
  <si>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</si>
  <si>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</si>
  <si>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</si>
  <si>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</si>
  <si>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</si>
  <si>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</si>
  <si>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</si>
  <si>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Inventories - Others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</si>
  <si>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</si>
  <si>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</si>
  <si>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</si>
  <si>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</si>
  <si>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</si>
  <si>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</si>
  <si>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</si>
  <si>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</si>
  <si>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</si>
  <si>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</si>
  <si>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</si>
  <si>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</si>
  <si>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</si>
  <si>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</si>
  <si>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</si>
  <si>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</si>
  <si>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</si>
  <si>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</si>
  <si>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</si>
  <si>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</si>
  <si>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</si>
  <si>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</si>
  <si>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</si>
  <si>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Legal Settlements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</si>
  <si>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</si>
  <si>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</si>
  <si>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</si>
  <si>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</si>
  <si>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</si>
  <si>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</si>
  <si>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</si>
  <si>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</si>
  <si>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</si>
  <si>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79.75</t>
  </si>
  <si>
    <t>92.82</t>
  </si>
  <si>
    <t>95.64</t>
  </si>
  <si>
    <t>124.49</t>
  </si>
  <si>
    <t>102.06</t>
  </si>
  <si>
    <t>183.53</t>
  </si>
  <si>
    <t>128.89</t>
  </si>
  <si>
    <t>163.43</t>
  </si>
  <si>
    <t>132.58</t>
  </si>
  <si>
    <t>181.12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</si>
  <si>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</si>
  <si>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</si>
  <si>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</si>
  <si>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</si>
  <si>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</si>
  <si>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</si>
  <si>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66.09</t>
  </si>
  <si>
    <t>93.75</t>
  </si>
  <si>
    <t>100.93</t>
  </si>
  <si>
    <t>116.89</t>
  </si>
  <si>
    <t>156.28</t>
  </si>
  <si>
    <t>121.62</t>
  </si>
  <si>
    <t>131.67</t>
  </si>
  <si>
    <t>150.53</t>
  </si>
  <si>
    <t>173.59</t>
  </si>
  <si>
    <t>Normalized Diluted EPS</t>
  </si>
  <si>
    <t>Dividend Per Share</t>
  </si>
  <si>
    <t>57.31</t>
  </si>
  <si>
    <t>72.6</t>
  </si>
  <si>
    <t>81.4</t>
  </si>
  <si>
    <t>91.85</t>
  </si>
  <si>
    <t>94.6</t>
  </si>
  <si>
    <t>105.71</t>
  </si>
  <si>
    <t>114.4</t>
  </si>
  <si>
    <t>95.7</t>
  </si>
  <si>
    <t>127.6</t>
  </si>
  <si>
    <t>Payout Ratio</t>
  </si>
  <si>
    <t>25.65</t>
  </si>
  <si>
    <t>61.82</t>
  </si>
  <si>
    <t>74.67</t>
  </si>
  <si>
    <t>63.62</t>
  </si>
  <si>
    <t>90.61</t>
  </si>
  <si>
    <t>49.66</t>
  </si>
  <si>
    <t>81.96</t>
  </si>
  <si>
    <t>68.74</t>
  </si>
  <si>
    <t>218.58</t>
  </si>
  <si>
    <t>96.75</t>
  </si>
  <si>
    <t>American Depositary Receipts Ratio (ADR)</t>
  </si>
  <si>
    <t>EBITDA</t>
  </si>
  <si>
    <t>EBITA</t>
  </si>
  <si>
    <t>EBIT</t>
  </si>
  <si>
    <t>EBITDAR</t>
  </si>
  <si>
    <t>Effective Tax Rate - (Ratio)</t>
  </si>
  <si>
    <t>22.51</t>
  </si>
  <si>
    <t>32.1</t>
  </si>
  <si>
    <t>34.65</t>
  </si>
  <si>
    <t>30.33</t>
  </si>
  <si>
    <t>36.31</t>
  </si>
  <si>
    <t>25.87</t>
  </si>
  <si>
    <t>30.84</t>
  </si>
  <si>
    <t>22.72</t>
  </si>
  <si>
    <t>44.82</t>
  </si>
  <si>
    <t>33.01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</si>
  <si>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</si>
  <si>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</si>
  <si>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</si>
  <si>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</si>
  <si>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</si>
  <si>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</si>
  <si>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</si>
  <si>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</si>
  <si>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</si>
  <si>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</si>
  <si>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</si>
  <si>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</si>
  <si>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</si>
  <si>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</si>
  <si>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</si>
  <si>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</si>
  <si>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Maintenance &amp; Repair Expenses, Total</t>
  </si>
  <si>
    <t>Profitability</t>
  </si>
  <si>
    <t>Return on Assets</t>
  </si>
  <si>
    <t>5.1</t>
  </si>
  <si>
    <t>5.77</t>
  </si>
  <si>
    <t>5.83</t>
  </si>
  <si>
    <t>6.68</t>
  </si>
  <si>
    <t>6.05</t>
  </si>
  <si>
    <t>5.82</t>
  </si>
  <si>
    <t>5.95</t>
  </si>
  <si>
    <t>6.43</t>
  </si>
  <si>
    <t>7.22</t>
  </si>
  <si>
    <t>7.14</t>
  </si>
  <si>
    <t>Return on Total Capital</t>
  </si>
  <si>
    <t>6.76</t>
  </si>
  <si>
    <t>7.66</t>
  </si>
  <si>
    <t>7.85</t>
  </si>
  <si>
    <t>9.12</t>
  </si>
  <si>
    <t>8.27</t>
  </si>
  <si>
    <t>7.97</t>
  </si>
  <si>
    <t>8.14</t>
  </si>
  <si>
    <t>8.74</t>
  </si>
  <si>
    <t>10.24</t>
  </si>
  <si>
    <t>10.66</t>
  </si>
  <si>
    <t>Return On Equity %</t>
  </si>
  <si>
    <t>8.42</t>
  </si>
  <si>
    <t>9.95</t>
  </si>
  <si>
    <t>10.87</t>
  </si>
  <si>
    <t>14.38</t>
  </si>
  <si>
    <t>11.62</t>
  </si>
  <si>
    <t>19.13</t>
  </si>
  <si>
    <t>13.68</t>
  </si>
  <si>
    <t>16.25</t>
  </si>
  <si>
    <t>12.94</t>
  </si>
  <si>
    <t>19.34</t>
  </si>
  <si>
    <t>Return on Common Equity</t>
  </si>
  <si>
    <t>8.59</t>
  </si>
  <si>
    <t>10.17</t>
  </si>
  <si>
    <t>10.97</t>
  </si>
  <si>
    <t>14.62</t>
  </si>
  <si>
    <t>11.82</t>
  </si>
  <si>
    <t>19.38</t>
  </si>
  <si>
    <t>13.86</t>
  </si>
  <si>
    <t>16.39</t>
  </si>
  <si>
    <t>19.69</t>
  </si>
  <si>
    <t>Margin Analysis</t>
  </si>
  <si>
    <t>Gross Profit Margin %</t>
  </si>
  <si>
    <t>39.84</t>
  </si>
  <si>
    <t>41.05</t>
  </si>
  <si>
    <t>41.83</t>
  </si>
  <si>
    <t>42.18</t>
  </si>
  <si>
    <t>42.14</t>
  </si>
  <si>
    <t>41.07</t>
  </si>
  <si>
    <t>39.79</t>
  </si>
  <si>
    <t>37.95</t>
  </si>
  <si>
    <t>38.7</t>
  </si>
  <si>
    <t>38.82</t>
  </si>
  <si>
    <t>SG&amp;A Margin</t>
  </si>
  <si>
    <t>29.44</t>
  </si>
  <si>
    <t>29.57</t>
  </si>
  <si>
    <t>29.81</t>
  </si>
  <si>
    <t>29.27</t>
  </si>
  <si>
    <t>28.66</t>
  </si>
  <si>
    <t>27.71</t>
  </si>
  <si>
    <t>25.68</t>
  </si>
  <si>
    <t>24.76</t>
  </si>
  <si>
    <t>25.71</t>
  </si>
  <si>
    <t>25.17</t>
  </si>
  <si>
    <t>EBITDA Margin %</t>
  </si>
  <si>
    <t>15.45</t>
  </si>
  <si>
    <t>16.23</t>
  </si>
  <si>
    <t>16.87</t>
  </si>
  <si>
    <t>17.73</t>
  </si>
  <si>
    <t>18.36</t>
  </si>
  <si>
    <t>17.71</t>
  </si>
  <si>
    <t>19.5</t>
  </si>
  <si>
    <t>16.75</t>
  </si>
  <si>
    <t>16.92</t>
  </si>
  <si>
    <t>16.65</t>
  </si>
  <si>
    <t>EBITA Margin %</t>
  </si>
  <si>
    <t>9.89</t>
  </si>
  <si>
    <t>11.01</t>
  </si>
  <si>
    <t>11.57</t>
  </si>
  <si>
    <t>12.47</t>
  </si>
  <si>
    <t>12.54</t>
  </si>
  <si>
    <t>12.07</t>
  </si>
  <si>
    <t>13.64</t>
  </si>
  <si>
    <t>12.53</t>
  </si>
  <si>
    <t>12.96</t>
  </si>
  <si>
    <t>12.95</t>
  </si>
  <si>
    <t>EBIT Margin %</t>
  </si>
  <si>
    <t>12.46</t>
  </si>
  <si>
    <t>12.06</t>
  </si>
  <si>
    <t>13.55</t>
  </si>
  <si>
    <t>12.52</t>
  </si>
  <si>
    <t>Income From Continuing Operations Margin %</t>
  </si>
  <si>
    <t>4.22</t>
  </si>
  <si>
    <t>4.69</t>
  </si>
  <si>
    <t>5.18</t>
  </si>
  <si>
    <t>6.44</t>
  </si>
  <si>
    <t>9.85</t>
  </si>
  <si>
    <t>7.25</t>
  </si>
  <si>
    <t>7.08</t>
  </si>
  <si>
    <t>4.83</t>
  </si>
  <si>
    <t>6.66</t>
  </si>
  <si>
    <t>Net Income Margin %</t>
  </si>
  <si>
    <t>4.2</t>
  </si>
  <si>
    <t>4.68</t>
  </si>
  <si>
    <t>5.09</t>
  </si>
  <si>
    <t>6.37</t>
  </si>
  <si>
    <t>9.76</t>
  </si>
  <si>
    <t>7.18</t>
  </si>
  <si>
    <t>6.98</t>
  </si>
  <si>
    <t>4.72</t>
  </si>
  <si>
    <t>6.55</t>
  </si>
  <si>
    <t>Net Avail. For Common Margin %</t>
  </si>
  <si>
    <t>Normalized Net Income Margin</t>
  </si>
  <si>
    <t>3.48</t>
  </si>
  <si>
    <t>4.73</t>
  </si>
  <si>
    <t>5.37</t>
  </si>
  <si>
    <t>5.98</t>
  </si>
  <si>
    <t>5.6</t>
  </si>
  <si>
    <t>8.32</t>
  </si>
  <si>
    <t>6.78</t>
  </si>
  <si>
    <t>5.62</t>
  </si>
  <si>
    <t>5.36</t>
  </si>
  <si>
    <t>6.28</t>
  </si>
  <si>
    <t>Levered Free Cash Flow Margin</t>
  </si>
  <si>
    <t>4.11</t>
  </si>
  <si>
    <t>6.13</t>
  </si>
  <si>
    <t>4.33</t>
  </si>
  <si>
    <t>3.32</t>
  </si>
  <si>
    <t>4.53</t>
  </si>
  <si>
    <t>8.12</t>
  </si>
  <si>
    <t>4.56</t>
  </si>
  <si>
    <t>-2.53</t>
  </si>
  <si>
    <t>11.95</t>
  </si>
  <si>
    <t>Unlevered Free Cash Flow Margin</t>
  </si>
  <si>
    <t>6.2</t>
  </si>
  <si>
    <t>7.8</t>
  </si>
  <si>
    <t>5.94</t>
  </si>
  <si>
    <t>4.93</t>
  </si>
  <si>
    <t>6.04</t>
  </si>
  <si>
    <t>6.11</t>
  </si>
  <si>
    <t>5.99</t>
  </si>
  <si>
    <t>-1.22</t>
  </si>
  <si>
    <t>13.39</t>
  </si>
  <si>
    <t>Asset Turnover</t>
  </si>
  <si>
    <t>0.83</t>
  </si>
  <si>
    <t>0.84</t>
  </si>
  <si>
    <t>0.81</t>
  </si>
  <si>
    <t>0.86</t>
  </si>
  <si>
    <t>0.77</t>
  </si>
  <si>
    <t>0.7</t>
  </si>
  <si>
    <t>0.82</t>
  </si>
  <si>
    <t>0.89</t>
  </si>
  <si>
    <t>0.88</t>
  </si>
  <si>
    <t>Fixed Assets Turnover</t>
  </si>
  <si>
    <t>2.56</t>
  </si>
  <si>
    <t>2.77</t>
  </si>
  <si>
    <t>2.72</t>
  </si>
  <si>
    <t>2.79</t>
  </si>
  <si>
    <t>2.44</t>
  </si>
  <si>
    <t>2.48</t>
  </si>
  <si>
    <t>3.35</t>
  </si>
  <si>
    <t>3.51</t>
  </si>
  <si>
    <t>3.13</t>
  </si>
  <si>
    <t>Receivables Turnover (Average Receivables)</t>
  </si>
  <si>
    <t>9.28</t>
  </si>
  <si>
    <t>10.25</t>
  </si>
  <si>
    <t>9.91</t>
  </si>
  <si>
    <t>9.87</t>
  </si>
  <si>
    <t>9.31</t>
  </si>
  <si>
    <t>11.17</t>
  </si>
  <si>
    <t>10.48</t>
  </si>
  <si>
    <t>11.74</t>
  </si>
  <si>
    <t>11.35</t>
  </si>
  <si>
    <t>10.06</t>
  </si>
  <si>
    <t>Inventory Turnover (Average Inventory)</t>
  </si>
  <si>
    <t>7.82</t>
  </si>
  <si>
    <t>7.44</t>
  </si>
  <si>
    <t>7.74</t>
  </si>
  <si>
    <t>6.85</t>
  </si>
  <si>
    <t>7.01</t>
  </si>
  <si>
    <t>7.42</t>
  </si>
  <si>
    <t>8.61</t>
  </si>
  <si>
    <t>7.45</t>
  </si>
  <si>
    <t>6.69</t>
  </si>
  <si>
    <t>Short Term Liquidity</t>
  </si>
  <si>
    <t>Current Ratio</t>
  </si>
  <si>
    <t>1.35</t>
  </si>
  <si>
    <t>1.44</t>
  </si>
  <si>
    <t>1.32</t>
  </si>
  <si>
    <t>1.13</t>
  </si>
  <si>
    <t>1.15</t>
  </si>
  <si>
    <t>1.3</t>
  </si>
  <si>
    <t>2.11</t>
  </si>
  <si>
    <t>1.87</t>
  </si>
  <si>
    <t>1.22</t>
  </si>
  <si>
    <t>1.42</t>
  </si>
  <si>
    <t>Quick Ratio</t>
  </si>
  <si>
    <t>0.93</t>
  </si>
  <si>
    <t>1.03</t>
  </si>
  <si>
    <t>0.91</t>
  </si>
  <si>
    <t>0.79</t>
  </si>
  <si>
    <t>0.75</t>
  </si>
  <si>
    <t>0.9</t>
  </si>
  <si>
    <t>1.74</t>
  </si>
  <si>
    <t>1.48</t>
  </si>
  <si>
    <t>0.76</t>
  </si>
  <si>
    <t>1.05</t>
  </si>
  <si>
    <t>Operating Cash Flow to Current Liabilities</t>
  </si>
  <si>
    <t>0.53</t>
  </si>
  <si>
    <t>0.58</t>
  </si>
  <si>
    <t>0.56</t>
  </si>
  <si>
    <t>0.62</t>
  </si>
  <si>
    <t>0.74</t>
  </si>
  <si>
    <t>0.42</t>
  </si>
  <si>
    <t>Days Sales Outstanding (Average Receivables)</t>
  </si>
  <si>
    <t>39.35</t>
  </si>
  <si>
    <t>35.6</t>
  </si>
  <si>
    <t>36.94</t>
  </si>
  <si>
    <t>36.97</t>
  </si>
  <si>
    <t>39.2</t>
  </si>
  <si>
    <t>32.68</t>
  </si>
  <si>
    <t>34.94</t>
  </si>
  <si>
    <t>31.1</t>
  </si>
  <si>
    <t>32.15</t>
  </si>
  <si>
    <t>36.28</t>
  </si>
  <si>
    <t>Days Outstanding Inventory (Average Inventory)</t>
  </si>
  <si>
    <t>46.51</t>
  </si>
  <si>
    <t>46.68</t>
  </si>
  <si>
    <t>49.21</t>
  </si>
  <si>
    <t>47.13</t>
  </si>
  <si>
    <t>53.29</t>
  </si>
  <si>
    <t>52.04</t>
  </si>
  <si>
    <t>49.33</t>
  </si>
  <si>
    <t>42.37</t>
  </si>
  <si>
    <t>48.99</t>
  </si>
  <si>
    <t>54.56</t>
  </si>
  <si>
    <t>Average Days Payable Outstanding</t>
  </si>
  <si>
    <t>69.88</t>
  </si>
  <si>
    <t>91.28</t>
  </si>
  <si>
    <t>95.96</t>
  </si>
  <si>
    <t>106.28</t>
  </si>
  <si>
    <t>101.55</t>
  </si>
  <si>
    <t>103.51</t>
  </si>
  <si>
    <t>82.83</t>
  </si>
  <si>
    <t>92.98</t>
  </si>
  <si>
    <t>114.72</t>
  </si>
  <si>
    <t>Cash Conversion Cycle (Average Days)</t>
  </si>
  <si>
    <t>15.99</t>
  </si>
  <si>
    <t>-9.81</t>
  </si>
  <si>
    <t>-15.9</t>
  </si>
  <si>
    <t>-13.79</t>
  </si>
  <si>
    <t>-16.83</t>
  </si>
  <si>
    <t>-19.24</t>
  </si>
  <si>
    <t>-9.36</t>
  </si>
  <si>
    <t>-11.84</t>
  </si>
  <si>
    <t>-23.88</t>
  </si>
  <si>
    <t>Long Term Solvency</t>
  </si>
  <si>
    <t>Total Debt/Equity</t>
  </si>
  <si>
    <t>85.92</t>
  </si>
  <si>
    <t>95.26</t>
  </si>
  <si>
    <t>91.63</t>
  </si>
  <si>
    <t>89.7</t>
  </si>
  <si>
    <t>88.03</t>
  </si>
  <si>
    <t>79.72</t>
  </si>
  <si>
    <t>115.86</t>
  </si>
  <si>
    <t>97.57</t>
  </si>
  <si>
    <t>129.18</t>
  </si>
  <si>
    <t>111.92</t>
  </si>
  <si>
    <t>Total Debt / Total Capital</t>
  </si>
  <si>
    <t>46.21</t>
  </si>
  <si>
    <t>48.79</t>
  </si>
  <si>
    <t>47.82</t>
  </si>
  <si>
    <t>47.28</t>
  </si>
  <si>
    <t>46.82</t>
  </si>
  <si>
    <t>44.36</t>
  </si>
  <si>
    <t>53.67</t>
  </si>
  <si>
    <t>49.38</t>
  </si>
  <si>
    <t>56.37</t>
  </si>
  <si>
    <t>52.81</t>
  </si>
  <si>
    <t>LT Debt/Equity</t>
  </si>
  <si>
    <t>79.07</t>
  </si>
  <si>
    <t>89.87</t>
  </si>
  <si>
    <t>85.68</t>
  </si>
  <si>
    <t>83.1</t>
  </si>
  <si>
    <t>82.96</t>
  </si>
  <si>
    <t>76.72</t>
  </si>
  <si>
    <t>112.83</t>
  </si>
  <si>
    <t>94.52</t>
  </si>
  <si>
    <t>89.72</t>
  </si>
  <si>
    <t>107.7</t>
  </si>
  <si>
    <t>Long-Term Debt / Total Capital</t>
  </si>
  <si>
    <t>42.53</t>
  </si>
  <si>
    <t>46.03</t>
  </si>
  <si>
    <t>44.71</t>
  </si>
  <si>
    <t>43.8</t>
  </si>
  <si>
    <t>44.12</t>
  </si>
  <si>
    <t>42.69</t>
  </si>
  <si>
    <t>52.27</t>
  </si>
  <si>
    <t>47.84</t>
  </si>
  <si>
    <t>39.15</t>
  </si>
  <si>
    <t>50.82</t>
  </si>
  <si>
    <t>Total Liabilities / Total Assets</t>
  </si>
  <si>
    <t>59.5</t>
  </si>
  <si>
    <t>61.46</t>
  </si>
  <si>
    <t>61.7</t>
  </si>
  <si>
    <t>61.55</t>
  </si>
  <si>
    <t>59.48</t>
  </si>
  <si>
    <t>66.03</t>
  </si>
  <si>
    <t>62.61</t>
  </si>
  <si>
    <t>70.66</t>
  </si>
  <si>
    <t>68.48</t>
  </si>
  <si>
    <t>EBIT / Interest Expense</t>
  </si>
  <si>
    <t>2.96</t>
  </si>
  <si>
    <t>4.12</t>
  </si>
  <si>
    <t>4.51</t>
  </si>
  <si>
    <t>5.19</t>
  </si>
  <si>
    <t>5.43</t>
  </si>
  <si>
    <t>4.89</t>
  </si>
  <si>
    <t>5.48</t>
  </si>
  <si>
    <t>6.18</t>
  </si>
  <si>
    <t>EBITDA / Interest Expense</t>
  </si>
  <si>
    <t>4.63</t>
  </si>
  <si>
    <t>6.07</t>
  </si>
  <si>
    <t>6.57</t>
  </si>
  <si>
    <t>6.87</t>
  </si>
  <si>
    <t>7.61</t>
  </si>
  <si>
    <t>8.19</t>
  </si>
  <si>
    <t>7.19</t>
  </si>
  <si>
    <t>7.49</t>
  </si>
  <si>
    <t>8.24</t>
  </si>
  <si>
    <t>7.41</t>
  </si>
  <si>
    <t>(EBITDA - Capex) / Interest Expense</t>
  </si>
  <si>
    <t>2.73</t>
  </si>
  <si>
    <t>3.83</t>
  </si>
  <si>
    <t>3.76</t>
  </si>
  <si>
    <t>3.33</t>
  </si>
  <si>
    <t>4.61</t>
  </si>
  <si>
    <t>5.38</t>
  </si>
  <si>
    <t>4.75</t>
  </si>
  <si>
    <t>Total Debt / EBITDA</t>
  </si>
  <si>
    <t>2.84</t>
  </si>
  <si>
    <t>2.66</t>
  </si>
  <si>
    <t>2.57</t>
  </si>
  <si>
    <t>2.22</t>
  </si>
  <si>
    <t>2.47</t>
  </si>
  <si>
    <t>2.39</t>
  </si>
  <si>
    <t>2.83</t>
  </si>
  <si>
    <t>2.31</t>
  </si>
  <si>
    <t>Net Debt / EBITDA</t>
  </si>
  <si>
    <t>2.19</t>
  </si>
  <si>
    <t>1.95</t>
  </si>
  <si>
    <t>1.92</t>
  </si>
  <si>
    <t>1.77</t>
  </si>
  <si>
    <t>2.03</t>
  </si>
  <si>
    <t>1.9</t>
  </si>
  <si>
    <t>1.52</t>
  </si>
  <si>
    <t>1.65</t>
  </si>
  <si>
    <t>Total Debt / (EBITDA - Capex)</t>
  </si>
  <si>
    <t>4.5</t>
  </si>
  <si>
    <t>4.59</t>
  </si>
  <si>
    <t>4.08</t>
  </si>
  <si>
    <t>3.63</t>
  </si>
  <si>
    <t>3.81</t>
  </si>
  <si>
    <t>4.46</t>
  </si>
  <si>
    <t>4.18</t>
  </si>
  <si>
    <t>4.06</t>
  </si>
  <si>
    <t>Net Debt / (EBITDA - Capex)</t>
  </si>
  <si>
    <t>3.72</t>
  </si>
  <si>
    <t>3.09</t>
  </si>
  <si>
    <t>3.36</t>
  </si>
  <si>
    <t>3.64</t>
  </si>
  <si>
    <t>2.89</t>
  </si>
  <si>
    <t>2.6</t>
  </si>
  <si>
    <t>Growth Over Prior Year</t>
  </si>
  <si>
    <t>Total Revenues, 1 Yr. Growth %</t>
  </si>
  <si>
    <t>18.11</t>
  </si>
  <si>
    <t>-5.32</t>
  </si>
  <si>
    <t>4.02</t>
  </si>
  <si>
    <t>-9.52</t>
  </si>
  <si>
    <t>6.34</t>
  </si>
  <si>
    <t>-4.54</t>
  </si>
  <si>
    <t>30.53</t>
  </si>
  <si>
    <t>19.86</t>
  </si>
  <si>
    <t>-1.45</t>
  </si>
  <si>
    <t>Gross Profit, 1 Yr. Growth %</t>
  </si>
  <si>
    <t>17.98</t>
  </si>
  <si>
    <t>7.64</t>
  </si>
  <si>
    <t>-3.52</t>
  </si>
  <si>
    <t>4.88</t>
  </si>
  <si>
    <t>-9.61</t>
  </si>
  <si>
    <t>3.66</t>
  </si>
  <si>
    <t>-7.51</t>
  </si>
  <si>
    <t>24.5</t>
  </si>
  <si>
    <t>22.21</t>
  </si>
  <si>
    <t>-1.14</t>
  </si>
  <si>
    <t>EBITDA, 1 Yr. Growth %</t>
  </si>
  <si>
    <t>15.34</t>
  </si>
  <si>
    <t>9.37</t>
  </si>
  <si>
    <t>-1.52</t>
  </si>
  <si>
    <t>9.36</t>
  </si>
  <si>
    <t>-4.74</t>
  </si>
  <si>
    <t>12.16</t>
  </si>
  <si>
    <t>21.01</t>
  </si>
  <si>
    <t>-3.01</t>
  </si>
  <si>
    <t>EBITA, 1 Yr. Growth %</t>
  </si>
  <si>
    <t>11.69</t>
  </si>
  <si>
    <t>15.71</t>
  </si>
  <si>
    <t>-0.39</t>
  </si>
  <si>
    <t>12.09</t>
  </si>
  <si>
    <t>-6.86</t>
  </si>
  <si>
    <t>2.38</t>
  </si>
  <si>
    <t>7.93</t>
  </si>
  <si>
    <t>19.88</t>
  </si>
  <si>
    <t>23.99</t>
  </si>
  <si>
    <t>-1.54</t>
  </si>
  <si>
    <t>EBIT, 1 Yr. Growth %</t>
  </si>
  <si>
    <t>12.04</t>
  </si>
  <si>
    <t>-6.88</t>
  </si>
  <si>
    <t>7.26</t>
  </si>
  <si>
    <t>20.63</t>
  </si>
  <si>
    <t>Earnings From Cont. Operations, 1 Yr. Growth %</t>
  </si>
  <si>
    <t>-16.02</t>
  </si>
  <si>
    <t>16.21</t>
  </si>
  <si>
    <t>4.48</t>
  </si>
  <si>
    <t>29.28</t>
  </si>
  <si>
    <t>-18.11</t>
  </si>
  <si>
    <t>79.83</t>
  </si>
  <si>
    <t>-29.75</t>
  </si>
  <si>
    <t>27.55</t>
  </si>
  <si>
    <t>-18.2</t>
  </si>
  <si>
    <t>35.85</t>
  </si>
  <si>
    <t>Net Income, 1 Yr. Growth %</t>
  </si>
  <si>
    <t>-15.16</t>
  </si>
  <si>
    <t>3.03</t>
  </si>
  <si>
    <t>30.17</t>
  </si>
  <si>
    <t>-18.02</t>
  </si>
  <si>
    <t>-29.77</t>
  </si>
  <si>
    <t>26.8</t>
  </si>
  <si>
    <t>-18.88</t>
  </si>
  <si>
    <t>36.61</t>
  </si>
  <si>
    <t>Normalized Net Income, 1 Yr. Growth %</t>
  </si>
  <si>
    <t>-18.7</t>
  </si>
  <si>
    <t>36.78</t>
  </si>
  <si>
    <t>15.81</t>
  </si>
  <si>
    <t>-12.65</t>
  </si>
  <si>
    <t>57.86</t>
  </si>
  <si>
    <t>-22.18</t>
  </si>
  <si>
    <t>8.26</t>
  </si>
  <si>
    <t>14.33</t>
  </si>
  <si>
    <t>15.32</t>
  </si>
  <si>
    <t>Diluted EPS Before Extra, 1 Yr. Growth %</t>
  </si>
  <si>
    <t>Accounts Receivable, 1 Yr. Growth %</t>
  </si>
  <si>
    <t>0.2</t>
  </si>
  <si>
    <t>-11.2</t>
  </si>
  <si>
    <t>8.34</t>
  </si>
  <si>
    <t>-8.83</t>
  </si>
  <si>
    <t>2.65</t>
  </si>
  <si>
    <t>0.96</t>
  </si>
  <si>
    <t>31.92</t>
  </si>
  <si>
    <t>17.83</t>
  </si>
  <si>
    <t>5.58</t>
  </si>
  <si>
    <t>Inventory, 1 Yr. Growth %</t>
  </si>
  <si>
    <t>18.97</t>
  </si>
  <si>
    <t>-10.95</t>
  </si>
  <si>
    <t>8.53</t>
  </si>
  <si>
    <t>-9.22</t>
  </si>
  <si>
    <t>15.19</t>
  </si>
  <si>
    <t>-2.43</t>
  </si>
  <si>
    <t>-13.32</t>
  </si>
  <si>
    <t>49.52</t>
  </si>
  <si>
    <t>28.5</t>
  </si>
  <si>
    <t>-5.22</t>
  </si>
  <si>
    <t>Net Property, Plant and Equip., 1 Yr. Growth %</t>
  </si>
  <si>
    <t>2.9</t>
  </si>
  <si>
    <t>-10.17</t>
  </si>
  <si>
    <t>-0.96</t>
  </si>
  <si>
    <t>7.73</t>
  </si>
  <si>
    <t>1.68</t>
  </si>
  <si>
    <t>-16.21</t>
  </si>
  <si>
    <t>18.3</t>
  </si>
  <si>
    <t>11.42</t>
  </si>
  <si>
    <t>9.29</t>
  </si>
  <si>
    <t>Total Assets, 1 Yr. Growth %</t>
  </si>
  <si>
    <t>8.94</t>
  </si>
  <si>
    <t>-2.64</t>
  </si>
  <si>
    <t>-0.46</t>
  </si>
  <si>
    <t>-3.83</t>
  </si>
  <si>
    <t>4.71</t>
  </si>
  <si>
    <t>20.34</t>
  </si>
  <si>
    <t>-2.96</t>
  </si>
  <si>
    <t>Tangible Book Value, 1 Yr. Growth %</t>
  </si>
  <si>
    <t>17.85</t>
  </si>
  <si>
    <t>32.16</t>
  </si>
  <si>
    <t>-46.8</t>
  </si>
  <si>
    <t>-6.14</t>
  </si>
  <si>
    <t>67.72</t>
  </si>
  <si>
    <t>163.76</t>
  </si>
  <si>
    <t>-28.89</t>
  </si>
  <si>
    <t>175.49</t>
  </si>
  <si>
    <t>-81.75</t>
  </si>
  <si>
    <t>25.35</t>
  </si>
  <si>
    <t>Common Equity, 1 Yr. Growth %</t>
  </si>
  <si>
    <t>4.26</t>
  </si>
  <si>
    <t>-7.45</t>
  </si>
  <si>
    <t>-1.19</t>
  </si>
  <si>
    <t>-3.57</t>
  </si>
  <si>
    <t>6.63</t>
  </si>
  <si>
    <t>12.42</t>
  </si>
  <si>
    <t>-14.49</t>
  </si>
  <si>
    <t>32.66</t>
  </si>
  <si>
    <t>-20.53</t>
  </si>
  <si>
    <t>Cash From Operations, 1 Yr. Growth %</t>
  </si>
  <si>
    <t>25.24</t>
  </si>
  <si>
    <t>22.92</t>
  </si>
  <si>
    <t>-15.65</t>
  </si>
  <si>
    <t>-5.11</t>
  </si>
  <si>
    <t>8.44</t>
  </si>
  <si>
    <t>9.26</t>
  </si>
  <si>
    <t>9.43</t>
  </si>
  <si>
    <t>30.29</t>
  </si>
  <si>
    <t>-7.7</t>
  </si>
  <si>
    <t>Capital Expenditures, 1 Yr. Growth %</t>
  </si>
  <si>
    <t>-37.82</t>
  </si>
  <si>
    <t>-1.59</t>
  </si>
  <si>
    <t>14.07</t>
  </si>
  <si>
    <t>31.7</t>
  </si>
  <si>
    <t>-28.3</t>
  </si>
  <si>
    <t>-8.57</t>
  </si>
  <si>
    <t>-22.41</t>
  </si>
  <si>
    <t>34.46</t>
  </si>
  <si>
    <t>3.22</t>
  </si>
  <si>
    <t>Levered Free Cash Flow, 1 Yr. Growth %</t>
  </si>
  <si>
    <t>-305.59</t>
  </si>
  <si>
    <t>54.37</t>
  </si>
  <si>
    <t>-32.97</t>
  </si>
  <si>
    <t>-20.31</t>
  </si>
  <si>
    <t>30.79</t>
  </si>
  <si>
    <t>10.75</t>
  </si>
  <si>
    <t>64.1</t>
  </si>
  <si>
    <t>-26.11</t>
  </si>
  <si>
    <t>-166.66</t>
  </si>
  <si>
    <t>-564.6</t>
  </si>
  <si>
    <t>Unlevered Free Cash Flow, 1 Yr. Growth %</t>
  </si>
  <si>
    <t>-678.56</t>
  </si>
  <si>
    <t>30.74</t>
  </si>
  <si>
    <t>-27.84</t>
  </si>
  <si>
    <t>-13.58</t>
  </si>
  <si>
    <t>15.1</t>
  </si>
  <si>
    <t>7.52</t>
  </si>
  <si>
    <t>53.93</t>
  </si>
  <si>
    <t>-20.69</t>
  </si>
  <si>
    <t>-124.49</t>
  </si>
  <si>
    <t>Dividend Per Share, 1 Yr. Growth %</t>
  </si>
  <si>
    <t>0.97</t>
  </si>
  <si>
    <t>26.68</t>
  </si>
  <si>
    <t>12.12</t>
  </si>
  <si>
    <t>12.84</t>
  </si>
  <si>
    <t>2.99</t>
  </si>
  <si>
    <t>8.22</t>
  </si>
  <si>
    <t>-16.35</t>
  </si>
  <si>
    <t>33.33</t>
  </si>
  <si>
    <t>Compound Annual Growth Rate Over Two Years</t>
  </si>
  <si>
    <t>Total Revenues, 2 Yr. CAGR %</t>
  </si>
  <si>
    <t>23.82</t>
  </si>
  <si>
    <t>11.07</t>
  </si>
  <si>
    <t>-0.55</t>
  </si>
  <si>
    <t>-0.76</t>
  </si>
  <si>
    <t>-2.99</t>
  </si>
  <si>
    <t>-1.91</t>
  </si>
  <si>
    <t>11.63</t>
  </si>
  <si>
    <t>25.08</t>
  </si>
  <si>
    <t>8.68</t>
  </si>
  <si>
    <t>Gross Profit, 2 Yr. CAGR %</t>
  </si>
  <si>
    <t>22.99</t>
  </si>
  <si>
    <t>12.69</t>
  </si>
  <si>
    <t>1.91</t>
  </si>
  <si>
    <t>0.59</t>
  </si>
  <si>
    <t>-2.63</t>
  </si>
  <si>
    <t>-3.2</t>
  </si>
  <si>
    <t>-2.09</t>
  </si>
  <si>
    <t>7.31</t>
  </si>
  <si>
    <t>23.35</t>
  </si>
  <si>
    <t>EBITDA, 2 Yr. CAGR %</t>
  </si>
  <si>
    <t>18.82</t>
  </si>
  <si>
    <t>12.51</t>
  </si>
  <si>
    <t>3.74</t>
  </si>
  <si>
    <t>3.78</t>
  </si>
  <si>
    <t>2.95</t>
  </si>
  <si>
    <t>-1.15</t>
  </si>
  <si>
    <t>3.82</t>
  </si>
  <si>
    <t>8.57</t>
  </si>
  <si>
    <t>16.5</t>
  </si>
  <si>
    <t>8.33</t>
  </si>
  <si>
    <t>EBITA, 2 Yr. CAGR %</t>
  </si>
  <si>
    <t>11.33</t>
  </si>
  <si>
    <t>13.98</t>
  </si>
  <si>
    <t>7.3</t>
  </si>
  <si>
    <t>5.67</t>
  </si>
  <si>
    <t>3.52</t>
  </si>
  <si>
    <t>-2.35</t>
  </si>
  <si>
    <t>5.11</t>
  </si>
  <si>
    <t>13.75</t>
  </si>
  <si>
    <t>21.92</t>
  </si>
  <si>
    <t>10.49</t>
  </si>
  <si>
    <t>EBIT, 2 Yr. CAGR %</t>
  </si>
  <si>
    <t>5.65</t>
  </si>
  <si>
    <t>4.8</t>
  </si>
  <si>
    <t>22.3</t>
  </si>
  <si>
    <t>Earnings From Cont. Operations, 2 Yr. CAGR %</t>
  </si>
  <si>
    <t>-7.33</t>
  </si>
  <si>
    <t>-1.21</t>
  </si>
  <si>
    <t>10.19</t>
  </si>
  <si>
    <t>16.22</t>
  </si>
  <si>
    <t>21.35</t>
  </si>
  <si>
    <t>12.4</t>
  </si>
  <si>
    <t>-5.34</t>
  </si>
  <si>
    <t>2.15</t>
  </si>
  <si>
    <t>5.42</t>
  </si>
  <si>
    <t>Net Income, 2 Yr. CAGR %</t>
  </si>
  <si>
    <t>-7.19</t>
  </si>
  <si>
    <t>-0.63</t>
  </si>
  <si>
    <t>9.51</t>
  </si>
  <si>
    <t>3.3</t>
  </si>
  <si>
    <t>21.42</t>
  </si>
  <si>
    <t>12.38</t>
  </si>
  <si>
    <t>-5.63</t>
  </si>
  <si>
    <t>5.27</t>
  </si>
  <si>
    <t>Normalized Net Income, 2 Yr. CAGR %</t>
  </si>
  <si>
    <t>-12.28</t>
  </si>
  <si>
    <t>7.39</t>
  </si>
  <si>
    <t>11.66</t>
  </si>
  <si>
    <t>2.43</t>
  </si>
  <si>
    <t>17.43</t>
  </si>
  <si>
    <t>10.84</t>
  </si>
  <si>
    <t>-8.21</t>
  </si>
  <si>
    <t>11.25</t>
  </si>
  <si>
    <t>14.82</t>
  </si>
  <si>
    <t>Diluted EPS Before Extra, 2 Yr. CAGR %</t>
  </si>
  <si>
    <t>-14.59</t>
  </si>
  <si>
    <t>Accounts Receivable, 2 Yr. CAGR %</t>
  </si>
  <si>
    <t>19.61</t>
  </si>
  <si>
    <t>-5.67</t>
  </si>
  <si>
    <t>-1.92</t>
  </si>
  <si>
    <t>4.47</t>
  </si>
  <si>
    <t>-4.16</t>
  </si>
  <si>
    <t>-7.35</t>
  </si>
  <si>
    <t>1.8</t>
  </si>
  <si>
    <t>15.41</t>
  </si>
  <si>
    <t>24.68</t>
  </si>
  <si>
    <t>11.54</t>
  </si>
  <si>
    <t>Inventory, 2 Yr. CAGR %</t>
  </si>
  <si>
    <t>29.47</t>
  </si>
  <si>
    <t>2.93</t>
  </si>
  <si>
    <t>-1.69</t>
  </si>
  <si>
    <t>-0.74</t>
  </si>
  <si>
    <t>2.26</t>
  </si>
  <si>
    <t>6.02</t>
  </si>
  <si>
    <t>-8.04</t>
  </si>
  <si>
    <t>13.84</t>
  </si>
  <si>
    <t>38.61</t>
  </si>
  <si>
    <t>10.36</t>
  </si>
  <si>
    <t>Net Property, Plant and Equip., 2 Yr. CAGR %</t>
  </si>
  <si>
    <t>11.21</t>
  </si>
  <si>
    <t>-3.86</t>
  </si>
  <si>
    <t>-3.35</t>
  </si>
  <si>
    <t>1.49</t>
  </si>
  <si>
    <t>3.29</t>
  </si>
  <si>
    <t>4.66</t>
  </si>
  <si>
    <t>-0.44</t>
  </si>
  <si>
    <t>14.81</t>
  </si>
  <si>
    <t>10.35</t>
  </si>
  <si>
    <t>Total Assets, 2 Yr. CAGR %</t>
  </si>
  <si>
    <t>21.39</t>
  </si>
  <si>
    <t>-1.56</t>
  </si>
  <si>
    <t>-2.16</t>
  </si>
  <si>
    <t>0.35</t>
  </si>
  <si>
    <t>6.33</t>
  </si>
  <si>
    <t>5.14</t>
  </si>
  <si>
    <t>10.9</t>
  </si>
  <si>
    <t>-0.42</t>
  </si>
  <si>
    <t>Tangible Book Value, 2 Yr. CAGR %</t>
  </si>
  <si>
    <t>-61.09</t>
  </si>
  <si>
    <t>24.8</t>
  </si>
  <si>
    <t>-16.15</t>
  </si>
  <si>
    <t>-29.34</t>
  </si>
  <si>
    <t>25.47</t>
  </si>
  <si>
    <t>110.33</t>
  </si>
  <si>
    <t>36.96</t>
  </si>
  <si>
    <t>39.97</t>
  </si>
  <si>
    <t>-29.1</t>
  </si>
  <si>
    <t>-52.18</t>
  </si>
  <si>
    <t>Common Equity, 2 Yr. CAGR %</t>
  </si>
  <si>
    <t>1.31</t>
  </si>
  <si>
    <t>-1.77</t>
  </si>
  <si>
    <t>-4.37</t>
  </si>
  <si>
    <t>-2.39</t>
  </si>
  <si>
    <t>1.4</t>
  </si>
  <si>
    <t>9.49</t>
  </si>
  <si>
    <t>-1.95</t>
  </si>
  <si>
    <t>6.51</t>
  </si>
  <si>
    <t>2.68</t>
  </si>
  <si>
    <t>-9.25</t>
  </si>
  <si>
    <t>Cash From Operations, 2 Yr. CAGR %</t>
  </si>
  <si>
    <t>6.82</t>
  </si>
  <si>
    <t>24.07</t>
  </si>
  <si>
    <t>1.82</t>
  </si>
  <si>
    <t>-3.25</t>
  </si>
  <si>
    <t>2.61</t>
  </si>
  <si>
    <t>8.85</t>
  </si>
  <si>
    <t>9.34</t>
  </si>
  <si>
    <t>19.4</t>
  </si>
  <si>
    <t>9.66</t>
  </si>
  <si>
    <t>Capital Expenditures, 2 Yr. CAGR %</t>
  </si>
  <si>
    <t>-10.87</t>
  </si>
  <si>
    <t>-21.78</t>
  </si>
  <si>
    <t>22.57</t>
  </si>
  <si>
    <t>-2.83</t>
  </si>
  <si>
    <t>-19.04</t>
  </si>
  <si>
    <t>-15.78</t>
  </si>
  <si>
    <t>12.01</t>
  </si>
  <si>
    <t>47.45</t>
  </si>
  <si>
    <t>17.81</t>
  </si>
  <si>
    <t>Levered Free Cash Flow, 2 Yr. CAGR %</t>
  </si>
  <si>
    <t>96.44</t>
  </si>
  <si>
    <t>78.85</t>
  </si>
  <si>
    <t>1.66</t>
  </si>
  <si>
    <t>-26.91</t>
  </si>
  <si>
    <t>3.54</t>
  </si>
  <si>
    <t>20.36</t>
  </si>
  <si>
    <t>34.81</t>
  </si>
  <si>
    <t>9.64</t>
  </si>
  <si>
    <t>-29.82</t>
  </si>
  <si>
    <t>75.98</t>
  </si>
  <si>
    <t>Unlevered Free Cash Flow, 2 Yr. CAGR %</t>
  </si>
  <si>
    <t>202.5</t>
  </si>
  <si>
    <t>175.75</t>
  </si>
  <si>
    <t>-2.92</t>
  </si>
  <si>
    <t>-21.03</t>
  </si>
  <si>
    <t>28.65</t>
  </si>
  <si>
    <t>-55.93</t>
  </si>
  <si>
    <t>62.52</t>
  </si>
  <si>
    <t>Dividend Per Share, 2 Yr. CAGR %</t>
  </si>
  <si>
    <t>-26.34</t>
  </si>
  <si>
    <t>13.1</t>
  </si>
  <si>
    <t>19.18</t>
  </si>
  <si>
    <t>12.48</t>
  </si>
  <si>
    <t>7.28</t>
  </si>
  <si>
    <t>9.97</t>
  </si>
  <si>
    <t>-4.85</t>
  </si>
  <si>
    <t>5.61</t>
  </si>
  <si>
    <t>1.71</t>
  </si>
  <si>
    <t>Compound Annual Growth Rate Over Three Years</t>
  </si>
  <si>
    <t>Total Revenues, 3 Yr. CAGR %</t>
  </si>
  <si>
    <t>22.28</t>
  </si>
  <si>
    <t>5.32</t>
  </si>
  <si>
    <t>0.95</t>
  </si>
  <si>
    <t>-3.77</t>
  </si>
  <si>
    <t>0.03</t>
  </si>
  <si>
    <t>-2.79</t>
  </si>
  <si>
    <t>9.84</t>
  </si>
  <si>
    <t>14.3</t>
  </si>
  <si>
    <t>15.53</t>
  </si>
  <si>
    <t>Gross Profit, 3 Yr. CAGR %</t>
  </si>
  <si>
    <t>20.99</t>
  </si>
  <si>
    <t>17.64</t>
  </si>
  <si>
    <t>-2.93</t>
  </si>
  <si>
    <t>-0.58</t>
  </si>
  <si>
    <t>-4.66</t>
  </si>
  <si>
    <t>6.08</t>
  </si>
  <si>
    <t>14.58</t>
  </si>
  <si>
    <t>EBITDA, 3 Yr. CAGR %</t>
  </si>
  <si>
    <t>15.79</t>
  </si>
  <si>
    <t>7.59</t>
  </si>
  <si>
    <t>2.82</t>
  </si>
  <si>
    <t>6.53</t>
  </si>
  <si>
    <t>12.57</t>
  </si>
  <si>
    <t>9.59</t>
  </si>
  <si>
    <t>EBITA, 3 Yr. CAGR %</t>
  </si>
  <si>
    <t>8.28</t>
  </si>
  <si>
    <t>12.97</t>
  </si>
  <si>
    <t>8.93</t>
  </si>
  <si>
    <t>8.88</t>
  </si>
  <si>
    <t>2.01</t>
  </si>
  <si>
    <t>3.14</t>
  </si>
  <si>
    <t>9.82</t>
  </si>
  <si>
    <t>17.06</t>
  </si>
  <si>
    <t>13.54</t>
  </si>
  <si>
    <t>EBIT, 3 Yr. CAGR %</t>
  </si>
  <si>
    <t>8.86</t>
  </si>
  <si>
    <t>1.98</t>
  </si>
  <si>
    <t>3.12</t>
  </si>
  <si>
    <t>9.83</t>
  </si>
  <si>
    <t>17.07</t>
  </si>
  <si>
    <t>13.77</t>
  </si>
  <si>
    <t>Earnings From Cont. Operations, 3 Yr. CAGR %</t>
  </si>
  <si>
    <t>-7.9</t>
  </si>
  <si>
    <t>-0.06</t>
  </si>
  <si>
    <t>0.65</t>
  </si>
  <si>
    <t>3.42</t>
  </si>
  <si>
    <t>23.94</t>
  </si>
  <si>
    <t>1.14</t>
  </si>
  <si>
    <t>17.24</t>
  </si>
  <si>
    <t>-9.83</t>
  </si>
  <si>
    <t>12.33</t>
  </si>
  <si>
    <t>Net Income, 3 Yr. CAGR %</t>
  </si>
  <si>
    <t>-8.02</t>
  </si>
  <si>
    <t>0.09</t>
  </si>
  <si>
    <t>0.57</t>
  </si>
  <si>
    <t>3.21</t>
  </si>
  <si>
    <t>24.27</t>
  </si>
  <si>
    <t>1.16</t>
  </si>
  <si>
    <t>16.99</t>
  </si>
  <si>
    <t>-10.27</t>
  </si>
  <si>
    <t>Normalized Net Income, 3 Yr. CAGR %</t>
  </si>
  <si>
    <t>-10.14</t>
  </si>
  <si>
    <t>7.48</t>
  </si>
  <si>
    <t>19.48</t>
  </si>
  <si>
    <t>4.05</t>
  </si>
  <si>
    <t>18.32</t>
  </si>
  <si>
    <t>-1.24</t>
  </si>
  <si>
    <t>12.59</t>
  </si>
  <si>
    <t>Diluted EPS Before Extra, 3 Yr. CAGR %</t>
  </si>
  <si>
    <t>-14.5</t>
  </si>
  <si>
    <t>-5.31</t>
  </si>
  <si>
    <t>Accounts Receivable, 3 Yr. CAGR %</t>
  </si>
  <si>
    <t>8.3</t>
  </si>
  <si>
    <t>-1.04</t>
  </si>
  <si>
    <t>-0.17</t>
  </si>
  <si>
    <t>-4.73</t>
  </si>
  <si>
    <t>10.99</t>
  </si>
  <si>
    <t>17.95</t>
  </si>
  <si>
    <t>Inventory, 3 Yr. CAGR %</t>
  </si>
  <si>
    <t>37.59</t>
  </si>
  <si>
    <t>14.29</t>
  </si>
  <si>
    <t>4.76</t>
  </si>
  <si>
    <t>-4.27</t>
  </si>
  <si>
    <t>4.31</t>
  </si>
  <si>
    <t>0.67</t>
  </si>
  <si>
    <t>-0.87</t>
  </si>
  <si>
    <t>18.53</t>
  </si>
  <si>
    <t>22.12</t>
  </si>
  <si>
    <t>Net Property, Plant and Equip., 3 Yr. CAGR %</t>
  </si>
  <si>
    <t>26.76</t>
  </si>
  <si>
    <t>3.57</t>
  </si>
  <si>
    <t>-1.31</t>
  </si>
  <si>
    <t>-2.56</t>
  </si>
  <si>
    <t>3.53</t>
  </si>
  <si>
    <t>2.75</t>
  </si>
  <si>
    <t>-2.82</t>
  </si>
  <si>
    <t>0.26</t>
  </si>
  <si>
    <t>3.37</t>
  </si>
  <si>
    <t>Total Assets, 3 Yr. CAGR %</t>
  </si>
  <si>
    <t>45.15</t>
  </si>
  <si>
    <t>12.79</t>
  </si>
  <si>
    <t>1.83</t>
  </si>
  <si>
    <t>-2.32</t>
  </si>
  <si>
    <t>0.08</t>
  </si>
  <si>
    <t>9.98</t>
  </si>
  <si>
    <t>7.99</t>
  </si>
  <si>
    <t>Tangible Book Value, 3 Yr. CAGR %</t>
  </si>
  <si>
    <t>-47.63</t>
  </si>
  <si>
    <t>-41.52</t>
  </si>
  <si>
    <t>-6.08</t>
  </si>
  <si>
    <t>-12.94</t>
  </si>
  <si>
    <t>-5.74</t>
  </si>
  <si>
    <t>60.73</t>
  </si>
  <si>
    <t>46.53</t>
  </si>
  <si>
    <t>72.88</t>
  </si>
  <si>
    <t>-29.03</t>
  </si>
  <si>
    <t>-14.27</t>
  </si>
  <si>
    <t>Common Equity, 3 Yr. CAGR %</t>
  </si>
  <si>
    <t>28.59</t>
  </si>
  <si>
    <t>-1.58</t>
  </si>
  <si>
    <t>-4.1</t>
  </si>
  <si>
    <t>4.95</t>
  </si>
  <si>
    <t>-3.4</t>
  </si>
  <si>
    <t>Cash From Operations, 3 Yr. CAGR %</t>
  </si>
  <si>
    <t>15.75</t>
  </si>
  <si>
    <t>11.94</t>
  </si>
  <si>
    <t>9.1</t>
  </si>
  <si>
    <t>4.79</t>
  </si>
  <si>
    <t>-3.88</t>
  </si>
  <si>
    <t>4.52</t>
  </si>
  <si>
    <t>3.98</t>
  </si>
  <si>
    <t>9.04</t>
  </si>
  <si>
    <t>15.92</t>
  </si>
  <si>
    <t>9.58</t>
  </si>
  <si>
    <t>Capital Expenditures, 3 Yr. CAGR %</t>
  </si>
  <si>
    <t>-3.46</t>
  </si>
  <si>
    <t>-7.88</t>
  </si>
  <si>
    <t>-11.3</t>
  </si>
  <si>
    <t>13.92</t>
  </si>
  <si>
    <t>2.51</t>
  </si>
  <si>
    <t>-4.78</t>
  </si>
  <si>
    <t>-20.18</t>
  </si>
  <si>
    <t>19.04</t>
  </si>
  <si>
    <t>30.92</t>
  </si>
  <si>
    <t>Levered Free Cash Flow, 3 Yr. CAGR %</t>
  </si>
  <si>
    <t>68.2</t>
  </si>
  <si>
    <t>81.75</t>
  </si>
  <si>
    <t>28.9</t>
  </si>
  <si>
    <t>-6.26</t>
  </si>
  <si>
    <t>-10.53</t>
  </si>
  <si>
    <t>5.89</t>
  </si>
  <si>
    <t>33.46</t>
  </si>
  <si>
    <t>10.01</t>
  </si>
  <si>
    <t>-7.12</t>
  </si>
  <si>
    <t>31.78</t>
  </si>
  <si>
    <t>Unlevered Free Cash Flow, 3 Yr. CAGR %</t>
  </si>
  <si>
    <t>113.76</t>
  </si>
  <si>
    <t>129.11</t>
  </si>
  <si>
    <t>76.32</t>
  </si>
  <si>
    <t>-6.61</t>
  </si>
  <si>
    <t>-10.43</t>
  </si>
  <si>
    <t>3.06</t>
  </si>
  <si>
    <t>23.96</t>
  </si>
  <si>
    <t>-33.13</t>
  </si>
  <si>
    <t>27.95</t>
  </si>
  <si>
    <t>Dividend Per Share, 3 Yr. CAGR %</t>
  </si>
  <si>
    <t>12.62</t>
  </si>
  <si>
    <t>-11.75</t>
  </si>
  <si>
    <t>12.77</t>
  </si>
  <si>
    <t>17.03</t>
  </si>
  <si>
    <t>9.22</t>
  </si>
  <si>
    <t>0.39</t>
  </si>
  <si>
    <t>6.47</t>
  </si>
  <si>
    <t>-4.71</t>
  </si>
  <si>
    <t>Compound Annual Growth Rate Over Five Years</t>
  </si>
  <si>
    <t>Total Revenues, 5 Yr. CAGR %</t>
  </si>
  <si>
    <t>17.99</t>
  </si>
  <si>
    <t>16.13</t>
  </si>
  <si>
    <t>12.58</t>
  </si>
  <si>
    <t>9.54</t>
  </si>
  <si>
    <t>-0.2</t>
  </si>
  <si>
    <t>-1.99</t>
  </si>
  <si>
    <t>Gross Profit, 5 Yr. CAGR %</t>
  </si>
  <si>
    <t>16.56</t>
  </si>
  <si>
    <t>15.08</t>
  </si>
  <si>
    <t>10.5</t>
  </si>
  <si>
    <t>3.04</t>
  </si>
  <si>
    <t>0.41</t>
  </si>
  <si>
    <t>-2.59</t>
  </si>
  <si>
    <t>2.5</t>
  </si>
  <si>
    <t>5.68</t>
  </si>
  <si>
    <t>7.6</t>
  </si>
  <si>
    <t>EBITDA, 5 Yr. CAGR %</t>
  </si>
  <si>
    <t>10.86</t>
  </si>
  <si>
    <t>11.11</t>
  </si>
  <si>
    <t>10.89</t>
  </si>
  <si>
    <t>10.76</t>
  </si>
  <si>
    <t>2.3</t>
  </si>
  <si>
    <t>5.08</t>
  </si>
  <si>
    <t>6.86</t>
  </si>
  <si>
    <t>EBITA, 5 Yr. CAGR %</t>
  </si>
  <si>
    <t>6.49</t>
  </si>
  <si>
    <t>7.53</t>
  </si>
  <si>
    <t>3.75</t>
  </si>
  <si>
    <t>3.24</t>
  </si>
  <si>
    <t>8.87</t>
  </si>
  <si>
    <t>10.09</t>
  </si>
  <si>
    <t>EBIT, 5 Yr. CAGR %</t>
  </si>
  <si>
    <t>6.5</t>
  </si>
  <si>
    <t>9.96</t>
  </si>
  <si>
    <t>3.73</t>
  </si>
  <si>
    <t>3.1</t>
  </si>
  <si>
    <t>7.24</t>
  </si>
  <si>
    <t>Earnings From Cont. Operations, 5 Yr. CAGR %</t>
  </si>
  <si>
    <t>-3.19</t>
  </si>
  <si>
    <t>-1.05</t>
  </si>
  <si>
    <t>6.16</t>
  </si>
  <si>
    <t>1.54</t>
  </si>
  <si>
    <t>18.25</t>
  </si>
  <si>
    <t>6.92</t>
  </si>
  <si>
    <t>11.27</t>
  </si>
  <si>
    <t>12.36</t>
  </si>
  <si>
    <t>Net Income, 5 Yr. CAGR %</t>
  </si>
  <si>
    <t>-5.08</t>
  </si>
  <si>
    <t>-3.24</t>
  </si>
  <si>
    <t>-1.38</t>
  </si>
  <si>
    <t>6.1</t>
  </si>
  <si>
    <t>18.14</t>
  </si>
  <si>
    <t>11.31</t>
  </si>
  <si>
    <t>1.27</t>
  </si>
  <si>
    <t>Normalized Net Income, 5 Yr. CAGR %</t>
  </si>
  <si>
    <t>-4.77</t>
  </si>
  <si>
    <t>-0.02</t>
  </si>
  <si>
    <t>2.08</t>
  </si>
  <si>
    <t>6.36</t>
  </si>
  <si>
    <t>17.92</t>
  </si>
  <si>
    <t>6.71</t>
  </si>
  <si>
    <t>6.89</t>
  </si>
  <si>
    <t>5.84</t>
  </si>
  <si>
    <t>11.89</t>
  </si>
  <si>
    <t>Diluted EPS Before Extra, 5 Yr. CAGR %</t>
  </si>
  <si>
    <t>-9.15</t>
  </si>
  <si>
    <t>-7.39</t>
  </si>
  <si>
    <t>-5.61</t>
  </si>
  <si>
    <t>2.63</t>
  </si>
  <si>
    <t>Accounts Receivable, 5 Yr. CAGR %</t>
  </si>
  <si>
    <t>23.13</t>
  </si>
  <si>
    <t>16.67</t>
  </si>
  <si>
    <t>6.75</t>
  </si>
  <si>
    <t>-2.41</t>
  </si>
  <si>
    <t>-3.61</t>
  </si>
  <si>
    <t>-1.11</t>
  </si>
  <si>
    <t>2.87</t>
  </si>
  <si>
    <t>6.14</t>
  </si>
  <si>
    <t>Inventory, 5 Yr. CAGR %</t>
  </si>
  <si>
    <t>27.45</t>
  </si>
  <si>
    <t>19.94</t>
  </si>
  <si>
    <t>20.28</t>
  </si>
  <si>
    <t>8.02</t>
  </si>
  <si>
    <t>-0.28</t>
  </si>
  <si>
    <t>-0.82</t>
  </si>
  <si>
    <t>5.75</t>
  </si>
  <si>
    <t>13.36</t>
  </si>
  <si>
    <t>9.02</t>
  </si>
  <si>
    <t>Net Property, Plant and Equip., 5 Yr. CAGR %</t>
  </si>
  <si>
    <t>23.53</t>
  </si>
  <si>
    <t>17.05</t>
  </si>
  <si>
    <t>13.73</t>
  </si>
  <si>
    <t>0.51</t>
  </si>
  <si>
    <t>0.27</t>
  </si>
  <si>
    <t>-1.12</t>
  </si>
  <si>
    <t>1.46</t>
  </si>
  <si>
    <t>3.88</t>
  </si>
  <si>
    <t>Total Assets, 5 Yr. CAGR %</t>
  </si>
  <si>
    <t>28.45</t>
  </si>
  <si>
    <t>26.02</t>
  </si>
  <si>
    <t>1.23</t>
  </si>
  <si>
    <t>2.07</t>
  </si>
  <si>
    <t>7.32</t>
  </si>
  <si>
    <t>5.7</t>
  </si>
  <si>
    <t>Tangible Book Value, 5 Yr. CAGR %</t>
  </si>
  <si>
    <t>-29.98</t>
  </si>
  <si>
    <t>-27.13</t>
  </si>
  <si>
    <t>-36.78</t>
  </si>
  <si>
    <t>-36.92</t>
  </si>
  <si>
    <t>5.46</t>
  </si>
  <si>
    <t>23.9</t>
  </si>
  <si>
    <t>9.45</t>
  </si>
  <si>
    <t>52.08</t>
  </si>
  <si>
    <t>9.6</t>
  </si>
  <si>
    <t>3.4</t>
  </si>
  <si>
    <t>Common Equity, 5 Yr. CAGR %</t>
  </si>
  <si>
    <t>19.16</t>
  </si>
  <si>
    <t>16.03</t>
  </si>
  <si>
    <t>14.23</t>
  </si>
  <si>
    <t>-1.97</t>
  </si>
  <si>
    <t>1.12</t>
  </si>
  <si>
    <t>-0.47</t>
  </si>
  <si>
    <t>5.57</t>
  </si>
  <si>
    <t>1.57</t>
  </si>
  <si>
    <t>0.99</t>
  </si>
  <si>
    <t>Cash From Operations, 5 Yr. CAGR %</t>
  </si>
  <si>
    <t>10.45</t>
  </si>
  <si>
    <t>16.05</t>
  </si>
  <si>
    <t>6.46</t>
  </si>
  <si>
    <t>3.43</t>
  </si>
  <si>
    <t>6.42</t>
  </si>
  <si>
    <t>9.9</t>
  </si>
  <si>
    <t>Capital Expenditures, 5 Yr. CAGR %</t>
  </si>
  <si>
    <t>18.21</t>
  </si>
  <si>
    <t>3.27</t>
  </si>
  <si>
    <t>-5.24</t>
  </si>
  <si>
    <t>1.61</t>
  </si>
  <si>
    <t>9.74</t>
  </si>
  <si>
    <t>Levered Free Cash Flow, 5 Yr. CAGR %</t>
  </si>
  <si>
    <t>27.98</t>
  </si>
  <si>
    <t>37.74</t>
  </si>
  <si>
    <t>26.22</t>
  </si>
  <si>
    <t>16.11</t>
  </si>
  <si>
    <t>7.37</t>
  </si>
  <si>
    <t>32.76</t>
  </si>
  <si>
    <t>Unlevered Free Cash Flow, 5 Yr. CAGR %</t>
  </si>
  <si>
    <t>5.12</t>
  </si>
  <si>
    <t>31.44</t>
  </si>
  <si>
    <t>56.05</t>
  </si>
  <si>
    <t>49.59</t>
  </si>
  <si>
    <t>39.33</t>
  </si>
  <si>
    <t>-0.59</t>
  </si>
  <si>
    <t>5.97</t>
  </si>
  <si>
    <t>-18.03</t>
  </si>
  <si>
    <t>28.23</t>
  </si>
  <si>
    <t>Dividend Per Share, 5 Yr. CAGR %</t>
  </si>
  <si>
    <t>11.13</t>
  </si>
  <si>
    <t>15.2</t>
  </si>
  <si>
    <t>-2.76</t>
  </si>
  <si>
    <t>13.03</t>
  </si>
  <si>
    <t>9.52</t>
  </si>
  <si>
    <t>6.8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</si>
  <si>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</si>
  <si>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</si>
  <si>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</si>
  <si>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</si>
  <si>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</si>
  <si>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</si>
  <si>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</si>
  <si>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</si>
  <si>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</si>
  <si>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1,921,017</t>
  </si>
  <si>
    <t>1,613,429</t>
  </si>
  <si>
    <t>1,632,833</t>
  </si>
  <si>
    <t>1,760,572</t>
  </si>
  <si>
    <t>1,862,707</t>
  </si>
  <si>
    <t>2,640,172</t>
  </si>
  <si>
    <t>-</t>
  </si>
  <si>
    <t>Change</t>
  </si>
  <si>
    <t>-16.01%</t>
  </si>
  <si>
    <t>1.2%</t>
  </si>
  <si>
    <t>7.82%</t>
  </si>
  <si>
    <t>5.8%</t>
  </si>
  <si>
    <t>41.74%</t>
  </si>
  <si>
    <t>0%</t>
  </si>
  <si>
    <t>Enterprise Value (EV)
                                    1</t>
  </si>
  <si>
    <t>2,535,485</t>
  </si>
  <si>
    <t>2,172,926</t>
  </si>
  <si>
    <t>2,183,122</t>
  </si>
  <si>
    <t>2,324,037</t>
  </si>
  <si>
    <t>2,487,722</t>
  </si>
  <si>
    <t>3,433,286</t>
  </si>
  <si>
    <t>3,413,251</t>
  </si>
  <si>
    <t>3,401,129</t>
  </si>
  <si>
    <t>-14.3%</t>
  </si>
  <si>
    <t>0.47%</t>
  </si>
  <si>
    <t>6.45%</t>
  </si>
  <si>
    <t>7.04%</t>
  </si>
  <si>
    <t>38.01%</t>
  </si>
  <si>
    <t>-0.58%</t>
  </si>
  <si>
    <t>-0.36%</t>
  </si>
  <si>
    <t>P/E ratio</t>
  </si>
  <si>
    <t>11.9x</t>
  </si>
  <si>
    <t>14.2x</t>
  </si>
  <si>
    <t>11.3x</t>
  </si>
  <si>
    <t>15.7x</t>
  </si>
  <si>
    <t>12.1x</t>
  </si>
  <si>
    <t>13x</t>
  </si>
  <si>
    <t>11.7x</t>
  </si>
  <si>
    <t>PBR</t>
  </si>
  <si>
    <t>2.17x</t>
  </si>
  <si>
    <t>2.13x</t>
  </si>
  <si>
    <t>1.63x</t>
  </si>
  <si>
    <t>2.3x</t>
  </si>
  <si>
    <t>2.34x</t>
  </si>
  <si>
    <t>PEG</t>
  </si>
  <si>
    <t>-0.5x</t>
  </si>
  <si>
    <t>0.4x</t>
  </si>
  <si>
    <t>-0.8x</t>
  </si>
  <si>
    <t>0.3x</t>
  </si>
  <si>
    <t>1x</t>
  </si>
  <si>
    <t>Capitalization / Revenue</t>
  </si>
  <si>
    <t>1.08x</t>
  </si>
  <si>
    <t>0.95x</t>
  </si>
  <si>
    <t>0.74x</t>
  </si>
  <si>
    <t>0.66x</t>
  </si>
  <si>
    <t>0.71x</t>
  </si>
  <si>
    <t>0.85x</t>
  </si>
  <si>
    <t>0.8x</t>
  </si>
  <si>
    <t>0.73x</t>
  </si>
  <si>
    <t>EV / Revenue</t>
  </si>
  <si>
    <t>1.43x</t>
  </si>
  <si>
    <t>1.28x</t>
  </si>
  <si>
    <t>0.98x</t>
  </si>
  <si>
    <t>0.87x</t>
  </si>
  <si>
    <t>1.1x</t>
  </si>
  <si>
    <t>1.03x</t>
  </si>
  <si>
    <t>0.94x</t>
  </si>
  <si>
    <t>EV / EBITDA</t>
  </si>
  <si>
    <t>7.27x</t>
  </si>
  <si>
    <t>6.2x</t>
  </si>
  <si>
    <t>5.5x</t>
  </si>
  <si>
    <t>5x</t>
  </si>
  <si>
    <t>5.29x</t>
  </si>
  <si>
    <t>6.07x</t>
  </si>
  <si>
    <t>5.56x</t>
  </si>
  <si>
    <t>5.11x</t>
  </si>
  <si>
    <t>EV / EBIT</t>
  </si>
  <si>
    <t>10.7x</t>
  </si>
  <si>
    <t>9.07x</t>
  </si>
  <si>
    <t>7.47x</t>
  </si>
  <si>
    <t>6.73x</t>
  </si>
  <si>
    <t>6.96x</t>
  </si>
  <si>
    <t>8.15x</t>
  </si>
  <si>
    <t>7.52x</t>
  </si>
  <si>
    <t>6.86x</t>
  </si>
  <si>
    <t>EV / FCF</t>
  </si>
  <si>
    <t>17,550,831x</t>
  </si>
  <si>
    <t>11,264,866x</t>
  </si>
  <si>
    <t>13,135,607x</t>
  </si>
  <si>
    <t>11,027,444x</t>
  </si>
  <si>
    <t>14,287,176x</t>
  </si>
  <si>
    <t>FCF Yield</t>
  </si>
  <si>
    <t>Dividend per Share
                                    2</t>
  </si>
  <si>
    <t>105.7</t>
  </si>
  <si>
    <t>109.2</t>
  </si>
  <si>
    <t>121.8</t>
  </si>
  <si>
    <t>140.8</t>
  </si>
  <si>
    <t>170.4</t>
  </si>
  <si>
    <t>172.4</t>
  </si>
  <si>
    <t>196.3</t>
  </si>
  <si>
    <t>Rate of return</t>
  </si>
  <si>
    <t>4.85%</t>
  </si>
  <si>
    <t>5.97%</t>
  </si>
  <si>
    <t>6.58%</t>
  </si>
  <si>
    <t>6.13%</t>
  </si>
  <si>
    <t>6.43%</t>
  </si>
  <si>
    <t>5.5%</t>
  </si>
  <si>
    <t>5.56%</t>
  </si>
  <si>
    <t>6.33%</t>
  </si>
  <si>
    <t>EPS
                                    2</t>
  </si>
  <si>
    <t>183.5</t>
  </si>
  <si>
    <t>128.9</t>
  </si>
  <si>
    <t>163.4</t>
  </si>
  <si>
    <t>132.6</t>
  </si>
  <si>
    <t>181.1</t>
  </si>
  <si>
    <t>238.4</t>
  </si>
  <si>
    <t>265.6</t>
  </si>
  <si>
    <t>Distribution rate</t>
  </si>
  <si>
    <t>57.6%</t>
  </si>
  <si>
    <t>84.7%</t>
  </si>
  <si>
    <t>74.5%</t>
  </si>
  <si>
    <t>96.2%</t>
  </si>
  <si>
    <t>77.7%</t>
  </si>
  <si>
    <t>71.5%</t>
  </si>
  <si>
    <t>64.9%</t>
  </si>
  <si>
    <t>Net sales
                                    1</t>
  </si>
  <si>
    <t>1,779,025</t>
  </si>
  <si>
    <t>1,698,281</t>
  </si>
  <si>
    <t>2,216,733</t>
  </si>
  <si>
    <t>2,656,878</t>
  </si>
  <si>
    <t>2,618,437</t>
  </si>
  <si>
    <t>3,122,719</t>
  </si>
  <si>
    <t>3,320,773</t>
  </si>
  <si>
    <t>3,627,596</t>
  </si>
  <si>
    <t>EBITDA
                                    1</t>
  </si>
  <si>
    <t>348,869</t>
  </si>
  <si>
    <t>350,532</t>
  </si>
  <si>
    <t>397,213</t>
  </si>
  <si>
    <t>464,510</t>
  </si>
  <si>
    <t>470,108</t>
  </si>
  <si>
    <t>565,177</t>
  </si>
  <si>
    <t>614,429</t>
  </si>
  <si>
    <t>665,316</t>
  </si>
  <si>
    <t>EBIT
                                    1</t>
  </si>
  <si>
    <t>237,781</t>
  </si>
  <si>
    <t>239,612</t>
  </si>
  <si>
    <t>292,438</t>
  </si>
  <si>
    <t>345,144</t>
  </si>
  <si>
    <t>357,337</t>
  </si>
  <si>
    <t>421,290</t>
  </si>
  <si>
    <t>454,012</t>
  </si>
  <si>
    <t>495,936</t>
  </si>
  <si>
    <t>Net income
                                    1</t>
  </si>
  <si>
    <t>173,722</t>
  </si>
  <si>
    <t>122,000</t>
  </si>
  <si>
    <t>154,698</t>
  </si>
  <si>
    <t>125,498</t>
  </si>
  <si>
    <t>171,441</t>
  </si>
  <si>
    <t>224,515</t>
  </si>
  <si>
    <t>253,984</t>
  </si>
  <si>
    <t>Net Debt
                                    1</t>
  </si>
  <si>
    <t>614,468</t>
  </si>
  <si>
    <t>559,497</t>
  </si>
  <si>
    <t>550,289</t>
  </si>
  <si>
    <t>563,464</t>
  </si>
  <si>
    <t>625,015</t>
  </si>
  <si>
    <t>793,114</t>
  </si>
  <si>
    <t>773,079</t>
  </si>
  <si>
    <t>760,957</t>
  </si>
  <si>
    <t>Reference price
                                    2</t>
  </si>
  <si>
    <t>2,179.00</t>
  </si>
  <si>
    <t>1,829.00</t>
  </si>
  <si>
    <t>1,850.00</t>
  </si>
  <si>
    <t>2,079.90</t>
  </si>
  <si>
    <t>2,190.00</t>
  </si>
  <si>
    <t>3,100.00</t>
  </si>
  <si>
    <t>Nbr of stocks (in thousands)</t>
  </si>
  <si>
    <t>946,571</t>
  </si>
  <si>
    <t>Announcement Date</t>
  </si>
  <si>
    <t>2/25/20</t>
  </si>
  <si>
    <t>2/24/21</t>
  </si>
  <si>
    <t>2/22/22</t>
  </si>
  <si>
    <t>1/30/23</t>
  </si>
  <si>
    <t>1/30/24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</si>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</sst>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4.323617579291659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75.33902</v>
      </c>
      <c r="C2" s="1">
        <v>87.68428</v>
      </c>
      <c r="D2" s="1">
        <v>90.34894</v>
      </c>
      <c r="E2" s="1">
        <v>117.764</v>
      </c>
      <c r="F2" s="1">
        <v>96.4068</v>
      </c>
      <c r="G2" s="1">
        <v>173.652</v>
      </c>
      <c r="H2" s="1">
        <v>121.756</v>
      </c>
      <c r="I2" s="1">
        <v>154.69</v>
      </c>
      <c r="J2" s="1">
        <v>124.75</v>
      </c>
      <c r="K2" s="1">
        <v>170.658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99.72015999999999</v>
      </c>
      <c r="C3" s="1">
        <v>97.7541</v>
      </c>
      <c r="D3" s="1">
        <v>93.94174</v>
      </c>
      <c r="E3" s="1">
        <v>97.12536</v>
      </c>
      <c r="F3" s="1">
        <v>97.27506</v>
      </c>
      <c r="G3" s="1">
        <v>108.782</v>
      </c>
      <c r="H3" s="1">
        <v>106.786</v>
      </c>
      <c r="I3" s="1">
        <v>101.796</v>
      </c>
      <c r="J3" s="1">
        <v>114.77</v>
      </c>
      <c r="K3" s="1">
        <v>107.784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0.003992</v>
      </c>
      <c r="C4" s="1">
        <v>0.005988</v>
      </c>
      <c r="D4" s="1">
        <v>0.003992</v>
      </c>
      <c r="E4" s="1">
        <v>0.115768</v>
      </c>
      <c r="F4" s="1">
        <v>0.152694</v>
      </c>
      <c r="G4" s="1">
        <v>0.133732</v>
      </c>
      <c r="H4" s="1">
        <v>1.56686</v>
      </c>
      <c r="I4" s="1">
        <v>0.152694</v>
      </c>
      <c r="J4" s="1">
        <v>0.187624</v>
      </c>
      <c r="K4" s="1">
        <v>0.187624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99.72015999999999</v>
      </c>
      <c r="C5" s="1">
        <v>97.76407999999999</v>
      </c>
      <c r="D5" s="1">
        <v>93.94174</v>
      </c>
      <c r="E5" s="1">
        <v>97.24512</v>
      </c>
      <c r="F5" s="1">
        <v>97.42475999999999</v>
      </c>
      <c r="G5" s="1">
        <v>108.782</v>
      </c>
      <c r="H5" s="1">
        <v>108.782</v>
      </c>
      <c r="I5" s="1">
        <v>101.796</v>
      </c>
      <c r="J5" s="1">
        <v>114.77</v>
      </c>
      <c r="K5" s="1">
        <v>107.784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3.0439</v>
      </c>
      <c r="C6" s="1">
        <v>2.67464</v>
      </c>
      <c r="D6" s="1">
        <v>3.20358</v>
      </c>
      <c r="E6" s="1">
        <v>1.83632</v>
      </c>
      <c r="F6" s="1">
        <v>1.96606</v>
      </c>
      <c r="G6" s="1">
        <v>2.31536</v>
      </c>
      <c r="H6" s="1">
        <v>2.08582</v>
      </c>
      <c r="I6" s="1">
        <v>2.63472</v>
      </c>
      <c r="J6" s="1">
        <v>4.20158</v>
      </c>
      <c r="K6" s="1">
        <v>4.85028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36.9759</v>
      </c>
      <c r="C7" s="1">
        <v>76.25717999999999</v>
      </c>
      <c r="D7" s="1">
        <v>35.50884</v>
      </c>
      <c r="E7" s="1">
        <v>30.77832</v>
      </c>
      <c r="F7" s="1">
        <v>39.00184</v>
      </c>
      <c r="G7" s="1">
        <v>-29.60068</v>
      </c>
      <c r="H7" s="1">
        <v>45.7583</v>
      </c>
      <c r="I7" s="1">
        <v>45.48884</v>
      </c>
      <c r="J7" s="1">
        <v>152.694</v>
      </c>
      <c r="K7" s="1">
        <v>82.45476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215.568</v>
      </c>
      <c r="C8" s="1">
        <v>264.47</v>
      </c>
      <c r="D8" s="1">
        <v>222.554</v>
      </c>
      <c r="E8" s="1">
        <v>247.504</v>
      </c>
      <c r="F8" s="1">
        <v>234.53</v>
      </c>
      <c r="G8" s="1">
        <v>254.49</v>
      </c>
      <c r="H8" s="1">
        <v>278.442</v>
      </c>
      <c r="I8" s="1">
        <v>304.39</v>
      </c>
      <c r="J8" s="1">
        <v>396.206</v>
      </c>
      <c r="K8" s="1">
        <v>366.266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-113.772</v>
      </c>
      <c r="C9" s="1">
        <v>-111.776</v>
      </c>
      <c r="D9" s="1">
        <v>-127.744</v>
      </c>
      <c r="E9" s="1">
        <v>-168.662</v>
      </c>
      <c r="F9" s="1">
        <v>-120.758</v>
      </c>
      <c r="G9" s="1">
        <v>-110.778</v>
      </c>
      <c r="H9" s="1">
        <v>-85.69825999999999</v>
      </c>
      <c r="I9" s="1">
        <v>-138.722</v>
      </c>
      <c r="J9" s="1">
        <v>-186.626</v>
      </c>
      <c r="K9" s="1">
        <v>-192.614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2.26546</v>
      </c>
      <c r="C10" s="1">
        <v>1.96606</v>
      </c>
      <c r="D10" s="1">
        <v>0.06985999999999999</v>
      </c>
      <c r="E10" s="1">
        <v>0.098802</v>
      </c>
      <c r="F10" s="1">
        <v>0.25948</v>
      </c>
      <c r="G10" s="1">
        <v>0.017964</v>
      </c>
      <c r="H10" s="1">
        <v>0.002994</v>
      </c>
      <c r="I10" s="1">
        <v>0.038922</v>
      </c>
      <c r="J10" s="1">
        <v>0.091816</v>
      </c>
      <c r="K10" s="1">
        <v>0.141716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0.0</v>
      </c>
      <c r="C11" s="1">
        <v>0.0</v>
      </c>
      <c r="D11" s="1">
        <v>0.0</v>
      </c>
      <c r="E11" s="1">
        <v>-11.89616</v>
      </c>
      <c r="F11" s="1">
        <v>0.0</v>
      </c>
      <c r="G11" s="1">
        <v>-0.447104</v>
      </c>
      <c r="H11" s="1">
        <v>-0.207584</v>
      </c>
      <c r="I11" s="1">
        <v>-5.15966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-58.9818</v>
      </c>
      <c r="C12" s="1">
        <v>10.66862</v>
      </c>
      <c r="D12" s="1">
        <v>14.4211</v>
      </c>
      <c r="E12" s="1">
        <v>10.45904</v>
      </c>
      <c r="F12" s="1">
        <v>-3.68262</v>
      </c>
      <c r="G12" s="1">
        <v>-0.06985999999999999</v>
      </c>
      <c r="H12" s="1">
        <v>-138.722</v>
      </c>
      <c r="I12" s="1">
        <v>-54.46086</v>
      </c>
      <c r="J12" s="1">
        <v>100.798</v>
      </c>
      <c r="K12" s="1">
        <v>31.936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4.26146</v>
      </c>
      <c r="C13" s="1">
        <v>-3.38322</v>
      </c>
      <c r="D13" s="1">
        <v>-0.216566</v>
      </c>
      <c r="E13" s="1">
        <v>1.36726</v>
      </c>
      <c r="F13" s="1">
        <v>6.3872</v>
      </c>
      <c r="G13" s="1">
        <v>1.13772</v>
      </c>
      <c r="H13" s="1">
        <v>1.6467</v>
      </c>
      <c r="I13" s="1">
        <v>0.302394</v>
      </c>
      <c r="J13" s="1">
        <v>0.2495</v>
      </c>
      <c r="K13" s="1">
        <v>2.27544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-166.666</v>
      </c>
      <c r="C14" s="1">
        <v>-102.794</v>
      </c>
      <c r="D14" s="1">
        <v>-113.772</v>
      </c>
      <c r="E14" s="1">
        <v>-168.662</v>
      </c>
      <c r="F14" s="1">
        <v>-117.764</v>
      </c>
      <c r="G14" s="1">
        <v>-109.78</v>
      </c>
      <c r="H14" s="1">
        <v>-223.552</v>
      </c>
      <c r="I14" s="1">
        <v>-197.604</v>
      </c>
      <c r="J14" s="1">
        <v>-84.99965999999999</v>
      </c>
      <c r="K14" s="1">
        <v>-157.684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106.786</v>
      </c>
      <c r="C15" s="1">
        <v>89.24116</v>
      </c>
      <c r="D15" s="1">
        <v>22.14562</v>
      </c>
      <c r="E15" s="1">
        <v>71.6564</v>
      </c>
      <c r="F15" s="1">
        <v>29.7903</v>
      </c>
      <c r="G15" s="1">
        <v>0.0</v>
      </c>
      <c r="H15" s="1">
        <v>0.0</v>
      </c>
      <c r="I15" s="1">
        <v>0.0</v>
      </c>
      <c r="J15" s="1">
        <v>23.58274</v>
      </c>
      <c r="K15" s="1">
        <v>31.7863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1.6966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241.516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107.784</v>
      </c>
      <c r="C17" s="1">
        <v>89.24116</v>
      </c>
      <c r="D17" s="1">
        <v>22.14562</v>
      </c>
      <c r="E17" s="1">
        <v>71.6564</v>
      </c>
      <c r="F17" s="1">
        <v>29.7903</v>
      </c>
      <c r="G17" s="1">
        <v>0.0</v>
      </c>
      <c r="H17" s="1">
        <v>241.516</v>
      </c>
      <c r="I17" s="1">
        <v>0.0</v>
      </c>
      <c r="J17" s="1">
        <v>23.58274</v>
      </c>
      <c r="K17" s="1">
        <v>31.7863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-163.672</v>
      </c>
      <c r="C18" s="1">
        <v>-122.754</v>
      </c>
      <c r="D18" s="1">
        <v>-52.71436</v>
      </c>
      <c r="E18" s="1">
        <v>-75.02964</v>
      </c>
      <c r="F18" s="1">
        <v>-56.8361</v>
      </c>
      <c r="G18" s="1">
        <v>-40.7683</v>
      </c>
      <c r="H18" s="1">
        <v>-29.11166</v>
      </c>
      <c r="I18" s="1">
        <v>-11.94606</v>
      </c>
      <c r="J18" s="1">
        <v>-36.19746</v>
      </c>
      <c r="K18" s="1">
        <v>-57.10556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-163.672</v>
      </c>
      <c r="C19" s="1">
        <v>-122.754</v>
      </c>
      <c r="D19" s="1">
        <v>-52.71436</v>
      </c>
      <c r="E19" s="1">
        <v>-75.02964</v>
      </c>
      <c r="F19" s="1">
        <v>-56.8361</v>
      </c>
      <c r="G19" s="1">
        <v>-40.7683</v>
      </c>
      <c r="H19" s="1">
        <v>-29.11166</v>
      </c>
      <c r="I19" s="1">
        <v>-11.94606</v>
      </c>
      <c r="J19" s="1">
        <v>-36.19746</v>
      </c>
      <c r="K19" s="1">
        <v>-57.10556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-19.32128</v>
      </c>
      <c r="C20" s="1">
        <v>-54.21136</v>
      </c>
      <c r="D20" s="1">
        <v>-67.45482</v>
      </c>
      <c r="E20" s="1">
        <v>-74.82006</v>
      </c>
      <c r="F20" s="1">
        <v>-87.36492</v>
      </c>
      <c r="G20" s="1">
        <v>-86.09746</v>
      </c>
      <c r="H20" s="1">
        <v>-99.79002</v>
      </c>
      <c r="I20" s="1">
        <v>-105.788</v>
      </c>
      <c r="J20" s="1">
        <v>-273.452</v>
      </c>
      <c r="K20" s="1">
        <v>-165.668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-19.32128</v>
      </c>
      <c r="C21" s="1">
        <v>-54.21136</v>
      </c>
      <c r="D21" s="1">
        <v>-67.45482</v>
      </c>
      <c r="E21" s="1">
        <v>-74.82006</v>
      </c>
      <c r="F21" s="1">
        <v>-87.36492</v>
      </c>
      <c r="G21" s="1">
        <v>-86.09746</v>
      </c>
      <c r="H21" s="1">
        <v>-99.79002</v>
      </c>
      <c r="I21" s="1">
        <v>-105.788</v>
      </c>
      <c r="J21" s="1">
        <v>-273.452</v>
      </c>
      <c r="K21" s="1">
        <v>-165.668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-32.8342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61.36702</v>
      </c>
      <c r="C23" s="1">
        <v>-10.66862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2.994</v>
      </c>
      <c r="J23" s="1">
        <v>0.0</v>
      </c>
      <c r="K23" s="1">
        <v>4.11176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-46.82616</v>
      </c>
      <c r="C24" s="1">
        <v>-98.36288</v>
      </c>
      <c r="D24" s="1">
        <v>-98.02356</v>
      </c>
      <c r="E24" s="1">
        <v>-78.1933</v>
      </c>
      <c r="F24" s="1">
        <v>-114.77</v>
      </c>
      <c r="G24" s="1">
        <v>-126.746</v>
      </c>
      <c r="H24" s="1">
        <v>112.774</v>
      </c>
      <c r="I24" s="1">
        <v>-114.77</v>
      </c>
      <c r="J24" s="1">
        <v>-286.426</v>
      </c>
      <c r="K24" s="1">
        <v>-186.626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-2.27544</v>
      </c>
      <c r="C25" s="1">
        <v>-13.54286</v>
      </c>
      <c r="D25" s="1">
        <v>0.795406</v>
      </c>
      <c r="E25" s="1">
        <v>-5.7884</v>
      </c>
      <c r="F25" s="1">
        <v>3.56286</v>
      </c>
      <c r="G25" s="1">
        <v>4.0419</v>
      </c>
      <c r="H25" s="1">
        <v>-13.54286</v>
      </c>
      <c r="I25" s="1">
        <v>9.481</v>
      </c>
      <c r="J25" s="1">
        <v>-21.3073</v>
      </c>
      <c r="K25" s="1">
        <v>4.5409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0.0</v>
      </c>
      <c r="C26" s="1">
        <v>0.0</v>
      </c>
      <c r="D26" s="1">
        <v>0.0</v>
      </c>
      <c r="E26" s="1">
        <v>0.0</v>
      </c>
      <c r="F26" s="1">
        <v>-4.83032</v>
      </c>
      <c r="G26" s="1">
        <v>-2.004982</v>
      </c>
      <c r="H26" s="1">
        <v>-2.38522</v>
      </c>
      <c r="I26" s="1">
        <v>-6.1876</v>
      </c>
      <c r="J26" s="1">
        <v>-16.5668</v>
      </c>
      <c r="K26" s="1">
        <v>-13.93208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-0.461076</v>
      </c>
      <c r="C27" s="1">
        <v>49.5507</v>
      </c>
      <c r="D27" s="1">
        <v>12.0758</v>
      </c>
      <c r="E27" s="1">
        <v>-5.00996</v>
      </c>
      <c r="F27" s="1">
        <v>1.2974</v>
      </c>
      <c r="G27" s="1">
        <v>19.98994</v>
      </c>
      <c r="H27" s="1">
        <v>151.696</v>
      </c>
      <c r="I27" s="1">
        <v>-5.20956</v>
      </c>
      <c r="J27" s="1">
        <v>-12.60474</v>
      </c>
      <c r="K27" s="1">
        <v>11.976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61.95583999999999</v>
      </c>
      <c r="C29" s="1">
        <v>57.84408</v>
      </c>
      <c r="D29" s="1">
        <v>49.83014</v>
      </c>
      <c r="E29" s="1">
        <v>52.9938</v>
      </c>
      <c r="F29" s="1">
        <v>41.2673</v>
      </c>
      <c r="G29" s="1">
        <v>36.06772</v>
      </c>
      <c r="H29" s="1">
        <v>44.2114</v>
      </c>
      <c r="I29" s="1">
        <v>55.389</v>
      </c>
      <c r="J29" s="1">
        <v>44.73036</v>
      </c>
      <c r="K29" s="1">
        <v>66.87598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23.73244</v>
      </c>
      <c r="C30" s="1">
        <v>26.26736</v>
      </c>
      <c r="D30" s="1">
        <v>25.66856</v>
      </c>
      <c r="E30" s="1">
        <v>40.5687</v>
      </c>
      <c r="F30" s="1">
        <v>29.8402</v>
      </c>
      <c r="G30" s="1">
        <v>34.1316</v>
      </c>
      <c r="H30" s="1">
        <v>29.41106</v>
      </c>
      <c r="I30" s="1">
        <v>46.0078</v>
      </c>
      <c r="J30" s="1">
        <v>87.58448</v>
      </c>
      <c r="K30" s="1">
        <v>71.12746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73.77216</v>
      </c>
      <c r="C31" s="1">
        <v>114.77</v>
      </c>
      <c r="D31" s="1">
        <v>76.846</v>
      </c>
      <c r="E31" s="1">
        <v>61.23728</v>
      </c>
      <c r="F31" s="1">
        <v>75.70828</v>
      </c>
      <c r="G31" s="1">
        <v>83.85195999999999</v>
      </c>
      <c r="H31" s="1">
        <v>137.724</v>
      </c>
      <c r="I31" s="1">
        <v>100.798</v>
      </c>
      <c r="J31" s="1">
        <v>-67.19534</v>
      </c>
      <c r="K31" s="1">
        <v>312.374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110.778</v>
      </c>
      <c r="C32" s="1">
        <v>145.708</v>
      </c>
      <c r="D32" s="1">
        <v>105.788</v>
      </c>
      <c r="E32" s="1">
        <v>91.0176</v>
      </c>
      <c r="F32" s="1">
        <v>100.798</v>
      </c>
      <c r="G32" s="1">
        <v>108.782</v>
      </c>
      <c r="H32" s="1">
        <v>166.666</v>
      </c>
      <c r="I32" s="1">
        <v>132.734</v>
      </c>
      <c r="J32" s="1">
        <v>-32.435</v>
      </c>
      <c r="K32" s="1">
        <v>350.298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-11.55684</v>
      </c>
      <c r="C33" s="1">
        <v>-28.92204</v>
      </c>
      <c r="D33" s="1">
        <v>-7.85426</v>
      </c>
      <c r="E33" s="1">
        <v>-28.62264</v>
      </c>
      <c r="F33" s="1">
        <v>8.40316</v>
      </c>
      <c r="G33" s="1">
        <v>25.30928</v>
      </c>
      <c r="H33" s="1">
        <v>1.3473</v>
      </c>
      <c r="I33" s="1">
        <v>1.56686</v>
      </c>
      <c r="J33" s="1">
        <v>179.64</v>
      </c>
      <c r="K33" s="1">
        <v>-218.562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-56.02772</v>
      </c>
      <c r="C34" s="1">
        <v>-33.4829</v>
      </c>
      <c r="D34" s="1">
        <v>-30.56874</v>
      </c>
      <c r="E34" s="1">
        <v>-3.37324</v>
      </c>
      <c r="F34" s="1">
        <v>-27.0458</v>
      </c>
      <c r="G34" s="1">
        <v>-40.7683</v>
      </c>
      <c r="H34" s="1">
        <v>212.574</v>
      </c>
      <c r="I34" s="1">
        <v>-11.94606</v>
      </c>
      <c r="J34" s="1">
        <v>-12.6247</v>
      </c>
      <c r="K34" s="1">
        <v>-25.31926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</v>
      </c>
      <c r="B3" s="1">
        <v>79.35097999999999</v>
      </c>
      <c r="C3" s="1">
        <v>128.742</v>
      </c>
      <c r="D3" s="1">
        <v>140.718</v>
      </c>
      <c r="E3" s="1">
        <v>135.728</v>
      </c>
      <c r="F3" s="1">
        <v>137.724</v>
      </c>
      <c r="G3" s="1">
        <v>157.684</v>
      </c>
      <c r="H3" s="1">
        <v>309.38</v>
      </c>
      <c r="I3" s="1">
        <v>303.392</v>
      </c>
      <c r="J3" s="1">
        <v>291.416</v>
      </c>
      <c r="K3" s="1">
        <v>303.392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</v>
      </c>
      <c r="B4" s="1">
        <v>101.796</v>
      </c>
      <c r="C4" s="1">
        <v>87.31502</v>
      </c>
      <c r="D4" s="1">
        <v>53.78222</v>
      </c>
      <c r="E4" s="1">
        <v>13.64266</v>
      </c>
      <c r="F4" s="1">
        <v>0.013972</v>
      </c>
      <c r="G4" s="1">
        <v>0.02994</v>
      </c>
      <c r="H4" s="1">
        <v>139.72</v>
      </c>
      <c r="I4" s="1">
        <v>194.61</v>
      </c>
      <c r="J4" s="1">
        <v>92.65432</v>
      </c>
      <c r="K4" s="1">
        <v>66.05762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</v>
      </c>
      <c r="B5" s="1">
        <v>180.638</v>
      </c>
      <c r="C5" s="1">
        <v>216.566</v>
      </c>
      <c r="D5" s="1">
        <v>194.61</v>
      </c>
      <c r="E5" s="1">
        <v>149.7</v>
      </c>
      <c r="F5" s="1">
        <v>137.724</v>
      </c>
      <c r="G5" s="1">
        <v>157.684</v>
      </c>
      <c r="H5" s="1">
        <v>449.1</v>
      </c>
      <c r="I5" s="1">
        <v>498.002</v>
      </c>
      <c r="J5" s="1">
        <v>384.23</v>
      </c>
      <c r="K5" s="1">
        <v>369.26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</v>
      </c>
      <c r="B6" s="1">
        <v>193.612</v>
      </c>
      <c r="C6" s="1">
        <v>171.656</v>
      </c>
      <c r="D6" s="1">
        <v>186.626</v>
      </c>
      <c r="E6" s="1">
        <v>187.624</v>
      </c>
      <c r="F6" s="1">
        <v>170.658</v>
      </c>
      <c r="G6" s="1">
        <v>160.678</v>
      </c>
      <c r="H6" s="1">
        <v>162.674</v>
      </c>
      <c r="I6" s="1">
        <v>214.57</v>
      </c>
      <c r="J6" s="1">
        <v>252.494</v>
      </c>
      <c r="K6" s="1">
        <v>266.466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</v>
      </c>
      <c r="B7" s="1">
        <v>5.87822</v>
      </c>
      <c r="C7" s="1">
        <v>2.6946</v>
      </c>
      <c r="D7" s="1">
        <v>1.32734</v>
      </c>
      <c r="E7" s="1">
        <v>0.7993979999999999</v>
      </c>
      <c r="F7" s="1">
        <v>6.067839999999999</v>
      </c>
      <c r="G7" s="1">
        <v>50.45888</v>
      </c>
      <c r="H7" s="1">
        <v>43.37308</v>
      </c>
      <c r="I7" s="1">
        <v>72.12546</v>
      </c>
      <c r="J7" s="1">
        <v>81.69628</v>
      </c>
      <c r="K7" s="1">
        <v>91.85592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</v>
      </c>
      <c r="B8" s="1">
        <v>199.6</v>
      </c>
      <c r="C8" s="1">
        <v>174.65</v>
      </c>
      <c r="D8" s="1">
        <v>187.624</v>
      </c>
      <c r="E8" s="1">
        <v>188.622</v>
      </c>
      <c r="F8" s="1">
        <v>176.646</v>
      </c>
      <c r="G8" s="1">
        <v>211.576</v>
      </c>
      <c r="H8" s="1">
        <v>205.588</v>
      </c>
      <c r="I8" s="1">
        <v>286.426</v>
      </c>
      <c r="J8" s="1">
        <v>334.33</v>
      </c>
      <c r="K8" s="1">
        <v>358.282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</v>
      </c>
      <c r="B9" s="1">
        <v>149.7</v>
      </c>
      <c r="C9" s="1">
        <v>132.734</v>
      </c>
      <c r="D9" s="1">
        <v>144.71</v>
      </c>
      <c r="E9" s="1">
        <v>130.738</v>
      </c>
      <c r="F9" s="1">
        <v>150.698</v>
      </c>
      <c r="G9" s="1">
        <v>147.704</v>
      </c>
      <c r="H9" s="1">
        <v>127.744</v>
      </c>
      <c r="I9" s="1">
        <v>190.618</v>
      </c>
      <c r="J9" s="1">
        <v>245.508</v>
      </c>
      <c r="K9" s="1">
        <v>232.534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</v>
      </c>
      <c r="B10" s="1">
        <v>6.16764</v>
      </c>
      <c r="C10" s="1">
        <v>7.29538</v>
      </c>
      <c r="D10" s="1">
        <v>5.67862</v>
      </c>
      <c r="E10" s="1">
        <v>4.83032</v>
      </c>
      <c r="F10" s="1">
        <v>13.61272</v>
      </c>
      <c r="G10" s="1">
        <v>11.21752</v>
      </c>
      <c r="H10" s="1">
        <v>7.91414</v>
      </c>
      <c r="I10" s="1">
        <v>7.844279999999999</v>
      </c>
      <c r="J10" s="1">
        <v>6.04788</v>
      </c>
      <c r="K10" s="1">
        <v>11.41712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</v>
      </c>
      <c r="B11" s="1">
        <v>16.45702</v>
      </c>
      <c r="C11" s="1">
        <v>15.15962</v>
      </c>
      <c r="D11" s="1">
        <v>19.24144</v>
      </c>
      <c r="E11" s="1">
        <v>9.11174</v>
      </c>
      <c r="F11" s="1">
        <v>1.62674</v>
      </c>
      <c r="G11" s="1">
        <v>5.06984</v>
      </c>
      <c r="H11" s="1">
        <v>5.19958</v>
      </c>
      <c r="I11" s="1">
        <v>5.7884</v>
      </c>
      <c r="J11" s="1">
        <v>189.62</v>
      </c>
      <c r="K11" s="1">
        <v>8.022922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</v>
      </c>
      <c r="B12" s="1">
        <v>552.8919999999999</v>
      </c>
      <c r="C12" s="1">
        <v>545.906</v>
      </c>
      <c r="D12" s="1">
        <v>551.894</v>
      </c>
      <c r="E12" s="1">
        <v>483.032</v>
      </c>
      <c r="F12" s="1">
        <v>481.036</v>
      </c>
      <c r="G12" s="1">
        <v>531.934</v>
      </c>
      <c r="H12" s="1">
        <v>795.406</v>
      </c>
      <c r="I12" s="1">
        <v>989.018</v>
      </c>
      <c r="J12" s="1">
        <v>1159.676</v>
      </c>
      <c r="K12" s="1">
        <v>980.036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</v>
      </c>
      <c r="B13" s="1">
        <v>1306.382</v>
      </c>
      <c r="C13" s="1">
        <v>1222.55</v>
      </c>
      <c r="D13" s="1">
        <v>1318.358</v>
      </c>
      <c r="E13" s="1">
        <v>1334.326</v>
      </c>
      <c r="F13" s="1">
        <v>1676.64</v>
      </c>
      <c r="G13" s="1">
        <v>1616.76</v>
      </c>
      <c r="H13" s="1">
        <v>1395.204</v>
      </c>
      <c r="I13" s="1">
        <v>1674.644</v>
      </c>
      <c r="J13" s="1">
        <v>1884.224</v>
      </c>
      <c r="K13" s="1">
        <v>1959.074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1">
        <v>-594.808</v>
      </c>
      <c r="C14" s="1">
        <v>-582.832</v>
      </c>
      <c r="D14" s="1">
        <v>-653.6899999999999</v>
      </c>
      <c r="E14" s="1">
        <v>-676.644</v>
      </c>
      <c r="F14" s="1">
        <v>-967.062</v>
      </c>
      <c r="G14" s="1">
        <v>-896.204</v>
      </c>
      <c r="H14" s="1">
        <v>-790.4159999999999</v>
      </c>
      <c r="I14" s="1">
        <v>-959.078</v>
      </c>
      <c r="J14" s="1">
        <v>-1087.82</v>
      </c>
      <c r="K14" s="1">
        <v>-1088.818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</v>
      </c>
      <c r="B15" s="1">
        <v>711.574</v>
      </c>
      <c r="C15" s="1">
        <v>639.718</v>
      </c>
      <c r="D15" s="1">
        <v>664.668</v>
      </c>
      <c r="E15" s="1">
        <v>658.68</v>
      </c>
      <c r="F15" s="1">
        <v>709.578</v>
      </c>
      <c r="G15" s="1">
        <v>721.554</v>
      </c>
      <c r="H15" s="1">
        <v>604.788</v>
      </c>
      <c r="I15" s="1">
        <v>714.568</v>
      </c>
      <c r="J15" s="1">
        <v>796.404</v>
      </c>
      <c r="K15" s="1">
        <v>870.256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</v>
      </c>
      <c r="B16" s="1">
        <v>65.93786</v>
      </c>
      <c r="C16" s="1">
        <v>54.10158</v>
      </c>
      <c r="D16" s="1">
        <v>77.0456</v>
      </c>
      <c r="E16" s="1">
        <v>98.97166</v>
      </c>
      <c r="F16" s="1">
        <v>111.776</v>
      </c>
      <c r="G16" s="1">
        <v>111.776</v>
      </c>
      <c r="H16" s="1">
        <v>98.79202</v>
      </c>
      <c r="I16" s="1">
        <v>106.786</v>
      </c>
      <c r="J16" s="1">
        <v>111.776</v>
      </c>
      <c r="K16" s="1">
        <v>105.788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</v>
      </c>
      <c r="B17" s="1">
        <v>116.766</v>
      </c>
      <c r="C17" s="1">
        <v>95.64832</v>
      </c>
      <c r="D17" s="1">
        <v>102.794</v>
      </c>
      <c r="E17" s="1">
        <v>93.4128</v>
      </c>
      <c r="F17" s="1">
        <v>116.766</v>
      </c>
      <c r="G17" s="1">
        <v>120.758</v>
      </c>
      <c r="H17" s="1">
        <v>98.13334</v>
      </c>
      <c r="I17" s="1">
        <v>117.764</v>
      </c>
      <c r="J17" s="1">
        <v>128.742</v>
      </c>
      <c r="K17" s="1">
        <v>121.756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1">
        <v>726.544</v>
      </c>
      <c r="C18" s="1">
        <v>664.668</v>
      </c>
      <c r="D18" s="1">
        <v>679.638</v>
      </c>
      <c r="E18" s="1">
        <v>661.674</v>
      </c>
      <c r="F18" s="1">
        <v>667.662</v>
      </c>
      <c r="G18" s="1">
        <v>673.65</v>
      </c>
      <c r="H18" s="1">
        <v>603.79</v>
      </c>
      <c r="I18" s="1">
        <v>658.68</v>
      </c>
      <c r="J18" s="1">
        <v>670.656</v>
      </c>
      <c r="K18" s="1">
        <v>694.608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</v>
      </c>
      <c r="B19" s="1">
        <v>0.12475</v>
      </c>
      <c r="C19" s="1">
        <v>0.10978</v>
      </c>
      <c r="D19" s="1">
        <v>0.231536</v>
      </c>
      <c r="E19" s="1">
        <v>0.21457</v>
      </c>
      <c r="F19" s="1">
        <v>0.140718</v>
      </c>
      <c r="G19" s="1">
        <v>0.282434</v>
      </c>
      <c r="H19" s="1">
        <v>0.178642</v>
      </c>
      <c r="I19" s="1">
        <v>0.141716</v>
      </c>
      <c r="J19" s="1">
        <v>0.165668</v>
      </c>
      <c r="K19" s="1">
        <v>0.201596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</v>
      </c>
      <c r="B20" s="1">
        <v>0.0</v>
      </c>
      <c r="C20" s="1">
        <v>0.0</v>
      </c>
      <c r="D20" s="1">
        <v>0.0</v>
      </c>
      <c r="E20" s="1">
        <v>3.20358</v>
      </c>
      <c r="F20" s="1">
        <v>0.0</v>
      </c>
      <c r="G20" s="1">
        <v>1.35728</v>
      </c>
      <c r="H20" s="1">
        <v>1.92614</v>
      </c>
      <c r="I20" s="1">
        <v>1.85628</v>
      </c>
      <c r="J20" s="1">
        <v>2.42514</v>
      </c>
      <c r="K20" s="1">
        <v>4.31136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</v>
      </c>
      <c r="B21" s="1">
        <v>90.87787999999999</v>
      </c>
      <c r="C21" s="1">
        <v>205.588</v>
      </c>
      <c r="D21" s="1">
        <v>118.762</v>
      </c>
      <c r="E21" s="1">
        <v>111.776</v>
      </c>
      <c r="F21" s="1">
        <v>123.752</v>
      </c>
      <c r="G21" s="1">
        <v>224.55</v>
      </c>
      <c r="H21" s="1">
        <v>240.518</v>
      </c>
      <c r="I21" s="1">
        <v>351.296</v>
      </c>
      <c r="J21" s="1">
        <v>134.73</v>
      </c>
      <c r="K21" s="1">
        <v>138.722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</v>
      </c>
      <c r="B22" s="1">
        <v>2264.462</v>
      </c>
      <c r="C22" s="1">
        <v>2204.582</v>
      </c>
      <c r="D22" s="1">
        <v>2194.602</v>
      </c>
      <c r="E22" s="1">
        <v>2110.77</v>
      </c>
      <c r="F22" s="1">
        <v>2210.57</v>
      </c>
      <c r="G22" s="1">
        <v>2386.218</v>
      </c>
      <c r="H22" s="1">
        <v>2443.104</v>
      </c>
      <c r="I22" s="1">
        <v>2940.108</v>
      </c>
      <c r="J22" s="1">
        <v>3004.978</v>
      </c>
      <c r="K22" s="1">
        <v>2916.156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</v>
      </c>
      <c r="B24" s="1">
        <v>216.566</v>
      </c>
      <c r="C24" s="1">
        <v>260.478</v>
      </c>
      <c r="D24" s="1">
        <v>286.426</v>
      </c>
      <c r="E24" s="1">
        <v>290.418</v>
      </c>
      <c r="F24" s="1">
        <v>283.432</v>
      </c>
      <c r="G24" s="1">
        <v>296.406</v>
      </c>
      <c r="H24" s="1">
        <v>269.46</v>
      </c>
      <c r="I24" s="1">
        <v>382.234</v>
      </c>
      <c r="J24" s="1">
        <v>473.052</v>
      </c>
      <c r="K24" s="1">
        <v>522.952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</v>
      </c>
      <c r="B25" s="1">
        <v>0.0</v>
      </c>
      <c r="C25" s="1">
        <v>31.72642</v>
      </c>
      <c r="D25" s="1">
        <v>35.5787</v>
      </c>
      <c r="E25" s="1">
        <v>35.88808</v>
      </c>
      <c r="F25" s="1">
        <v>33.14358</v>
      </c>
      <c r="G25" s="1">
        <v>38.31322</v>
      </c>
      <c r="H25" s="1">
        <v>31.00786</v>
      </c>
      <c r="I25" s="1">
        <v>34.93998</v>
      </c>
      <c r="J25" s="1">
        <v>48.29322</v>
      </c>
      <c r="K25" s="1">
        <v>57.76424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</v>
      </c>
      <c r="B26" s="1">
        <v>59.1814</v>
      </c>
      <c r="C26" s="1">
        <v>43.14354</v>
      </c>
      <c r="D26" s="1">
        <v>47.24532</v>
      </c>
      <c r="E26" s="1">
        <v>51.52674</v>
      </c>
      <c r="F26" s="1">
        <v>42.12558</v>
      </c>
      <c r="G26" s="1">
        <v>22.99392</v>
      </c>
      <c r="H26" s="1">
        <v>19.461</v>
      </c>
      <c r="I26" s="1">
        <v>25.35918</v>
      </c>
      <c r="J26" s="1">
        <v>340.318</v>
      </c>
      <c r="K26" s="1">
        <v>28.92204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75</v>
      </c>
      <c r="B27" s="1">
        <v>3.68262</v>
      </c>
      <c r="C27" s="1">
        <v>2.63472</v>
      </c>
      <c r="D27" s="1">
        <v>2.78442</v>
      </c>
      <c r="E27" s="1">
        <v>2.05588</v>
      </c>
      <c r="F27" s="1">
        <v>1.52694</v>
      </c>
      <c r="G27" s="1">
        <v>5.99798</v>
      </c>
      <c r="H27" s="1">
        <v>5.708559999999999</v>
      </c>
      <c r="I27" s="1">
        <v>8.172622</v>
      </c>
      <c r="J27" s="1">
        <v>7.0858</v>
      </c>
      <c r="K27" s="1">
        <v>9.91014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76</v>
      </c>
      <c r="B28" s="1">
        <v>2.92414</v>
      </c>
      <c r="C28" s="1">
        <v>7.47502</v>
      </c>
      <c r="D28" s="1">
        <v>10.80834</v>
      </c>
      <c r="E28" s="1">
        <v>3.17364</v>
      </c>
      <c r="F28" s="1">
        <v>9.32132</v>
      </c>
      <c r="G28" s="1">
        <v>6.74648</v>
      </c>
      <c r="H28" s="1">
        <v>8.812339999999999</v>
      </c>
      <c r="I28" s="1">
        <v>30.44898</v>
      </c>
      <c r="J28" s="1">
        <v>14.59076</v>
      </c>
      <c r="K28" s="1">
        <v>13.38318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77</v>
      </c>
      <c r="B29" s="1">
        <v>127.744</v>
      </c>
      <c r="C29" s="1">
        <v>34.1815</v>
      </c>
      <c r="D29" s="1">
        <v>35.89806</v>
      </c>
      <c r="E29" s="1">
        <v>43.89204</v>
      </c>
      <c r="F29" s="1">
        <v>49.53074</v>
      </c>
      <c r="G29" s="1">
        <v>40.02978</v>
      </c>
      <c r="H29" s="1">
        <v>42.97388</v>
      </c>
      <c r="I29" s="1">
        <v>47.21538</v>
      </c>
      <c r="J29" s="1">
        <v>63.09356</v>
      </c>
      <c r="K29" s="1">
        <v>58.0836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78</v>
      </c>
      <c r="B30" s="1">
        <v>409.18</v>
      </c>
      <c r="C30" s="1">
        <v>380.238</v>
      </c>
      <c r="D30" s="1">
        <v>419.16</v>
      </c>
      <c r="E30" s="1">
        <v>427.144</v>
      </c>
      <c r="F30" s="1">
        <v>419.16</v>
      </c>
      <c r="G30" s="1">
        <v>411.176</v>
      </c>
      <c r="H30" s="1">
        <v>377.244</v>
      </c>
      <c r="I30" s="1">
        <v>528.9399999999999</v>
      </c>
      <c r="J30" s="1">
        <v>947.102</v>
      </c>
      <c r="K30" s="1">
        <v>691.614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79</v>
      </c>
      <c r="B31" s="1">
        <v>702.592</v>
      </c>
      <c r="C31" s="1">
        <v>746.504</v>
      </c>
      <c r="D31" s="1">
        <v>701.5939999999999</v>
      </c>
      <c r="E31" s="1">
        <v>659.678</v>
      </c>
      <c r="F31" s="1">
        <v>701.5939999999999</v>
      </c>
      <c r="G31" s="1">
        <v>718.56</v>
      </c>
      <c r="H31" s="1">
        <v>921.154</v>
      </c>
      <c r="I31" s="1">
        <v>1022.95</v>
      </c>
      <c r="J31" s="1">
        <v>775.446</v>
      </c>
      <c r="K31" s="1">
        <v>965.0659999999999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80</v>
      </c>
      <c r="B32" s="1">
        <v>22.93404</v>
      </c>
      <c r="C32" s="1">
        <v>17.02588</v>
      </c>
      <c r="D32" s="1">
        <v>18.1137</v>
      </c>
      <c r="E32" s="1">
        <v>14.45104</v>
      </c>
      <c r="F32" s="1">
        <v>13.7724</v>
      </c>
      <c r="G32" s="1">
        <v>23.4031</v>
      </c>
      <c r="H32" s="1">
        <v>15.30932</v>
      </c>
      <c r="I32" s="1">
        <v>16.35722</v>
      </c>
      <c r="J32" s="1">
        <v>15.85822</v>
      </c>
      <c r="K32" s="1">
        <v>24.76038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81</v>
      </c>
      <c r="B33" s="1">
        <v>8.11374</v>
      </c>
      <c r="C33" s="1">
        <v>8.21354</v>
      </c>
      <c r="D33" s="1">
        <v>8.14368</v>
      </c>
      <c r="E33" s="1">
        <v>8.27342</v>
      </c>
      <c r="F33" s="1">
        <v>9.401159999999999</v>
      </c>
      <c r="G33" s="1">
        <v>10.14966</v>
      </c>
      <c r="H33" s="1">
        <v>13.61272</v>
      </c>
      <c r="I33" s="1">
        <v>14.11172</v>
      </c>
      <c r="J33" s="1">
        <v>17.37518</v>
      </c>
      <c r="K33" s="1">
        <v>18.43306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82</v>
      </c>
      <c r="B34" s="1">
        <v>125.748</v>
      </c>
      <c r="C34" s="1">
        <v>129.74</v>
      </c>
      <c r="D34" s="1">
        <v>125.748</v>
      </c>
      <c r="E34" s="1">
        <v>124.75</v>
      </c>
      <c r="F34" s="1">
        <v>144.71</v>
      </c>
      <c r="G34" s="1">
        <v>168.662</v>
      </c>
      <c r="H34" s="1">
        <v>153.692</v>
      </c>
      <c r="I34" s="1">
        <v>167.664</v>
      </c>
      <c r="J34" s="1">
        <v>165.668</v>
      </c>
      <c r="K34" s="1">
        <v>179.64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83</v>
      </c>
      <c r="B35" s="1">
        <v>78.9418</v>
      </c>
      <c r="C35" s="1">
        <v>73.37295999999999</v>
      </c>
      <c r="D35" s="1">
        <v>81.90586</v>
      </c>
      <c r="E35" s="1">
        <v>63.95184</v>
      </c>
      <c r="F35" s="1">
        <v>59.5806</v>
      </c>
      <c r="G35" s="1">
        <v>87.26512</v>
      </c>
      <c r="H35" s="1">
        <v>132.734</v>
      </c>
      <c r="I35" s="1">
        <v>91.29704</v>
      </c>
      <c r="J35" s="1">
        <v>201.596</v>
      </c>
      <c r="K35" s="1">
        <v>116.766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84</v>
      </c>
      <c r="B36" s="1">
        <v>1347.3</v>
      </c>
      <c r="C36" s="1">
        <v>1355.284</v>
      </c>
      <c r="D36" s="1">
        <v>1354.286</v>
      </c>
      <c r="E36" s="1">
        <v>1299.396</v>
      </c>
      <c r="F36" s="1">
        <v>1348.298</v>
      </c>
      <c r="G36" s="1">
        <v>1419.156</v>
      </c>
      <c r="H36" s="1">
        <v>1613.766</v>
      </c>
      <c r="I36" s="1">
        <v>1841.31</v>
      </c>
      <c r="J36" s="1">
        <v>2122.746</v>
      </c>
      <c r="K36" s="1">
        <v>1996.998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85</v>
      </c>
      <c r="B37" s="1">
        <v>270.458</v>
      </c>
      <c r="C37" s="1">
        <v>270.458</v>
      </c>
      <c r="D37" s="1">
        <v>270.458</v>
      </c>
      <c r="E37" s="1">
        <v>270.458</v>
      </c>
      <c r="F37" s="1">
        <v>270.458</v>
      </c>
      <c r="G37" s="1">
        <v>270.458</v>
      </c>
      <c r="H37" s="1">
        <v>270.458</v>
      </c>
      <c r="I37" s="1">
        <v>270.458</v>
      </c>
      <c r="J37" s="1">
        <v>270.458</v>
      </c>
      <c r="K37" s="1">
        <v>270.458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86</v>
      </c>
      <c r="B38" s="1">
        <v>252.494</v>
      </c>
      <c r="C38" s="1">
        <v>279.44</v>
      </c>
      <c r="D38" s="1">
        <v>300.398</v>
      </c>
      <c r="E38" s="1">
        <v>340.318</v>
      </c>
      <c r="F38" s="1">
        <v>467.064</v>
      </c>
      <c r="G38" s="1">
        <v>599.798</v>
      </c>
      <c r="H38" s="1">
        <v>652.692</v>
      </c>
      <c r="I38" s="1">
        <v>772.452</v>
      </c>
      <c r="J38" s="1">
        <v>720.5559999999999</v>
      </c>
      <c r="K38" s="1">
        <v>773.4499999999999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87</v>
      </c>
      <c r="B39" s="1">
        <v>372.254</v>
      </c>
      <c r="C39" s="1">
        <v>279.44</v>
      </c>
      <c r="D39" s="1">
        <v>248.502</v>
      </c>
      <c r="E39" s="1">
        <v>179.64</v>
      </c>
      <c r="F39" s="1">
        <v>104.79</v>
      </c>
      <c r="G39" s="1">
        <v>76.83602</v>
      </c>
      <c r="H39" s="1">
        <v>-113.772</v>
      </c>
      <c r="I39" s="1">
        <v>31.7863</v>
      </c>
      <c r="J39" s="1">
        <v>-137.724</v>
      </c>
      <c r="K39" s="1">
        <v>-158.682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88</v>
      </c>
      <c r="B40" s="1">
        <v>895.206</v>
      </c>
      <c r="C40" s="1">
        <v>828.34</v>
      </c>
      <c r="D40" s="1">
        <v>819.358</v>
      </c>
      <c r="E40" s="1">
        <v>789.418</v>
      </c>
      <c r="F40" s="1">
        <v>842.312</v>
      </c>
      <c r="G40" s="1">
        <v>947.102</v>
      </c>
      <c r="H40" s="1">
        <v>809.3779999999999</v>
      </c>
      <c r="I40" s="1">
        <v>1073.848</v>
      </c>
      <c r="J40" s="1">
        <v>853.29</v>
      </c>
      <c r="K40" s="1">
        <v>884.228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89</v>
      </c>
      <c r="B41" s="1">
        <v>21.6566</v>
      </c>
      <c r="C41" s="1">
        <v>21.01788</v>
      </c>
      <c r="D41" s="1">
        <v>21.51688</v>
      </c>
      <c r="E41" s="1">
        <v>21.87616</v>
      </c>
      <c r="F41" s="1">
        <v>19.8602</v>
      </c>
      <c r="G41" s="1">
        <v>20.2095</v>
      </c>
      <c r="H41" s="1">
        <v>20.33924</v>
      </c>
      <c r="I41" s="1">
        <v>25.21946</v>
      </c>
      <c r="J41" s="1">
        <v>28.08372</v>
      </c>
      <c r="K41" s="1">
        <v>34.62062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90</v>
      </c>
      <c r="B42" s="1">
        <v>917.1619999999999</v>
      </c>
      <c r="C42" s="1">
        <v>850.2959999999999</v>
      </c>
      <c r="D42" s="1">
        <v>840.316</v>
      </c>
      <c r="E42" s="1">
        <v>811.374</v>
      </c>
      <c r="F42" s="1">
        <v>862.2719999999999</v>
      </c>
      <c r="G42" s="1">
        <v>967.062</v>
      </c>
      <c r="H42" s="1">
        <v>830.336</v>
      </c>
      <c r="I42" s="1">
        <v>1098.798</v>
      </c>
      <c r="J42" s="1">
        <v>881.2339999999999</v>
      </c>
      <c r="K42" s="1">
        <v>919.158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91</v>
      </c>
      <c r="B43" s="1">
        <v>2264.462</v>
      </c>
      <c r="C43" s="1">
        <v>2204.582</v>
      </c>
      <c r="D43" s="1">
        <v>2194.602</v>
      </c>
      <c r="E43" s="1">
        <v>2110.77</v>
      </c>
      <c r="F43" s="1">
        <v>2210.57</v>
      </c>
      <c r="G43" s="1">
        <v>2386.218</v>
      </c>
      <c r="H43" s="1">
        <v>2443.104</v>
      </c>
      <c r="I43" s="1">
        <v>2940.108</v>
      </c>
      <c r="J43" s="1">
        <v>3004.978</v>
      </c>
      <c r="K43" s="1">
        <v>2916.156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43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92</v>
      </c>
      <c r="B45" s="1">
        <v>0.945106</v>
      </c>
      <c r="C45" s="1">
        <v>0.945106</v>
      </c>
      <c r="D45" s="1">
        <v>0.945106</v>
      </c>
      <c r="E45" s="1">
        <v>0.945106</v>
      </c>
      <c r="F45" s="1">
        <v>0.945106</v>
      </c>
      <c r="G45" s="1">
        <v>0.945106</v>
      </c>
      <c r="H45" s="1">
        <v>0.945106</v>
      </c>
      <c r="I45" s="1">
        <v>0.945106</v>
      </c>
      <c r="J45" s="1">
        <v>0.945106</v>
      </c>
      <c r="K45" s="1">
        <v>0.945106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93</v>
      </c>
      <c r="B46" s="1">
        <v>0.945106</v>
      </c>
      <c r="C46" s="1">
        <v>0.945106</v>
      </c>
      <c r="D46" s="1">
        <v>0.945106</v>
      </c>
      <c r="E46" s="1">
        <v>0.945106</v>
      </c>
      <c r="F46" s="1">
        <v>0.945106</v>
      </c>
      <c r="G46" s="1">
        <v>0.945106</v>
      </c>
      <c r="H46" s="1">
        <v>0.945106</v>
      </c>
      <c r="I46" s="1">
        <v>0.945106</v>
      </c>
      <c r="J46" s="1">
        <v>0.945106</v>
      </c>
      <c r="K46" s="1">
        <v>0.945106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94</v>
      </c>
      <c r="B47" s="1" t="s">
        <v>95</v>
      </c>
      <c r="C47" s="1" t="s">
        <v>96</v>
      </c>
      <c r="D47" s="1" t="s">
        <v>97</v>
      </c>
      <c r="E47" s="1" t="s">
        <v>98</v>
      </c>
      <c r="F47" s="1" t="s">
        <v>99</v>
      </c>
      <c r="G47" s="1">
        <v>0.0</v>
      </c>
      <c r="H47" s="1" t="s">
        <v>100</v>
      </c>
      <c r="I47" s="1">
        <v>0.0</v>
      </c>
      <c r="J47" s="1" t="s">
        <v>101</v>
      </c>
      <c r="K47" s="1" t="s">
        <v>102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103</v>
      </c>
      <c r="B48" s="1">
        <v>52.08562</v>
      </c>
      <c r="C48" s="1">
        <v>68.83206</v>
      </c>
      <c r="D48" s="1">
        <v>36.61662</v>
      </c>
      <c r="E48" s="1">
        <v>34.37112</v>
      </c>
      <c r="F48" s="1">
        <v>57.64448</v>
      </c>
      <c r="G48" s="1">
        <v>151.696</v>
      </c>
      <c r="H48" s="1">
        <v>107.784</v>
      </c>
      <c r="I48" s="1">
        <v>297.404</v>
      </c>
      <c r="J48" s="1">
        <v>54.35108</v>
      </c>
      <c r="K48" s="1">
        <v>68.12348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104</v>
      </c>
      <c r="B49" s="1" t="s">
        <v>105</v>
      </c>
      <c r="C49" s="1" t="s">
        <v>106</v>
      </c>
      <c r="D49" s="1" t="s">
        <v>107</v>
      </c>
      <c r="E49" s="1" t="s">
        <v>108</v>
      </c>
      <c r="F49" s="1" t="s">
        <v>109</v>
      </c>
      <c r="G49" s="1" t="s">
        <v>110</v>
      </c>
      <c r="H49" s="1" t="s">
        <v>111</v>
      </c>
      <c r="I49" s="1" t="s">
        <v>112</v>
      </c>
      <c r="J49" s="1" t="s">
        <v>113</v>
      </c>
      <c r="K49" s="1" t="s">
        <v>114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115</v>
      </c>
      <c r="B50" s="1">
        <v>788.42</v>
      </c>
      <c r="C50" s="1">
        <v>809.3779999999999</v>
      </c>
      <c r="D50" s="1">
        <v>770.456</v>
      </c>
      <c r="E50" s="1">
        <v>727.542</v>
      </c>
      <c r="F50" s="1">
        <v>758.48</v>
      </c>
      <c r="G50" s="1">
        <v>770.456</v>
      </c>
      <c r="H50" s="1">
        <v>961.074</v>
      </c>
      <c r="I50" s="1">
        <v>1072.85</v>
      </c>
      <c r="J50" s="1">
        <v>1138.718</v>
      </c>
      <c r="K50" s="1">
        <v>1028.938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116</v>
      </c>
      <c r="B51" s="1">
        <v>606.784</v>
      </c>
      <c r="C51" s="1">
        <v>593.81</v>
      </c>
      <c r="D51" s="1">
        <v>575.846</v>
      </c>
      <c r="E51" s="1">
        <v>578.84</v>
      </c>
      <c r="F51" s="1">
        <v>621.754</v>
      </c>
      <c r="G51" s="1">
        <v>613.77</v>
      </c>
      <c r="H51" s="1">
        <v>512.972</v>
      </c>
      <c r="I51" s="1">
        <v>574.848</v>
      </c>
      <c r="J51" s="1">
        <v>755.486</v>
      </c>
      <c r="K51" s="1">
        <v>659.678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117</v>
      </c>
      <c r="B52" s="1">
        <v>39.24136</v>
      </c>
      <c r="C52" s="1">
        <v>52.72434</v>
      </c>
      <c r="D52" s="1">
        <v>45.7084</v>
      </c>
      <c r="E52" s="1">
        <v>13.34326</v>
      </c>
      <c r="F52" s="1">
        <v>48.97186</v>
      </c>
      <c r="G52" s="1">
        <v>42.50482</v>
      </c>
      <c r="H52" s="1">
        <v>30.71844</v>
      </c>
      <c r="I52" s="1">
        <v>38.29326</v>
      </c>
      <c r="J52" s="1">
        <v>48.38304</v>
      </c>
      <c r="K52" s="1">
        <v>52.43492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118</v>
      </c>
      <c r="B53" s="1">
        <v>21.6566</v>
      </c>
      <c r="C53" s="1">
        <v>21.01788</v>
      </c>
      <c r="D53" s="1">
        <v>21.51688</v>
      </c>
      <c r="E53" s="1">
        <v>21.87616</v>
      </c>
      <c r="F53" s="1">
        <v>19.8602</v>
      </c>
      <c r="G53" s="1">
        <v>20.2095</v>
      </c>
      <c r="H53" s="1">
        <v>20.33924</v>
      </c>
      <c r="I53" s="1">
        <v>25.21946</v>
      </c>
      <c r="J53" s="1">
        <v>28.08372</v>
      </c>
      <c r="K53" s="1">
        <v>34.62062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119</v>
      </c>
      <c r="B54" s="1">
        <v>65.9179</v>
      </c>
      <c r="C54" s="1">
        <v>54.08162</v>
      </c>
      <c r="D54" s="1">
        <v>77.0456</v>
      </c>
      <c r="E54" s="1">
        <v>86.63638</v>
      </c>
      <c r="F54" s="1">
        <v>101.796</v>
      </c>
      <c r="G54" s="1">
        <v>99.67026</v>
      </c>
      <c r="H54" s="1">
        <v>87.78408</v>
      </c>
      <c r="I54" s="1">
        <v>91.30702</v>
      </c>
      <c r="J54" s="1">
        <v>92.15532</v>
      </c>
      <c r="K54" s="1">
        <v>91.6164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120</v>
      </c>
      <c r="B55" s="1">
        <v>0.005988</v>
      </c>
      <c r="C55" s="1">
        <v>0.005988</v>
      </c>
      <c r="D55" s="1">
        <v>0.005988</v>
      </c>
      <c r="E55" s="1">
        <v>0.005988</v>
      </c>
      <c r="F55" s="1">
        <v>0.005988</v>
      </c>
      <c r="G55" s="1">
        <v>0.005988</v>
      </c>
      <c r="H55" s="1">
        <v>0.005988</v>
      </c>
      <c r="I55" s="1">
        <v>0.005988</v>
      </c>
      <c r="J55" s="1">
        <v>0.005988</v>
      </c>
      <c r="K55" s="1">
        <v>0.005988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121</v>
      </c>
      <c r="B56" s="1">
        <v>74.54062</v>
      </c>
      <c r="C56" s="1">
        <v>80.30906</v>
      </c>
      <c r="D56" s="1">
        <v>81.67632</v>
      </c>
      <c r="E56" s="1">
        <v>78.06356</v>
      </c>
      <c r="F56" s="1">
        <v>85.92779999999999</v>
      </c>
      <c r="G56" s="1">
        <v>93.33296</v>
      </c>
      <c r="H56" s="1">
        <v>80.73819999999999</v>
      </c>
      <c r="I56" s="1">
        <v>133.732</v>
      </c>
      <c r="J56" s="1">
        <v>104.79</v>
      </c>
      <c r="K56" s="1">
        <v>90.80802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122</v>
      </c>
      <c r="B57" s="1">
        <v>0.28942</v>
      </c>
      <c r="C57" s="1">
        <v>0.7604759999999999</v>
      </c>
      <c r="D57" s="1">
        <v>0.669658</v>
      </c>
      <c r="E57" s="1">
        <v>0.675646</v>
      </c>
      <c r="F57" s="1">
        <v>0.77844</v>
      </c>
      <c r="G57" s="1">
        <v>0.566864</v>
      </c>
      <c r="H57" s="1">
        <v>0.075848</v>
      </c>
      <c r="I57" s="1">
        <v>0.108782</v>
      </c>
      <c r="J57" s="1">
        <v>0.215568</v>
      </c>
      <c r="K57" s="1">
        <v>0.19461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123</v>
      </c>
      <c r="B58" s="1">
        <v>47.79422</v>
      </c>
      <c r="C58" s="1">
        <v>26.32724</v>
      </c>
      <c r="D58" s="1">
        <v>34.2314</v>
      </c>
      <c r="E58" s="1">
        <v>32.0358</v>
      </c>
      <c r="F58" s="1">
        <v>37.13558</v>
      </c>
      <c r="G58" s="1">
        <v>32.27532</v>
      </c>
      <c r="H58" s="1">
        <v>27.50488</v>
      </c>
      <c r="I58" s="1">
        <v>34.15156</v>
      </c>
      <c r="J58" s="1">
        <v>113.772</v>
      </c>
      <c r="K58" s="1">
        <v>115.768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124</v>
      </c>
      <c r="B59" s="1">
        <v>29.1915</v>
      </c>
      <c r="C59" s="1">
        <v>27.46496</v>
      </c>
      <c r="D59" s="1">
        <v>30.74838</v>
      </c>
      <c r="E59" s="1">
        <v>23.86218</v>
      </c>
      <c r="F59" s="1">
        <v>29.77034</v>
      </c>
      <c r="G59" s="1">
        <v>24.3512</v>
      </c>
      <c r="H59" s="1">
        <v>22.64462</v>
      </c>
      <c r="I59" s="1">
        <v>26.36716</v>
      </c>
      <c r="J59" s="1">
        <v>31.06774</v>
      </c>
      <c r="K59" s="1">
        <v>32.47492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125</v>
      </c>
      <c r="B60" s="1">
        <v>76.80608</v>
      </c>
      <c r="C60" s="1">
        <v>86.72619999999999</v>
      </c>
      <c r="D60" s="1">
        <v>91.77608</v>
      </c>
      <c r="E60" s="1">
        <v>96.79602</v>
      </c>
      <c r="F60" s="1">
        <v>99.8</v>
      </c>
      <c r="G60" s="1">
        <v>103.792</v>
      </c>
      <c r="H60" s="1">
        <v>94.13136</v>
      </c>
      <c r="I60" s="1">
        <v>100.798</v>
      </c>
      <c r="J60" s="1">
        <v>104.79</v>
      </c>
      <c r="K60" s="1">
        <v>115.768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126</v>
      </c>
      <c r="B61" s="1">
        <v>222.554</v>
      </c>
      <c r="C61" s="1">
        <v>209.58</v>
      </c>
      <c r="D61" s="1">
        <v>229.54</v>
      </c>
      <c r="E61" s="1">
        <v>221.556</v>
      </c>
      <c r="F61" s="1">
        <v>370.258</v>
      </c>
      <c r="G61" s="1">
        <v>298.402</v>
      </c>
      <c r="H61" s="1">
        <v>266.466</v>
      </c>
      <c r="I61" s="1">
        <v>305.388</v>
      </c>
      <c r="J61" s="1">
        <v>337.324</v>
      </c>
      <c r="K61" s="1">
        <v>355.288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127</v>
      </c>
      <c r="B62" s="1">
        <v>576.8439999999999</v>
      </c>
      <c r="C62" s="1">
        <v>515.966</v>
      </c>
      <c r="D62" s="1">
        <v>548.9</v>
      </c>
      <c r="E62" s="1">
        <v>536.924</v>
      </c>
      <c r="F62" s="1">
        <v>742.512</v>
      </c>
      <c r="G62" s="1">
        <v>694.608</v>
      </c>
      <c r="H62" s="1">
        <v>629.7379999999999</v>
      </c>
      <c r="I62" s="1">
        <v>759.478</v>
      </c>
      <c r="J62" s="1">
        <v>872.252</v>
      </c>
      <c r="K62" s="1">
        <v>867.262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128</v>
      </c>
      <c r="B63" s="1">
        <v>9.98E-4</v>
      </c>
      <c r="C63" s="1">
        <v>9.98E-4</v>
      </c>
      <c r="D63" s="1">
        <v>9.98E-4</v>
      </c>
      <c r="E63" s="1">
        <v>9.98E-4</v>
      </c>
      <c r="F63" s="1">
        <v>9.98E-4</v>
      </c>
      <c r="G63" s="1">
        <v>9.98E-4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129</v>
      </c>
      <c r="B64" s="1">
        <v>7.01594</v>
      </c>
      <c r="C64" s="1">
        <v>5.20956</v>
      </c>
      <c r="D64" s="1">
        <v>5.90816</v>
      </c>
      <c r="E64" s="1">
        <v>6.3373</v>
      </c>
      <c r="F64" s="1">
        <v>6.02792</v>
      </c>
      <c r="G64" s="1">
        <v>3.1437</v>
      </c>
      <c r="H64" s="1">
        <v>3.56286</v>
      </c>
      <c r="I64" s="1">
        <v>4.70058</v>
      </c>
      <c r="J64" s="1">
        <v>4.48102</v>
      </c>
      <c r="K64" s="1">
        <v>4.4411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130</v>
      </c>
      <c r="B2" s="1">
        <v>1793.406</v>
      </c>
      <c r="C2" s="1">
        <v>1873.246</v>
      </c>
      <c r="D2" s="1">
        <v>1773.446</v>
      </c>
      <c r="E2" s="1">
        <v>1845.302</v>
      </c>
      <c r="F2" s="1">
        <v>1669.654</v>
      </c>
      <c r="G2" s="1">
        <v>1775.442</v>
      </c>
      <c r="H2" s="1">
        <v>1694.604</v>
      </c>
      <c r="I2" s="1">
        <v>2212.566</v>
      </c>
      <c r="J2" s="1">
        <v>2651.686</v>
      </c>
      <c r="K2" s="1">
        <v>2612.764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131</v>
      </c>
      <c r="B3" s="1">
        <v>1793.406</v>
      </c>
      <c r="C3" s="1">
        <v>1873.246</v>
      </c>
      <c r="D3" s="1">
        <v>1773.446</v>
      </c>
      <c r="E3" s="1">
        <v>1845.302</v>
      </c>
      <c r="F3" s="1">
        <v>1669.654</v>
      </c>
      <c r="G3" s="1">
        <v>1775.442</v>
      </c>
      <c r="H3" s="1">
        <v>1694.604</v>
      </c>
      <c r="I3" s="1">
        <v>2212.566</v>
      </c>
      <c r="J3" s="1">
        <v>2651.686</v>
      </c>
      <c r="K3" s="1">
        <v>2612.764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132</v>
      </c>
      <c r="B4" s="1">
        <v>1078.838</v>
      </c>
      <c r="C4" s="1">
        <v>1104.786</v>
      </c>
      <c r="D4" s="1">
        <v>1031.932</v>
      </c>
      <c r="E4" s="1">
        <v>1066.862</v>
      </c>
      <c r="F4" s="1">
        <v>966.064</v>
      </c>
      <c r="G4" s="1">
        <v>1045.904</v>
      </c>
      <c r="H4" s="1">
        <v>1019.956</v>
      </c>
      <c r="I4" s="1">
        <v>1372.25</v>
      </c>
      <c r="J4" s="1">
        <v>1625.742</v>
      </c>
      <c r="K4" s="1">
        <v>1598.796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133</v>
      </c>
      <c r="B5" s="1">
        <v>714.568</v>
      </c>
      <c r="C5" s="1">
        <v>769.458</v>
      </c>
      <c r="D5" s="1">
        <v>742.512</v>
      </c>
      <c r="E5" s="1">
        <v>778.4399999999999</v>
      </c>
      <c r="F5" s="1">
        <v>703.59</v>
      </c>
      <c r="G5" s="1">
        <v>729.538</v>
      </c>
      <c r="H5" s="1">
        <v>674.648</v>
      </c>
      <c r="I5" s="1">
        <v>839.318</v>
      </c>
      <c r="J5" s="1">
        <v>1025.944</v>
      </c>
      <c r="K5" s="1">
        <v>1013.968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134</v>
      </c>
      <c r="B6" s="1">
        <v>527.942</v>
      </c>
      <c r="C6" s="1">
        <v>553.89</v>
      </c>
      <c r="D6" s="1">
        <v>528.9399999999999</v>
      </c>
      <c r="E6" s="1">
        <v>539.918</v>
      </c>
      <c r="F6" s="1">
        <v>479.04</v>
      </c>
      <c r="G6" s="1">
        <v>492.014</v>
      </c>
      <c r="H6" s="1">
        <v>435.128</v>
      </c>
      <c r="I6" s="1">
        <v>547.9019999999999</v>
      </c>
      <c r="J6" s="1">
        <v>681.634</v>
      </c>
      <c r="K6" s="1">
        <v>657.682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135</v>
      </c>
      <c r="B7" s="1">
        <v>9.06184</v>
      </c>
      <c r="C7" s="1">
        <v>8.8822</v>
      </c>
      <c r="D7" s="1">
        <v>7.99398</v>
      </c>
      <c r="E7" s="1">
        <v>8.2834</v>
      </c>
      <c r="F7" s="1">
        <v>15.7684</v>
      </c>
      <c r="G7" s="1">
        <v>23.1536</v>
      </c>
      <c r="H7" s="1">
        <v>9.44108</v>
      </c>
      <c r="I7" s="1">
        <v>14.76042</v>
      </c>
      <c r="J7" s="1">
        <v>0.884228</v>
      </c>
      <c r="K7" s="1">
        <v>18.33326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136</v>
      </c>
      <c r="B8" s="1">
        <v>536.924</v>
      </c>
      <c r="C8" s="1">
        <v>562.872</v>
      </c>
      <c r="D8" s="1">
        <v>536.924</v>
      </c>
      <c r="E8" s="1">
        <v>547.9019999999999</v>
      </c>
      <c r="F8" s="1">
        <v>494.01</v>
      </c>
      <c r="G8" s="1">
        <v>514.968</v>
      </c>
      <c r="H8" s="1">
        <v>445.108</v>
      </c>
      <c r="I8" s="1">
        <v>562.872</v>
      </c>
      <c r="J8" s="1">
        <v>682.632</v>
      </c>
      <c r="K8" s="1">
        <v>675.646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137</v>
      </c>
      <c r="B9" s="1">
        <v>177.644</v>
      </c>
      <c r="C9" s="1">
        <v>206.586</v>
      </c>
      <c r="D9" s="1">
        <v>205.588</v>
      </c>
      <c r="E9" s="1">
        <v>229.54</v>
      </c>
      <c r="F9" s="1">
        <v>209.58</v>
      </c>
      <c r="G9" s="1">
        <v>214.57</v>
      </c>
      <c r="H9" s="1">
        <v>229.54</v>
      </c>
      <c r="I9" s="1">
        <v>277.444</v>
      </c>
      <c r="J9" s="1">
        <v>343.312</v>
      </c>
      <c r="K9" s="1">
        <v>338.322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138</v>
      </c>
      <c r="B10" s="1">
        <v>-59.8301</v>
      </c>
      <c r="C10" s="1">
        <v>-50.10958</v>
      </c>
      <c r="D10" s="1">
        <v>-45.54872</v>
      </c>
      <c r="E10" s="1">
        <v>-47.63454</v>
      </c>
      <c r="F10" s="1">
        <v>-40.29924</v>
      </c>
      <c r="G10" s="1">
        <v>-39.41102</v>
      </c>
      <c r="H10" s="1">
        <v>-47.01578</v>
      </c>
      <c r="I10" s="1">
        <v>-50.60858</v>
      </c>
      <c r="J10" s="1">
        <v>-55.62852</v>
      </c>
      <c r="K10" s="1">
        <v>-60.15944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139</v>
      </c>
      <c r="B11" s="1">
        <v>7.75446</v>
      </c>
      <c r="C11" s="1">
        <v>9.16164</v>
      </c>
      <c r="D11" s="1">
        <v>8.453059999999999</v>
      </c>
      <c r="E11" s="1">
        <v>8.35326</v>
      </c>
      <c r="F11" s="1">
        <v>1.0479</v>
      </c>
      <c r="G11" s="1">
        <v>3.2435</v>
      </c>
      <c r="H11" s="1">
        <v>7.91414</v>
      </c>
      <c r="I11" s="1">
        <v>2.1956</v>
      </c>
      <c r="J11" s="1">
        <v>32.32522</v>
      </c>
      <c r="K11" s="1">
        <v>25.73842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140</v>
      </c>
      <c r="B12" s="1">
        <v>-52.07564</v>
      </c>
      <c r="C12" s="1">
        <v>-40.95792</v>
      </c>
      <c r="D12" s="1">
        <v>-37.10564</v>
      </c>
      <c r="E12" s="1">
        <v>-39.28128</v>
      </c>
      <c r="F12" s="1">
        <v>-39.25134</v>
      </c>
      <c r="G12" s="1">
        <v>-36.16752</v>
      </c>
      <c r="H12" s="1">
        <v>-39.10164</v>
      </c>
      <c r="I12" s="1">
        <v>-48.41298</v>
      </c>
      <c r="J12" s="1">
        <v>-23.3033</v>
      </c>
      <c r="K12" s="1">
        <v>-34.41104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141</v>
      </c>
      <c r="B13" s="1">
        <v>1.62674</v>
      </c>
      <c r="C13" s="1">
        <v>-2.32534</v>
      </c>
      <c r="D13" s="1">
        <v>-0.262474</v>
      </c>
      <c r="E13" s="1">
        <v>-0.07984</v>
      </c>
      <c r="F13" s="1">
        <v>1.40718</v>
      </c>
      <c r="G13" s="1">
        <v>-3.41316</v>
      </c>
      <c r="H13" s="1">
        <v>2.22554</v>
      </c>
      <c r="I13" s="1">
        <v>3.08382</v>
      </c>
      <c r="J13" s="1">
        <v>1.40718</v>
      </c>
      <c r="K13" s="1">
        <v>2.71456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142</v>
      </c>
      <c r="B14" s="1">
        <v>-8.453059999999999</v>
      </c>
      <c r="C14" s="1">
        <v>-9.15166</v>
      </c>
      <c r="D14" s="1">
        <v>-0.066866</v>
      </c>
      <c r="E14" s="1">
        <v>-1.36726</v>
      </c>
      <c r="F14" s="1">
        <v>-4.15168</v>
      </c>
      <c r="G14" s="1">
        <v>-4.12174</v>
      </c>
      <c r="H14" s="1">
        <v>-3.08382</v>
      </c>
      <c r="I14" s="1">
        <v>-5.49898</v>
      </c>
      <c r="J14" s="1">
        <v>-11.58678</v>
      </c>
      <c r="K14" s="1">
        <v>-17.18556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</v>
      </c>
      <c r="B15" s="1">
        <v>-18.04384</v>
      </c>
      <c r="C15" s="1">
        <v>-11.78638</v>
      </c>
      <c r="D15" s="1">
        <v>-12.83428</v>
      </c>
      <c r="E15" s="1">
        <v>-10.70854</v>
      </c>
      <c r="F15" s="1">
        <v>-16.17758</v>
      </c>
      <c r="G15" s="1">
        <v>68.20332</v>
      </c>
      <c r="H15" s="1">
        <v>-4.12174</v>
      </c>
      <c r="I15" s="1">
        <v>-23.52286</v>
      </c>
      <c r="J15" s="1">
        <v>-77.82404</v>
      </c>
      <c r="K15" s="1">
        <v>-22.11568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</v>
      </c>
      <c r="B16" s="1">
        <v>100.798</v>
      </c>
      <c r="C16" s="1">
        <v>141.716</v>
      </c>
      <c r="D16" s="1">
        <v>154.69</v>
      </c>
      <c r="E16" s="1">
        <v>178.642</v>
      </c>
      <c r="F16" s="1">
        <v>150.698</v>
      </c>
      <c r="G16" s="1">
        <v>238.522</v>
      </c>
      <c r="H16" s="1">
        <v>185.628</v>
      </c>
      <c r="I16" s="1">
        <v>202.594</v>
      </c>
      <c r="J16" s="1">
        <v>232.534</v>
      </c>
      <c r="K16" s="1">
        <v>267.464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145</v>
      </c>
      <c r="B17" s="1">
        <v>0.300398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146</v>
      </c>
      <c r="B18" s="1">
        <v>2.52494</v>
      </c>
      <c r="C18" s="1">
        <v>0.232534</v>
      </c>
      <c r="D18" s="1">
        <v>0.318362</v>
      </c>
      <c r="E18" s="1">
        <v>0.311376</v>
      </c>
      <c r="F18" s="1">
        <v>1.97604</v>
      </c>
      <c r="G18" s="1">
        <v>0.265468</v>
      </c>
      <c r="H18" s="1">
        <v>0.015968</v>
      </c>
      <c r="I18" s="1">
        <v>0.47904</v>
      </c>
      <c r="J18" s="1">
        <v>0.078842</v>
      </c>
      <c r="K18" s="1">
        <v>0.7524919999999999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147</v>
      </c>
      <c r="B19" s="1">
        <v>-5.79838</v>
      </c>
      <c r="C19" s="1">
        <v>-3.97204</v>
      </c>
      <c r="D19" s="1">
        <v>-4.7904</v>
      </c>
      <c r="E19" s="1">
        <v>-3.02394</v>
      </c>
      <c r="F19" s="1">
        <v>-0.261476</v>
      </c>
      <c r="G19" s="1">
        <v>-2.97404</v>
      </c>
      <c r="H19" s="1">
        <v>-7.95406</v>
      </c>
      <c r="I19" s="1">
        <v>-0.417164</v>
      </c>
      <c r="J19" s="1">
        <v>0.0</v>
      </c>
      <c r="K19" s="1">
        <v>-8.05386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148</v>
      </c>
      <c r="B20" s="1">
        <v>0.205588</v>
      </c>
      <c r="C20" s="1">
        <v>-8.85226</v>
      </c>
      <c r="D20" s="1">
        <v>-9.94008</v>
      </c>
      <c r="E20" s="1">
        <v>-5.36924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149</v>
      </c>
      <c r="B21" s="1">
        <v>97.63434</v>
      </c>
      <c r="C21" s="1">
        <v>129.74</v>
      </c>
      <c r="D21" s="1">
        <v>140.718</v>
      </c>
      <c r="E21" s="1">
        <v>170.658</v>
      </c>
      <c r="F21" s="1">
        <v>152.694</v>
      </c>
      <c r="G21" s="1">
        <v>235.528</v>
      </c>
      <c r="H21" s="1">
        <v>177.644</v>
      </c>
      <c r="I21" s="1">
        <v>202.594</v>
      </c>
      <c r="J21" s="1">
        <v>232.534</v>
      </c>
      <c r="K21" s="1">
        <v>260.478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150</v>
      </c>
      <c r="B22" s="1">
        <v>21.97596</v>
      </c>
      <c r="C22" s="1">
        <v>41.55672</v>
      </c>
      <c r="D22" s="1">
        <v>48.71238</v>
      </c>
      <c r="E22" s="1">
        <v>51.6964</v>
      </c>
      <c r="F22" s="1">
        <v>55.44888</v>
      </c>
      <c r="G22" s="1">
        <v>61.04766</v>
      </c>
      <c r="H22" s="1">
        <v>54.80018</v>
      </c>
      <c r="I22" s="1">
        <v>46.08764</v>
      </c>
      <c r="J22" s="1">
        <v>103.792</v>
      </c>
      <c r="K22" s="1">
        <v>85.81802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151</v>
      </c>
      <c r="B23" s="1">
        <v>75.65838</v>
      </c>
      <c r="C23" s="1">
        <v>87.9238</v>
      </c>
      <c r="D23" s="1">
        <v>91.8659</v>
      </c>
      <c r="E23" s="1">
        <v>118.762</v>
      </c>
      <c r="F23" s="1">
        <v>97.2551</v>
      </c>
      <c r="G23" s="1">
        <v>174.65</v>
      </c>
      <c r="H23" s="1">
        <v>122.754</v>
      </c>
      <c r="I23" s="1">
        <v>156.686</v>
      </c>
      <c r="J23" s="1">
        <v>127.744</v>
      </c>
      <c r="K23" s="1">
        <v>174.65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152</v>
      </c>
      <c r="B24" s="1">
        <v>75.65838</v>
      </c>
      <c r="C24" s="1">
        <v>87.9238</v>
      </c>
      <c r="D24" s="1">
        <v>91.8659</v>
      </c>
      <c r="E24" s="1">
        <v>118.762</v>
      </c>
      <c r="F24" s="1">
        <v>97.2551</v>
      </c>
      <c r="G24" s="1">
        <v>174.65</v>
      </c>
      <c r="H24" s="1">
        <v>122.754</v>
      </c>
      <c r="I24" s="1">
        <v>156.686</v>
      </c>
      <c r="J24" s="1">
        <v>127.744</v>
      </c>
      <c r="K24" s="1">
        <v>174.65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-0.316366</v>
      </c>
      <c r="C25" s="1">
        <v>-0.233532</v>
      </c>
      <c r="D25" s="1">
        <v>-1.51696</v>
      </c>
      <c r="E25" s="1">
        <v>-1.15768</v>
      </c>
      <c r="F25" s="1">
        <v>-0.845306</v>
      </c>
      <c r="G25" s="1">
        <v>-1.51696</v>
      </c>
      <c r="H25" s="1">
        <v>-1.11776</v>
      </c>
      <c r="I25" s="1">
        <v>-2.32534</v>
      </c>
      <c r="J25" s="1">
        <v>-2.95408</v>
      </c>
      <c r="K25" s="1">
        <v>-3.06386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153</v>
      </c>
      <c r="B26" s="1">
        <v>75.33902</v>
      </c>
      <c r="C26" s="1">
        <v>87.68428</v>
      </c>
      <c r="D26" s="1">
        <v>90.34894</v>
      </c>
      <c r="E26" s="1">
        <v>117.764</v>
      </c>
      <c r="F26" s="1">
        <v>96.4068</v>
      </c>
      <c r="G26" s="1">
        <v>173.652</v>
      </c>
      <c r="H26" s="1">
        <v>121.756</v>
      </c>
      <c r="I26" s="1">
        <v>154.69</v>
      </c>
      <c r="J26" s="1">
        <v>124.75</v>
      </c>
      <c r="K26" s="1">
        <v>170.658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154</v>
      </c>
      <c r="B27" s="1">
        <v>75.33902</v>
      </c>
      <c r="C27" s="1">
        <v>87.68428</v>
      </c>
      <c r="D27" s="1">
        <v>90.34894</v>
      </c>
      <c r="E27" s="1">
        <v>117.764</v>
      </c>
      <c r="F27" s="1">
        <v>96.4068</v>
      </c>
      <c r="G27" s="1">
        <v>173.652</v>
      </c>
      <c r="H27" s="1">
        <v>121.756</v>
      </c>
      <c r="I27" s="1">
        <v>154.69</v>
      </c>
      <c r="J27" s="1">
        <v>124.75</v>
      </c>
      <c r="K27" s="1">
        <v>170.658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155</v>
      </c>
      <c r="B28" s="1">
        <v>75.33902</v>
      </c>
      <c r="C28" s="1">
        <v>87.68428</v>
      </c>
      <c r="D28" s="1">
        <v>90.34894</v>
      </c>
      <c r="E28" s="1">
        <v>117.764</v>
      </c>
      <c r="F28" s="1">
        <v>96.4068</v>
      </c>
      <c r="G28" s="1">
        <v>173.652</v>
      </c>
      <c r="H28" s="1">
        <v>121.756</v>
      </c>
      <c r="I28" s="1">
        <v>154.69</v>
      </c>
      <c r="J28" s="1">
        <v>124.75</v>
      </c>
      <c r="K28" s="1">
        <v>170.658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156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157</v>
      </c>
      <c r="B30" s="1" t="s">
        <v>158</v>
      </c>
      <c r="C30" s="1" t="s">
        <v>159</v>
      </c>
      <c r="D30" s="1" t="s">
        <v>160</v>
      </c>
      <c r="E30" s="1" t="s">
        <v>161</v>
      </c>
      <c r="F30" s="1" t="s">
        <v>162</v>
      </c>
      <c r="G30" s="1" t="s">
        <v>163</v>
      </c>
      <c r="H30" s="1" t="s">
        <v>164</v>
      </c>
      <c r="I30" s="1" t="s">
        <v>165</v>
      </c>
      <c r="J30" s="1" t="s">
        <v>166</v>
      </c>
      <c r="K30" s="1" t="s">
        <v>167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168</v>
      </c>
      <c r="B31" s="1" t="s">
        <v>158</v>
      </c>
      <c r="C31" s="1" t="s">
        <v>159</v>
      </c>
      <c r="D31" s="1" t="s">
        <v>160</v>
      </c>
      <c r="E31" s="1" t="s">
        <v>161</v>
      </c>
      <c r="F31" s="1" t="s">
        <v>162</v>
      </c>
      <c r="G31" s="1" t="s">
        <v>163</v>
      </c>
      <c r="H31" s="1" t="s">
        <v>164</v>
      </c>
      <c r="I31" s="1" t="s">
        <v>165</v>
      </c>
      <c r="J31" s="1" t="s">
        <v>166</v>
      </c>
      <c r="K31" s="1" t="s">
        <v>167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169</v>
      </c>
      <c r="B32" s="1">
        <v>947.0</v>
      </c>
      <c r="C32" s="1">
        <v>947.0</v>
      </c>
      <c r="D32" s="1">
        <v>947.0</v>
      </c>
      <c r="E32" s="1">
        <v>947.0</v>
      </c>
      <c r="F32" s="1">
        <v>947.0</v>
      </c>
      <c r="G32" s="1">
        <v>947.0</v>
      </c>
      <c r="H32" s="1">
        <v>947.0</v>
      </c>
      <c r="I32" s="1">
        <v>947.0</v>
      </c>
      <c r="J32" s="1">
        <v>947.0</v>
      </c>
      <c r="K32" s="1">
        <v>947.0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170</v>
      </c>
      <c r="B33" s="1" t="s">
        <v>158</v>
      </c>
      <c r="C33" s="1" t="s">
        <v>159</v>
      </c>
      <c r="D33" s="1" t="s">
        <v>160</v>
      </c>
      <c r="E33" s="1" t="s">
        <v>161</v>
      </c>
      <c r="F33" s="1" t="s">
        <v>162</v>
      </c>
      <c r="G33" s="1" t="s">
        <v>163</v>
      </c>
      <c r="H33" s="1" t="s">
        <v>164</v>
      </c>
      <c r="I33" s="1" t="s">
        <v>165</v>
      </c>
      <c r="J33" s="1" t="s">
        <v>166</v>
      </c>
      <c r="K33" s="1" t="s">
        <v>167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171</v>
      </c>
      <c r="B34" s="1" t="s">
        <v>158</v>
      </c>
      <c r="C34" s="1" t="s">
        <v>159</v>
      </c>
      <c r="D34" s="1" t="s">
        <v>160</v>
      </c>
      <c r="E34" s="1" t="s">
        <v>161</v>
      </c>
      <c r="F34" s="1" t="s">
        <v>162</v>
      </c>
      <c r="G34" s="1" t="s">
        <v>163</v>
      </c>
      <c r="H34" s="1" t="s">
        <v>164</v>
      </c>
      <c r="I34" s="1" t="s">
        <v>165</v>
      </c>
      <c r="J34" s="1" t="s">
        <v>166</v>
      </c>
      <c r="K34" s="1" t="s">
        <v>167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172</v>
      </c>
      <c r="B35" s="1">
        <v>947.0</v>
      </c>
      <c r="C35" s="1">
        <v>947.0</v>
      </c>
      <c r="D35" s="1">
        <v>947.0</v>
      </c>
      <c r="E35" s="1">
        <v>947.0</v>
      </c>
      <c r="F35" s="1">
        <v>947.0</v>
      </c>
      <c r="G35" s="1">
        <v>947.0</v>
      </c>
      <c r="H35" s="1">
        <v>947.0</v>
      </c>
      <c r="I35" s="1">
        <v>947.0</v>
      </c>
      <c r="J35" s="1">
        <v>947.0</v>
      </c>
      <c r="K35" s="1">
        <v>947.0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173</v>
      </c>
      <c r="B36" s="1" t="s">
        <v>174</v>
      </c>
      <c r="C36" s="1" t="s">
        <v>175</v>
      </c>
      <c r="D36" s="1" t="s">
        <v>176</v>
      </c>
      <c r="E36" s="1" t="s">
        <v>177</v>
      </c>
      <c r="F36" s="1">
        <v>99.0</v>
      </c>
      <c r="G36" s="1" t="s">
        <v>178</v>
      </c>
      <c r="H36" s="1" t="s">
        <v>179</v>
      </c>
      <c r="I36" s="1" t="s">
        <v>180</v>
      </c>
      <c r="J36" s="1" t="s">
        <v>181</v>
      </c>
      <c r="K36" s="1" t="s">
        <v>182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183</v>
      </c>
      <c r="B37" s="1" t="s">
        <v>174</v>
      </c>
      <c r="C37" s="1" t="s">
        <v>175</v>
      </c>
      <c r="D37" s="1" t="s">
        <v>176</v>
      </c>
      <c r="E37" s="1" t="s">
        <v>177</v>
      </c>
      <c r="F37" s="1">
        <v>99.0</v>
      </c>
      <c r="G37" s="1" t="s">
        <v>178</v>
      </c>
      <c r="H37" s="1" t="s">
        <v>179</v>
      </c>
      <c r="I37" s="1" t="s">
        <v>180</v>
      </c>
      <c r="J37" s="1" t="s">
        <v>181</v>
      </c>
      <c r="K37" s="1" t="s">
        <v>182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184</v>
      </c>
      <c r="B38" s="1" t="s">
        <v>185</v>
      </c>
      <c r="C38" s="1" t="s">
        <v>186</v>
      </c>
      <c r="D38" s="1" t="s">
        <v>187</v>
      </c>
      <c r="E38" s="1" t="s">
        <v>188</v>
      </c>
      <c r="F38" s="1" t="s">
        <v>189</v>
      </c>
      <c r="G38" s="1" t="s">
        <v>190</v>
      </c>
      <c r="H38" s="1" t="s">
        <v>191</v>
      </c>
      <c r="I38" s="1" t="s">
        <v>192</v>
      </c>
      <c r="J38" s="1" t="s">
        <v>193</v>
      </c>
      <c r="K38" s="1">
        <v>0.098802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194</v>
      </c>
      <c r="B39" s="1" t="s">
        <v>195</v>
      </c>
      <c r="C39" s="1" t="s">
        <v>196</v>
      </c>
      <c r="D39" s="1" t="s">
        <v>197</v>
      </c>
      <c r="E39" s="1" t="s">
        <v>198</v>
      </c>
      <c r="F39" s="1" t="s">
        <v>199</v>
      </c>
      <c r="G39" s="1" t="s">
        <v>200</v>
      </c>
      <c r="H39" s="1" t="s">
        <v>201</v>
      </c>
      <c r="I39" s="1" t="s">
        <v>202</v>
      </c>
      <c r="J39" s="1" t="s">
        <v>203</v>
      </c>
      <c r="K39" s="1" t="s">
        <v>204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205</v>
      </c>
      <c r="B40" s="1">
        <v>6.0</v>
      </c>
      <c r="C40" s="1">
        <v>6.0</v>
      </c>
      <c r="D40" s="1">
        <v>6.0</v>
      </c>
      <c r="E40" s="1">
        <v>6.0</v>
      </c>
      <c r="F40" s="1">
        <v>6.0</v>
      </c>
      <c r="G40" s="1">
        <v>6.0</v>
      </c>
      <c r="H40" s="1">
        <v>6.0</v>
      </c>
      <c r="I40" s="1">
        <v>6.0</v>
      </c>
      <c r="J40" s="1">
        <v>6.0</v>
      </c>
      <c r="K40" s="1">
        <v>6.0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43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206</v>
      </c>
      <c r="B42" s="1">
        <v>277.444</v>
      </c>
      <c r="C42" s="1">
        <v>304.39</v>
      </c>
      <c r="D42" s="1">
        <v>299.4</v>
      </c>
      <c r="E42" s="1">
        <v>327.344</v>
      </c>
      <c r="F42" s="1">
        <v>306.386</v>
      </c>
      <c r="G42" s="1">
        <v>314.37</v>
      </c>
      <c r="H42" s="1">
        <v>330.338</v>
      </c>
      <c r="I42" s="1">
        <v>370.258</v>
      </c>
      <c r="J42" s="1">
        <v>448.102</v>
      </c>
      <c r="K42" s="1">
        <v>435.128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207</v>
      </c>
      <c r="B43" s="1">
        <v>177.644</v>
      </c>
      <c r="C43" s="1">
        <v>206.586</v>
      </c>
      <c r="D43" s="1">
        <v>205.588</v>
      </c>
      <c r="E43" s="1">
        <v>230.538</v>
      </c>
      <c r="F43" s="1">
        <v>209.58</v>
      </c>
      <c r="G43" s="1">
        <v>214.57</v>
      </c>
      <c r="H43" s="1">
        <v>231.536</v>
      </c>
      <c r="I43" s="1">
        <v>277.444</v>
      </c>
      <c r="J43" s="1">
        <v>343.312</v>
      </c>
      <c r="K43" s="1">
        <v>338.322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208</v>
      </c>
      <c r="B44" s="1">
        <v>177.644</v>
      </c>
      <c r="C44" s="1">
        <v>206.586</v>
      </c>
      <c r="D44" s="1">
        <v>205.588</v>
      </c>
      <c r="E44" s="1">
        <v>229.54</v>
      </c>
      <c r="F44" s="1">
        <v>209.58</v>
      </c>
      <c r="G44" s="1">
        <v>214.57</v>
      </c>
      <c r="H44" s="1">
        <v>229.54</v>
      </c>
      <c r="I44" s="1">
        <v>277.444</v>
      </c>
      <c r="J44" s="1">
        <v>343.312</v>
      </c>
      <c r="K44" s="1">
        <v>338.322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209</v>
      </c>
      <c r="B45" s="1">
        <v>282.434</v>
      </c>
      <c r="C45" s="1">
        <v>310.378</v>
      </c>
      <c r="D45" s="1">
        <v>305.388</v>
      </c>
      <c r="E45" s="1">
        <v>329.34</v>
      </c>
      <c r="F45" s="1">
        <v>312.374</v>
      </c>
      <c r="G45" s="1">
        <v>319.36</v>
      </c>
      <c r="H45" s="1">
        <v>334.33</v>
      </c>
      <c r="I45" s="1">
        <v>375.248</v>
      </c>
      <c r="J45" s="1">
        <v>454.09</v>
      </c>
      <c r="K45" s="1">
        <v>441.116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210</v>
      </c>
      <c r="B46" s="1" t="s">
        <v>211</v>
      </c>
      <c r="C46" s="1" t="s">
        <v>212</v>
      </c>
      <c r="D46" s="1" t="s">
        <v>213</v>
      </c>
      <c r="E46" s="1" t="s">
        <v>214</v>
      </c>
      <c r="F46" s="1" t="s">
        <v>215</v>
      </c>
      <c r="G46" s="1" t="s">
        <v>216</v>
      </c>
      <c r="H46" s="1" t="s">
        <v>217</v>
      </c>
      <c r="I46" s="1" t="s">
        <v>218</v>
      </c>
      <c r="J46" s="1" t="s">
        <v>219</v>
      </c>
      <c r="K46" s="1" t="s">
        <v>220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221</v>
      </c>
      <c r="B47" s="1">
        <v>6.10776</v>
      </c>
      <c r="C47" s="1">
        <v>4.99998</v>
      </c>
      <c r="D47" s="1">
        <v>19.38116</v>
      </c>
      <c r="E47" s="1">
        <v>16.75642</v>
      </c>
      <c r="F47" s="1">
        <v>21.97596</v>
      </c>
      <c r="G47" s="1">
        <v>15.9181</v>
      </c>
      <c r="H47" s="1">
        <v>22.5548</v>
      </c>
      <c r="I47" s="1">
        <v>8.71254</v>
      </c>
      <c r="J47" s="1">
        <v>12.78438</v>
      </c>
      <c r="K47" s="1">
        <v>26.41706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222</v>
      </c>
      <c r="B48" s="1">
        <v>15.02988</v>
      </c>
      <c r="C48" s="1">
        <v>36.36712</v>
      </c>
      <c r="D48" s="1">
        <v>24.7005</v>
      </c>
      <c r="E48" s="1">
        <v>30.19948</v>
      </c>
      <c r="F48" s="1">
        <v>24.39112</v>
      </c>
      <c r="G48" s="1">
        <v>24.27136</v>
      </c>
      <c r="H48" s="1">
        <v>39.05174</v>
      </c>
      <c r="I48" s="1">
        <v>37.28528</v>
      </c>
      <c r="J48" s="1">
        <v>61.1275</v>
      </c>
      <c r="K48" s="1">
        <v>44.42098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223</v>
      </c>
      <c r="B49" s="1">
        <v>21.13764</v>
      </c>
      <c r="C49" s="1">
        <v>41.3671</v>
      </c>
      <c r="D49" s="1">
        <v>44.08166</v>
      </c>
      <c r="E49" s="1">
        <v>46.9559</v>
      </c>
      <c r="F49" s="1">
        <v>46.36708</v>
      </c>
      <c r="G49" s="1">
        <v>40.17948</v>
      </c>
      <c r="H49" s="1">
        <v>61.60654</v>
      </c>
      <c r="I49" s="1">
        <v>45.99782</v>
      </c>
      <c r="J49" s="1">
        <v>73.91188</v>
      </c>
      <c r="K49" s="1">
        <v>70.83803999999999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224</v>
      </c>
      <c r="B50" s="1">
        <v>-1.23752</v>
      </c>
      <c r="C50" s="1">
        <v>9.920119999999999</v>
      </c>
      <c r="D50" s="1">
        <v>0.341316</v>
      </c>
      <c r="E50" s="1">
        <v>0.083832</v>
      </c>
      <c r="F50" s="1">
        <v>-0.020958</v>
      </c>
      <c r="G50" s="1">
        <v>-3.10378</v>
      </c>
      <c r="H50" s="1">
        <v>0.45908</v>
      </c>
      <c r="I50" s="1">
        <v>7.01594</v>
      </c>
      <c r="J50" s="1">
        <v>25.62864</v>
      </c>
      <c r="K50" s="1">
        <v>1.3972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225</v>
      </c>
      <c r="B51" s="1">
        <v>2.07584</v>
      </c>
      <c r="C51" s="1">
        <v>-9.7305</v>
      </c>
      <c r="D51" s="1">
        <v>4.28142</v>
      </c>
      <c r="E51" s="1">
        <v>4.66066</v>
      </c>
      <c r="F51" s="1">
        <v>9.10176</v>
      </c>
      <c r="G51" s="1">
        <v>23.96198</v>
      </c>
      <c r="H51" s="1">
        <v>-7.26544</v>
      </c>
      <c r="I51" s="1">
        <v>-6.92612</v>
      </c>
      <c r="J51" s="1">
        <v>4.5908</v>
      </c>
      <c r="K51" s="1">
        <v>13.59276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226</v>
      </c>
      <c r="B52" s="1">
        <v>0.83832</v>
      </c>
      <c r="C52" s="1">
        <v>0.196606</v>
      </c>
      <c r="D52" s="1">
        <v>4.62074</v>
      </c>
      <c r="E52" s="1">
        <v>4.7405</v>
      </c>
      <c r="F52" s="1">
        <v>9.0818</v>
      </c>
      <c r="G52" s="1">
        <v>20.86818</v>
      </c>
      <c r="H52" s="1">
        <v>-6.80636</v>
      </c>
      <c r="I52" s="1">
        <v>0.08283399999999999</v>
      </c>
      <c r="J52" s="1">
        <v>30.21944</v>
      </c>
      <c r="K52" s="1">
        <v>14.97998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227</v>
      </c>
      <c r="B53" s="1">
        <v>62.43488</v>
      </c>
      <c r="C53" s="1">
        <v>88.56251999999999</v>
      </c>
      <c r="D53" s="1">
        <v>95.34891999999999</v>
      </c>
      <c r="E53" s="1">
        <v>110.778</v>
      </c>
      <c r="F53" s="1">
        <v>93.52257999999999</v>
      </c>
      <c r="G53" s="1">
        <v>147.704</v>
      </c>
      <c r="H53" s="1">
        <v>114.77</v>
      </c>
      <c r="I53" s="1">
        <v>124.75</v>
      </c>
      <c r="J53" s="1">
        <v>141.716</v>
      </c>
      <c r="K53" s="1">
        <v>163.672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228</v>
      </c>
      <c r="B54" s="1">
        <v>44.83016</v>
      </c>
      <c r="C54" s="1">
        <v>42.0158</v>
      </c>
      <c r="D54" s="1">
        <v>41.5667</v>
      </c>
      <c r="E54" s="1">
        <v>42.09564</v>
      </c>
      <c r="F54" s="1">
        <v>38.4729</v>
      </c>
      <c r="G54" s="1">
        <v>40.35912</v>
      </c>
      <c r="H54" s="1">
        <v>47.87406</v>
      </c>
      <c r="I54" s="1">
        <v>50.33912</v>
      </c>
      <c r="J54" s="1">
        <v>53.85208</v>
      </c>
      <c r="K54" s="1">
        <v>55.65846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229</v>
      </c>
      <c r="B55" s="1">
        <v>0.198602</v>
      </c>
      <c r="C55" s="1">
        <v>0.191616</v>
      </c>
      <c r="D55" s="1">
        <v>0.181636</v>
      </c>
      <c r="E55" s="1">
        <v>0.300398</v>
      </c>
      <c r="F55" s="1">
        <v>0.56387</v>
      </c>
      <c r="G55" s="1">
        <v>0.353292</v>
      </c>
      <c r="H55" s="1">
        <v>0.368262</v>
      </c>
      <c r="I55" s="1">
        <v>1.66666</v>
      </c>
      <c r="J55" s="1">
        <v>0.736524</v>
      </c>
      <c r="K55" s="1">
        <v>0.998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230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231</v>
      </c>
      <c r="B57" s="1">
        <v>48.01378</v>
      </c>
      <c r="C57" s="1">
        <v>43.59264</v>
      </c>
      <c r="D57" s="1">
        <v>39.90004</v>
      </c>
      <c r="E57" s="1">
        <v>29.15158</v>
      </c>
      <c r="F57" s="1">
        <v>17.3153</v>
      </c>
      <c r="G57" s="1">
        <v>27.05578</v>
      </c>
      <c r="H57" s="1">
        <v>6.90616</v>
      </c>
      <c r="I57" s="1">
        <v>28.42304</v>
      </c>
      <c r="J57" s="1">
        <v>26.52684</v>
      </c>
      <c r="K57" s="1">
        <v>35.75834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232</v>
      </c>
      <c r="B58" s="1">
        <v>186.626</v>
      </c>
      <c r="C58" s="1">
        <v>201.596</v>
      </c>
      <c r="D58" s="1">
        <v>183.632</v>
      </c>
      <c r="E58" s="1">
        <v>192.614</v>
      </c>
      <c r="F58" s="1">
        <v>165.668</v>
      </c>
      <c r="G58" s="1">
        <v>166.666</v>
      </c>
      <c r="H58" s="1">
        <v>152.694</v>
      </c>
      <c r="I58" s="1">
        <v>199.6</v>
      </c>
      <c r="J58" s="1">
        <v>253.492</v>
      </c>
      <c r="K58" s="1">
        <v>227.544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233</v>
      </c>
      <c r="B59" s="1">
        <v>341.316</v>
      </c>
      <c r="C59" s="1">
        <v>352.294</v>
      </c>
      <c r="D59" s="1">
        <v>345.308</v>
      </c>
      <c r="E59" s="1">
        <v>347.304</v>
      </c>
      <c r="F59" s="1">
        <v>313.372</v>
      </c>
      <c r="G59" s="1">
        <v>325.348</v>
      </c>
      <c r="H59" s="1">
        <v>283.432</v>
      </c>
      <c r="I59" s="1">
        <v>348.302</v>
      </c>
      <c r="J59" s="1">
        <v>429.14</v>
      </c>
      <c r="K59" s="1">
        <v>430.138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234</v>
      </c>
      <c r="B60" s="1">
        <v>4.91016</v>
      </c>
      <c r="C60" s="1">
        <v>6.5868</v>
      </c>
      <c r="D60" s="1">
        <v>5.71854</v>
      </c>
      <c r="E60" s="1">
        <v>1.66666</v>
      </c>
      <c r="F60" s="1">
        <v>6.11774</v>
      </c>
      <c r="G60" s="1">
        <v>5.30936</v>
      </c>
      <c r="H60" s="1">
        <v>3.8423</v>
      </c>
      <c r="I60" s="1">
        <v>4.7904</v>
      </c>
      <c r="J60" s="1">
        <v>6.04788</v>
      </c>
      <c r="K60" s="1">
        <v>6.556859999999999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235</v>
      </c>
      <c r="B61" s="1">
        <v>3.16366</v>
      </c>
      <c r="C61" s="1">
        <v>3.30338</v>
      </c>
      <c r="D61" s="1">
        <v>2.63472</v>
      </c>
      <c r="E61" s="1">
        <v>0.8482999999999999</v>
      </c>
      <c r="F61" s="1">
        <v>2.65468</v>
      </c>
      <c r="G61" s="1">
        <v>2.18562</v>
      </c>
      <c r="H61" s="1">
        <v>1.66666</v>
      </c>
      <c r="I61" s="1">
        <v>1.90618</v>
      </c>
      <c r="J61" s="1">
        <v>2.43512</v>
      </c>
      <c r="K61" s="1">
        <v>2.91416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236</v>
      </c>
      <c r="B62" s="1">
        <v>1.73652</v>
      </c>
      <c r="C62" s="1">
        <v>3.28342</v>
      </c>
      <c r="D62" s="1">
        <v>3.07384</v>
      </c>
      <c r="E62" s="1">
        <v>0.819358</v>
      </c>
      <c r="F62" s="1">
        <v>3.46306</v>
      </c>
      <c r="G62" s="1">
        <v>3.12374</v>
      </c>
      <c r="H62" s="1">
        <v>2.17564</v>
      </c>
      <c r="I62" s="1">
        <v>2.88422</v>
      </c>
      <c r="J62" s="1">
        <v>3.61276</v>
      </c>
      <c r="K62" s="1">
        <v>3.6427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237</v>
      </c>
      <c r="B63" s="1">
        <v>34.30126</v>
      </c>
      <c r="C63" s="1">
        <v>33.66254</v>
      </c>
      <c r="D63" s="1">
        <v>34.44098</v>
      </c>
      <c r="E63" s="1">
        <v>34.1815</v>
      </c>
      <c r="F63" s="1">
        <v>28.06376</v>
      </c>
      <c r="G63" s="1">
        <v>30.46894</v>
      </c>
      <c r="H63" s="1">
        <v>25.91806</v>
      </c>
      <c r="I63" s="1">
        <v>38.55274</v>
      </c>
      <c r="J63" s="1">
        <v>43.7623</v>
      </c>
      <c r="K63" s="1">
        <v>45.92796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239</v>
      </c>
      <c r="B3" s="1" t="s">
        <v>240</v>
      </c>
      <c r="C3" s="1" t="s">
        <v>241</v>
      </c>
      <c r="D3" s="1" t="s">
        <v>242</v>
      </c>
      <c r="E3" s="1" t="s">
        <v>243</v>
      </c>
      <c r="F3" s="1" t="s">
        <v>244</v>
      </c>
      <c r="G3" s="1" t="s">
        <v>245</v>
      </c>
      <c r="H3" s="1" t="s">
        <v>246</v>
      </c>
      <c r="I3" s="1" t="s">
        <v>247</v>
      </c>
      <c r="J3" s="1" t="s">
        <v>248</v>
      </c>
      <c r="K3" s="1" t="s">
        <v>249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250</v>
      </c>
      <c r="B4" s="1" t="s">
        <v>251</v>
      </c>
      <c r="C4" s="1" t="s">
        <v>252</v>
      </c>
      <c r="D4" s="1" t="s">
        <v>253</v>
      </c>
      <c r="E4" s="1" t="s">
        <v>254</v>
      </c>
      <c r="F4" s="1" t="s">
        <v>255</v>
      </c>
      <c r="G4" s="1" t="s">
        <v>256</v>
      </c>
      <c r="H4" s="1" t="s">
        <v>257</v>
      </c>
      <c r="I4" s="1" t="s">
        <v>258</v>
      </c>
      <c r="J4" s="1" t="s">
        <v>259</v>
      </c>
      <c r="K4" s="1" t="s">
        <v>260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261</v>
      </c>
      <c r="B5" s="1" t="s">
        <v>262</v>
      </c>
      <c r="C5" s="1" t="s">
        <v>263</v>
      </c>
      <c r="D5" s="1" t="s">
        <v>264</v>
      </c>
      <c r="E5" s="1" t="s">
        <v>265</v>
      </c>
      <c r="F5" s="1" t="s">
        <v>266</v>
      </c>
      <c r="G5" s="1" t="s">
        <v>267</v>
      </c>
      <c r="H5" s="1" t="s">
        <v>268</v>
      </c>
      <c r="I5" s="1" t="s">
        <v>269</v>
      </c>
      <c r="J5" s="1" t="s">
        <v>270</v>
      </c>
      <c r="K5" s="1" t="s">
        <v>271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272</v>
      </c>
      <c r="B6" s="1" t="s">
        <v>273</v>
      </c>
      <c r="C6" s="1" t="s">
        <v>274</v>
      </c>
      <c r="D6" s="1" t="s">
        <v>275</v>
      </c>
      <c r="E6" s="1" t="s">
        <v>276</v>
      </c>
      <c r="F6" s="1" t="s">
        <v>277</v>
      </c>
      <c r="G6" s="1" t="s">
        <v>278</v>
      </c>
      <c r="H6" s="1" t="s">
        <v>279</v>
      </c>
      <c r="I6" s="1" t="s">
        <v>280</v>
      </c>
      <c r="J6" s="1">
        <v>0.012974</v>
      </c>
      <c r="K6" s="1" t="s">
        <v>281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283</v>
      </c>
      <c r="B8" s="1" t="s">
        <v>284</v>
      </c>
      <c r="C8" s="1" t="s">
        <v>285</v>
      </c>
      <c r="D8" s="1" t="s">
        <v>286</v>
      </c>
      <c r="E8" s="1" t="s">
        <v>287</v>
      </c>
      <c r="F8" s="1" t="s">
        <v>288</v>
      </c>
      <c r="G8" s="1" t="s">
        <v>289</v>
      </c>
      <c r="H8" s="1" t="s">
        <v>290</v>
      </c>
      <c r="I8" s="1" t="s">
        <v>291</v>
      </c>
      <c r="J8" s="1" t="s">
        <v>292</v>
      </c>
      <c r="K8" s="1" t="s">
        <v>293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294</v>
      </c>
      <c r="B9" s="1" t="s">
        <v>295</v>
      </c>
      <c r="C9" s="1" t="s">
        <v>296</v>
      </c>
      <c r="D9" s="1" t="s">
        <v>297</v>
      </c>
      <c r="E9" s="1" t="s">
        <v>298</v>
      </c>
      <c r="F9" s="1" t="s">
        <v>299</v>
      </c>
      <c r="G9" s="1" t="s">
        <v>300</v>
      </c>
      <c r="H9" s="1" t="s">
        <v>301</v>
      </c>
      <c r="I9" s="1" t="s">
        <v>302</v>
      </c>
      <c r="J9" s="1" t="s">
        <v>303</v>
      </c>
      <c r="K9" s="1" t="s">
        <v>304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305</v>
      </c>
      <c r="B10" s="1" t="s">
        <v>306</v>
      </c>
      <c r="C10" s="1" t="s">
        <v>307</v>
      </c>
      <c r="D10" s="1" t="s">
        <v>308</v>
      </c>
      <c r="E10" s="1" t="s">
        <v>309</v>
      </c>
      <c r="F10" s="1" t="s">
        <v>310</v>
      </c>
      <c r="G10" s="1" t="s">
        <v>311</v>
      </c>
      <c r="H10" s="1" t="s">
        <v>312</v>
      </c>
      <c r="I10" s="1" t="s">
        <v>313</v>
      </c>
      <c r="J10" s="1" t="s">
        <v>314</v>
      </c>
      <c r="K10" s="1" t="s">
        <v>315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316</v>
      </c>
      <c r="B11" s="1" t="s">
        <v>317</v>
      </c>
      <c r="C11" s="1" t="s">
        <v>318</v>
      </c>
      <c r="D11" s="1" t="s">
        <v>319</v>
      </c>
      <c r="E11" s="1" t="s">
        <v>320</v>
      </c>
      <c r="F11" s="1" t="s">
        <v>321</v>
      </c>
      <c r="G11" s="1" t="s">
        <v>322</v>
      </c>
      <c r="H11" s="1" t="s">
        <v>323</v>
      </c>
      <c r="I11" s="1" t="s">
        <v>324</v>
      </c>
      <c r="J11" s="1" t="s">
        <v>325</v>
      </c>
      <c r="K11" s="1" t="s">
        <v>326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327</v>
      </c>
      <c r="B12" s="1" t="s">
        <v>317</v>
      </c>
      <c r="C12" s="1" t="s">
        <v>318</v>
      </c>
      <c r="D12" s="1" t="s">
        <v>319</v>
      </c>
      <c r="E12" s="1" t="s">
        <v>328</v>
      </c>
      <c r="F12" s="1" t="s">
        <v>324</v>
      </c>
      <c r="G12" s="1" t="s">
        <v>329</v>
      </c>
      <c r="H12" s="1" t="s">
        <v>330</v>
      </c>
      <c r="I12" s="1" t="s">
        <v>331</v>
      </c>
      <c r="J12" s="1" t="s">
        <v>325</v>
      </c>
      <c r="K12" s="1" t="s">
        <v>326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332</v>
      </c>
      <c r="B13" s="1" t="s">
        <v>333</v>
      </c>
      <c r="C13" s="1" t="s">
        <v>334</v>
      </c>
      <c r="D13" s="1" t="s">
        <v>335</v>
      </c>
      <c r="E13" s="1" t="s">
        <v>336</v>
      </c>
      <c r="F13" s="1" t="s">
        <v>242</v>
      </c>
      <c r="G13" s="1" t="s">
        <v>337</v>
      </c>
      <c r="H13" s="1" t="s">
        <v>338</v>
      </c>
      <c r="I13" s="1" t="s">
        <v>339</v>
      </c>
      <c r="J13" s="1" t="s">
        <v>340</v>
      </c>
      <c r="K13" s="1" t="s">
        <v>341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342</v>
      </c>
      <c r="B14" s="1" t="s">
        <v>343</v>
      </c>
      <c r="C14" s="1" t="s">
        <v>344</v>
      </c>
      <c r="D14" s="1" t="s">
        <v>345</v>
      </c>
      <c r="E14" s="1" t="s">
        <v>346</v>
      </c>
      <c r="F14" s="1" t="s">
        <v>241</v>
      </c>
      <c r="G14" s="1" t="s">
        <v>347</v>
      </c>
      <c r="H14" s="1" t="s">
        <v>348</v>
      </c>
      <c r="I14" s="1" t="s">
        <v>349</v>
      </c>
      <c r="J14" s="1" t="s">
        <v>350</v>
      </c>
      <c r="K14" s="1" t="s">
        <v>351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352</v>
      </c>
      <c r="B15" s="1" t="s">
        <v>343</v>
      </c>
      <c r="C15" s="1" t="s">
        <v>344</v>
      </c>
      <c r="D15" s="1" t="s">
        <v>345</v>
      </c>
      <c r="E15" s="1" t="s">
        <v>346</v>
      </c>
      <c r="F15" s="1" t="s">
        <v>241</v>
      </c>
      <c r="G15" s="1" t="s">
        <v>347</v>
      </c>
      <c r="H15" s="1" t="s">
        <v>348</v>
      </c>
      <c r="I15" s="1" t="s">
        <v>349</v>
      </c>
      <c r="J15" s="1" t="s">
        <v>350</v>
      </c>
      <c r="K15" s="1" t="s">
        <v>351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353</v>
      </c>
      <c r="B16" s="1" t="s">
        <v>354</v>
      </c>
      <c r="C16" s="1" t="s">
        <v>355</v>
      </c>
      <c r="D16" s="1" t="s">
        <v>356</v>
      </c>
      <c r="E16" s="1" t="s">
        <v>357</v>
      </c>
      <c r="F16" s="1" t="s">
        <v>358</v>
      </c>
      <c r="G16" s="1" t="s">
        <v>359</v>
      </c>
      <c r="H16" s="1" t="s">
        <v>360</v>
      </c>
      <c r="I16" s="1" t="s">
        <v>361</v>
      </c>
      <c r="J16" s="1" t="s">
        <v>362</v>
      </c>
      <c r="K16" s="1" t="s">
        <v>363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364</v>
      </c>
      <c r="B17" s="1" t="s">
        <v>365</v>
      </c>
      <c r="C17" s="1" t="s">
        <v>366</v>
      </c>
      <c r="D17" s="1" t="s">
        <v>367</v>
      </c>
      <c r="E17" s="1" t="s">
        <v>368</v>
      </c>
      <c r="F17" s="1" t="s">
        <v>369</v>
      </c>
      <c r="G17" s="1" t="s">
        <v>350</v>
      </c>
      <c r="H17" s="1" t="s">
        <v>370</v>
      </c>
      <c r="I17" s="1" t="s">
        <v>371</v>
      </c>
      <c r="J17" s="1" t="s">
        <v>372</v>
      </c>
      <c r="K17" s="1" t="s">
        <v>373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374</v>
      </c>
      <c r="B18" s="1" t="s">
        <v>375</v>
      </c>
      <c r="C18" s="1" t="s">
        <v>376</v>
      </c>
      <c r="D18" s="1" t="s">
        <v>377</v>
      </c>
      <c r="E18" s="1" t="s">
        <v>378</v>
      </c>
      <c r="F18" s="1" t="s">
        <v>379</v>
      </c>
      <c r="G18" s="1" t="s">
        <v>380</v>
      </c>
      <c r="H18" s="1" t="s">
        <v>337</v>
      </c>
      <c r="I18" s="1" t="s">
        <v>381</v>
      </c>
      <c r="J18" s="1" t="s">
        <v>382</v>
      </c>
      <c r="K18" s="1" t="s">
        <v>383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384</v>
      </c>
      <c r="B20" s="1" t="s">
        <v>385</v>
      </c>
      <c r="C20" s="1" t="s">
        <v>386</v>
      </c>
      <c r="D20" s="1" t="s">
        <v>387</v>
      </c>
      <c r="E20" s="1" t="s">
        <v>388</v>
      </c>
      <c r="F20" s="1" t="s">
        <v>389</v>
      </c>
      <c r="G20" s="1" t="s">
        <v>389</v>
      </c>
      <c r="H20" s="1" t="s">
        <v>390</v>
      </c>
      <c r="I20" s="1" t="s">
        <v>391</v>
      </c>
      <c r="J20" s="1" t="s">
        <v>392</v>
      </c>
      <c r="K20" s="1" t="s">
        <v>393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394</v>
      </c>
      <c r="B21" s="1" t="s">
        <v>395</v>
      </c>
      <c r="C21" s="1" t="s">
        <v>396</v>
      </c>
      <c r="D21" s="1" t="s">
        <v>397</v>
      </c>
      <c r="E21" s="1" t="s">
        <v>398</v>
      </c>
      <c r="F21" s="1" t="s">
        <v>399</v>
      </c>
      <c r="G21" s="1" t="s">
        <v>400</v>
      </c>
      <c r="H21" s="1" t="s">
        <v>395</v>
      </c>
      <c r="I21" s="1" t="s">
        <v>401</v>
      </c>
      <c r="J21" s="1" t="s">
        <v>402</v>
      </c>
      <c r="K21" s="1" t="s">
        <v>403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404</v>
      </c>
      <c r="B22" s="1" t="s">
        <v>405</v>
      </c>
      <c r="C22" s="1" t="s">
        <v>406</v>
      </c>
      <c r="D22" s="1" t="s">
        <v>407</v>
      </c>
      <c r="E22" s="1" t="s">
        <v>408</v>
      </c>
      <c r="F22" s="1" t="s">
        <v>409</v>
      </c>
      <c r="G22" s="1" t="s">
        <v>410</v>
      </c>
      <c r="H22" s="1" t="s">
        <v>411</v>
      </c>
      <c r="I22" s="1" t="s">
        <v>412</v>
      </c>
      <c r="J22" s="1" t="s">
        <v>413</v>
      </c>
      <c r="K22" s="1" t="s">
        <v>414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415</v>
      </c>
      <c r="B23" s="1" t="s">
        <v>253</v>
      </c>
      <c r="C23" s="1" t="s">
        <v>416</v>
      </c>
      <c r="D23" s="1" t="s">
        <v>417</v>
      </c>
      <c r="E23" s="1" t="s">
        <v>418</v>
      </c>
      <c r="F23" s="1" t="s">
        <v>419</v>
      </c>
      <c r="G23" s="1" t="s">
        <v>420</v>
      </c>
      <c r="H23" s="1" t="s">
        <v>421</v>
      </c>
      <c r="I23" s="1" t="s">
        <v>422</v>
      </c>
      <c r="J23" s="1" t="s">
        <v>423</v>
      </c>
      <c r="K23" s="1" t="s">
        <v>424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426</v>
      </c>
      <c r="B25" s="1" t="s">
        <v>427</v>
      </c>
      <c r="C25" s="1" t="s">
        <v>428</v>
      </c>
      <c r="D25" s="1" t="s">
        <v>429</v>
      </c>
      <c r="E25" s="1" t="s">
        <v>430</v>
      </c>
      <c r="F25" s="1" t="s">
        <v>431</v>
      </c>
      <c r="G25" s="1" t="s">
        <v>432</v>
      </c>
      <c r="H25" s="1" t="s">
        <v>433</v>
      </c>
      <c r="I25" s="1" t="s">
        <v>434</v>
      </c>
      <c r="J25" s="1" t="s">
        <v>435</v>
      </c>
      <c r="K25" s="1" t="s">
        <v>436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437</v>
      </c>
      <c r="B26" s="1" t="s">
        <v>438</v>
      </c>
      <c r="C26" s="1" t="s">
        <v>439</v>
      </c>
      <c r="D26" s="1" t="s">
        <v>440</v>
      </c>
      <c r="E26" s="1" t="s">
        <v>441</v>
      </c>
      <c r="F26" s="1" t="s">
        <v>442</v>
      </c>
      <c r="G26" s="1" t="s">
        <v>443</v>
      </c>
      <c r="H26" s="1" t="s">
        <v>444</v>
      </c>
      <c r="I26" s="1" t="s">
        <v>445</v>
      </c>
      <c r="J26" s="1" t="s">
        <v>446</v>
      </c>
      <c r="K26" s="1" t="s">
        <v>447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448</v>
      </c>
      <c r="B27" s="1" t="s">
        <v>449</v>
      </c>
      <c r="C27" s="1" t="s">
        <v>390</v>
      </c>
      <c r="D27" s="1" t="s">
        <v>449</v>
      </c>
      <c r="E27" s="1" t="s">
        <v>450</v>
      </c>
      <c r="F27" s="1" t="s">
        <v>451</v>
      </c>
      <c r="G27" s="1" t="s">
        <v>452</v>
      </c>
      <c r="H27" s="1" t="s">
        <v>453</v>
      </c>
      <c r="I27" s="1" t="s">
        <v>450</v>
      </c>
      <c r="J27" s="1" t="s">
        <v>454</v>
      </c>
      <c r="K27" s="1" t="s">
        <v>449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455</v>
      </c>
      <c r="B28" s="1" t="s">
        <v>456</v>
      </c>
      <c r="C28" s="1" t="s">
        <v>457</v>
      </c>
      <c r="D28" s="1" t="s">
        <v>458</v>
      </c>
      <c r="E28" s="1" t="s">
        <v>459</v>
      </c>
      <c r="F28" s="1" t="s">
        <v>460</v>
      </c>
      <c r="G28" s="1" t="s">
        <v>461</v>
      </c>
      <c r="H28" s="1" t="s">
        <v>462</v>
      </c>
      <c r="I28" s="1" t="s">
        <v>463</v>
      </c>
      <c r="J28" s="1" t="s">
        <v>464</v>
      </c>
      <c r="K28" s="1" t="s">
        <v>465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466</v>
      </c>
      <c r="B29" s="1" t="s">
        <v>467</v>
      </c>
      <c r="C29" s="1" t="s">
        <v>468</v>
      </c>
      <c r="D29" s="1" t="s">
        <v>469</v>
      </c>
      <c r="E29" s="1" t="s">
        <v>470</v>
      </c>
      <c r="F29" s="1" t="s">
        <v>471</v>
      </c>
      <c r="G29" s="1" t="s">
        <v>472</v>
      </c>
      <c r="H29" s="1" t="s">
        <v>473</v>
      </c>
      <c r="I29" s="1" t="s">
        <v>474</v>
      </c>
      <c r="J29" s="1" t="s">
        <v>475</v>
      </c>
      <c r="K29" s="1" t="s">
        <v>476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477</v>
      </c>
      <c r="B30" s="1" t="s">
        <v>478</v>
      </c>
      <c r="C30" s="1" t="s">
        <v>479</v>
      </c>
      <c r="D30" s="1" t="s">
        <v>480</v>
      </c>
      <c r="E30" s="1">
        <v>0.0998</v>
      </c>
      <c r="F30" s="1" t="s">
        <v>481</v>
      </c>
      <c r="G30" s="1" t="s">
        <v>482</v>
      </c>
      <c r="H30" s="1" t="s">
        <v>483</v>
      </c>
      <c r="I30" s="1" t="s">
        <v>484</v>
      </c>
      <c r="J30" s="1" t="s">
        <v>485</v>
      </c>
      <c r="K30" s="1" t="s">
        <v>486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487</v>
      </c>
      <c r="B31" s="1" t="s">
        <v>488</v>
      </c>
      <c r="C31" s="1">
        <v>-0.008982</v>
      </c>
      <c r="D31" s="1" t="s">
        <v>489</v>
      </c>
      <c r="E31" s="1" t="s">
        <v>490</v>
      </c>
      <c r="F31" s="1" t="s">
        <v>491</v>
      </c>
      <c r="G31" s="1" t="s">
        <v>492</v>
      </c>
      <c r="H31" s="1" t="s">
        <v>493</v>
      </c>
      <c r="I31" s="1" t="s">
        <v>494</v>
      </c>
      <c r="J31" s="1" t="s">
        <v>495</v>
      </c>
      <c r="K31" s="1" t="s">
        <v>496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498</v>
      </c>
      <c r="B33" s="1" t="s">
        <v>499</v>
      </c>
      <c r="C33" s="1" t="s">
        <v>500</v>
      </c>
      <c r="D33" s="1" t="s">
        <v>501</v>
      </c>
      <c r="E33" s="1" t="s">
        <v>502</v>
      </c>
      <c r="F33" s="1" t="s">
        <v>503</v>
      </c>
      <c r="G33" s="1" t="s">
        <v>504</v>
      </c>
      <c r="H33" s="1" t="s">
        <v>505</v>
      </c>
      <c r="I33" s="1" t="s">
        <v>506</v>
      </c>
      <c r="J33" s="1" t="s">
        <v>507</v>
      </c>
      <c r="K33" s="1" t="s">
        <v>508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509</v>
      </c>
      <c r="B34" s="1" t="s">
        <v>510</v>
      </c>
      <c r="C34" s="1" t="s">
        <v>511</v>
      </c>
      <c r="D34" s="1" t="s">
        <v>512</v>
      </c>
      <c r="E34" s="1" t="s">
        <v>513</v>
      </c>
      <c r="F34" s="1" t="s">
        <v>514</v>
      </c>
      <c r="G34" s="1" t="s">
        <v>515</v>
      </c>
      <c r="H34" s="1" t="s">
        <v>516</v>
      </c>
      <c r="I34" s="1" t="s">
        <v>517</v>
      </c>
      <c r="J34" s="1" t="s">
        <v>518</v>
      </c>
      <c r="K34" s="1" t="s">
        <v>519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520</v>
      </c>
      <c r="B35" s="1" t="s">
        <v>521</v>
      </c>
      <c r="C35" s="1" t="s">
        <v>522</v>
      </c>
      <c r="D35" s="1" t="s">
        <v>523</v>
      </c>
      <c r="E35" s="1" t="s">
        <v>524</v>
      </c>
      <c r="F35" s="1" t="s">
        <v>525</v>
      </c>
      <c r="G35" s="1" t="s">
        <v>526</v>
      </c>
      <c r="H35" s="1" t="s">
        <v>527</v>
      </c>
      <c r="I35" s="1" t="s">
        <v>528</v>
      </c>
      <c r="J35" s="1" t="s">
        <v>529</v>
      </c>
      <c r="K35" s="1" t="s">
        <v>530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531</v>
      </c>
      <c r="B36" s="1" t="s">
        <v>532</v>
      </c>
      <c r="C36" s="1" t="s">
        <v>533</v>
      </c>
      <c r="D36" s="1" t="s">
        <v>534</v>
      </c>
      <c r="E36" s="1" t="s">
        <v>535</v>
      </c>
      <c r="F36" s="1" t="s">
        <v>536</v>
      </c>
      <c r="G36" s="1" t="s">
        <v>537</v>
      </c>
      <c r="H36" s="1" t="s">
        <v>538</v>
      </c>
      <c r="I36" s="1" t="s">
        <v>539</v>
      </c>
      <c r="J36" s="1" t="s">
        <v>540</v>
      </c>
      <c r="K36" s="1" t="s">
        <v>541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542</v>
      </c>
      <c r="B37" s="1" t="s">
        <v>543</v>
      </c>
      <c r="C37" s="1" t="s">
        <v>544</v>
      </c>
      <c r="D37" s="1" t="s">
        <v>545</v>
      </c>
      <c r="E37" s="1" t="s">
        <v>546</v>
      </c>
      <c r="F37" s="1">
        <v>0.060878</v>
      </c>
      <c r="G37" s="1" t="s">
        <v>547</v>
      </c>
      <c r="H37" s="1" t="s">
        <v>548</v>
      </c>
      <c r="I37" s="1" t="s">
        <v>549</v>
      </c>
      <c r="J37" s="1" t="s">
        <v>550</v>
      </c>
      <c r="K37" s="1" t="s">
        <v>551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552</v>
      </c>
      <c r="B38" s="1" t="s">
        <v>553</v>
      </c>
      <c r="C38" s="1" t="s">
        <v>554</v>
      </c>
      <c r="D38" s="1" t="s">
        <v>555</v>
      </c>
      <c r="E38" s="1" t="s">
        <v>340</v>
      </c>
      <c r="F38" s="1" t="s">
        <v>556</v>
      </c>
      <c r="G38" s="1" t="s">
        <v>557</v>
      </c>
      <c r="H38" s="1" t="s">
        <v>558</v>
      </c>
      <c r="I38" s="1" t="s">
        <v>559</v>
      </c>
      <c r="J38" s="1" t="s">
        <v>560</v>
      </c>
      <c r="K38" s="1" t="s">
        <v>361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561</v>
      </c>
      <c r="B39" s="1" t="s">
        <v>562</v>
      </c>
      <c r="C39" s="1" t="s">
        <v>563</v>
      </c>
      <c r="D39" s="1" t="s">
        <v>564</v>
      </c>
      <c r="E39" s="1" t="s">
        <v>565</v>
      </c>
      <c r="F39" s="1" t="s">
        <v>566</v>
      </c>
      <c r="G39" s="1" t="s">
        <v>567</v>
      </c>
      <c r="H39" s="1" t="s">
        <v>568</v>
      </c>
      <c r="I39" s="1" t="s">
        <v>569</v>
      </c>
      <c r="J39" s="1" t="s">
        <v>570</v>
      </c>
      <c r="K39" s="1" t="s">
        <v>571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572</v>
      </c>
      <c r="B40" s="1" t="s">
        <v>573</v>
      </c>
      <c r="C40" s="1" t="s">
        <v>574</v>
      </c>
      <c r="D40" s="1" t="s">
        <v>575</v>
      </c>
      <c r="E40" s="1" t="s">
        <v>576</v>
      </c>
      <c r="F40" s="1" t="s">
        <v>577</v>
      </c>
      <c r="G40" s="1" t="s">
        <v>578</v>
      </c>
      <c r="H40" s="1" t="s">
        <v>356</v>
      </c>
      <c r="I40" s="1" t="s">
        <v>579</v>
      </c>
      <c r="J40" s="1" t="s">
        <v>558</v>
      </c>
      <c r="K40" s="1" t="s">
        <v>333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580</v>
      </c>
      <c r="B41" s="1" t="s">
        <v>581</v>
      </c>
      <c r="C41" s="1" t="s">
        <v>582</v>
      </c>
      <c r="D41" s="1" t="s">
        <v>583</v>
      </c>
      <c r="E41" s="1" t="s">
        <v>584</v>
      </c>
      <c r="F41" s="1" t="s">
        <v>585</v>
      </c>
      <c r="G41" s="1" t="s">
        <v>586</v>
      </c>
      <c r="H41" s="1" t="s">
        <v>581</v>
      </c>
      <c r="I41" s="1" t="s">
        <v>587</v>
      </c>
      <c r="J41" s="1" t="s">
        <v>400</v>
      </c>
      <c r="K41" s="1" t="s">
        <v>588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589</v>
      </c>
      <c r="B42" s="1" t="s">
        <v>590</v>
      </c>
      <c r="C42" s="1" t="s">
        <v>591</v>
      </c>
      <c r="D42" s="1" t="s">
        <v>592</v>
      </c>
      <c r="E42" s="1" t="s">
        <v>593</v>
      </c>
      <c r="F42" s="1" t="s">
        <v>594</v>
      </c>
      <c r="G42" s="1" t="s">
        <v>595</v>
      </c>
      <c r="H42" s="1" t="s">
        <v>596</v>
      </c>
      <c r="I42" s="1" t="s">
        <v>596</v>
      </c>
      <c r="J42" s="1" t="s">
        <v>597</v>
      </c>
      <c r="K42" s="1" t="s">
        <v>445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598</v>
      </c>
      <c r="B43" s="1" t="s">
        <v>340</v>
      </c>
      <c r="C43" s="1" t="s">
        <v>333</v>
      </c>
      <c r="D43" s="1" t="s">
        <v>599</v>
      </c>
      <c r="E43" s="1" t="s">
        <v>600</v>
      </c>
      <c r="F43" s="1" t="s">
        <v>601</v>
      </c>
      <c r="G43" s="1" t="s">
        <v>602</v>
      </c>
      <c r="H43" s="1" t="s">
        <v>603</v>
      </c>
      <c r="I43" s="1" t="s">
        <v>604</v>
      </c>
      <c r="J43" s="1" t="s">
        <v>605</v>
      </c>
      <c r="K43" s="1" t="s">
        <v>606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607</v>
      </c>
      <c r="B44" s="1" t="s">
        <v>608</v>
      </c>
      <c r="C44" s="1" t="s">
        <v>609</v>
      </c>
      <c r="D44" s="1" t="s">
        <v>610</v>
      </c>
      <c r="E44" s="1" t="s">
        <v>611</v>
      </c>
      <c r="F44" s="1" t="s">
        <v>401</v>
      </c>
      <c r="G44" s="1" t="s">
        <v>612</v>
      </c>
      <c r="H44" s="1" t="s">
        <v>594</v>
      </c>
      <c r="I44" s="1" t="s">
        <v>586</v>
      </c>
      <c r="J44" s="1" t="s">
        <v>396</v>
      </c>
      <c r="K44" s="1" t="s">
        <v>613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615</v>
      </c>
      <c r="B46" s="1" t="s">
        <v>616</v>
      </c>
      <c r="C46" s="1" t="s">
        <v>604</v>
      </c>
      <c r="D46" s="1" t="s">
        <v>617</v>
      </c>
      <c r="E46" s="1" t="s">
        <v>618</v>
      </c>
      <c r="F46" s="1" t="s">
        <v>619</v>
      </c>
      <c r="G46" s="1" t="s">
        <v>620</v>
      </c>
      <c r="H46" s="1" t="s">
        <v>621</v>
      </c>
      <c r="I46" s="1" t="s">
        <v>622</v>
      </c>
      <c r="J46" s="1" t="s">
        <v>623</v>
      </c>
      <c r="K46" s="1" t="s">
        <v>624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625</v>
      </c>
      <c r="B47" s="1" t="s">
        <v>626</v>
      </c>
      <c r="C47" s="1" t="s">
        <v>627</v>
      </c>
      <c r="D47" s="1" t="s">
        <v>628</v>
      </c>
      <c r="E47" s="1" t="s">
        <v>629</v>
      </c>
      <c r="F47" s="1" t="s">
        <v>630</v>
      </c>
      <c r="G47" s="1" t="s">
        <v>631</v>
      </c>
      <c r="H47" s="1" t="s">
        <v>632</v>
      </c>
      <c r="I47" s="1" t="s">
        <v>633</v>
      </c>
      <c r="J47" s="1" t="s">
        <v>634</v>
      </c>
      <c r="K47" s="1" t="s">
        <v>635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636</v>
      </c>
      <c r="B48" s="1" t="s">
        <v>637</v>
      </c>
      <c r="C48" s="1" t="s">
        <v>638</v>
      </c>
      <c r="D48" s="1" t="s">
        <v>639</v>
      </c>
      <c r="E48" s="1" t="s">
        <v>640</v>
      </c>
      <c r="F48" s="1" t="s">
        <v>641</v>
      </c>
      <c r="G48" s="1" t="s">
        <v>583</v>
      </c>
      <c r="H48" s="1" t="s">
        <v>345</v>
      </c>
      <c r="I48" s="1" t="s">
        <v>642</v>
      </c>
      <c r="J48" s="1" t="s">
        <v>643</v>
      </c>
      <c r="K48" s="1" t="s">
        <v>644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645</v>
      </c>
      <c r="B49" s="1" t="s">
        <v>646</v>
      </c>
      <c r="C49" s="1" t="s">
        <v>647</v>
      </c>
      <c r="D49" s="1" t="s">
        <v>648</v>
      </c>
      <c r="E49" s="1" t="s">
        <v>649</v>
      </c>
      <c r="F49" s="1" t="s">
        <v>650</v>
      </c>
      <c r="G49" s="1" t="s">
        <v>651</v>
      </c>
      <c r="H49" s="1" t="s">
        <v>652</v>
      </c>
      <c r="I49" s="1" t="s">
        <v>653</v>
      </c>
      <c r="J49" s="1" t="s">
        <v>654</v>
      </c>
      <c r="K49" s="1" t="s">
        <v>655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656</v>
      </c>
      <c r="B50" s="1" t="s">
        <v>646</v>
      </c>
      <c r="C50" s="1" t="s">
        <v>647</v>
      </c>
      <c r="D50" s="1" t="s">
        <v>648</v>
      </c>
      <c r="E50" s="1" t="s">
        <v>657</v>
      </c>
      <c r="F50" s="1" t="s">
        <v>658</v>
      </c>
      <c r="G50" s="1" t="s">
        <v>586</v>
      </c>
      <c r="H50" s="1" t="s">
        <v>659</v>
      </c>
      <c r="I50" s="1" t="s">
        <v>660</v>
      </c>
      <c r="J50" s="1" t="s">
        <v>654</v>
      </c>
      <c r="K50" s="1" t="s">
        <v>655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661</v>
      </c>
      <c r="B51" s="1" t="s">
        <v>662</v>
      </c>
      <c r="C51" s="1" t="s">
        <v>663</v>
      </c>
      <c r="D51" s="1" t="s">
        <v>664</v>
      </c>
      <c r="E51" s="1" t="s">
        <v>665</v>
      </c>
      <c r="F51" s="1" t="s">
        <v>666</v>
      </c>
      <c r="G51" s="1" t="s">
        <v>667</v>
      </c>
      <c r="H51" s="1" t="s">
        <v>668</v>
      </c>
      <c r="I51" s="1" t="s">
        <v>669</v>
      </c>
      <c r="J51" s="1" t="s">
        <v>670</v>
      </c>
      <c r="K51" s="1" t="s">
        <v>671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672</v>
      </c>
      <c r="B52" s="1" t="s">
        <v>673</v>
      </c>
      <c r="C52" s="1" t="s">
        <v>280</v>
      </c>
      <c r="D52" s="1" t="s">
        <v>674</v>
      </c>
      <c r="E52" s="1" t="s">
        <v>675</v>
      </c>
      <c r="F52" s="1" t="s">
        <v>676</v>
      </c>
      <c r="G52" s="1" t="s">
        <v>667</v>
      </c>
      <c r="H52" s="1" t="s">
        <v>677</v>
      </c>
      <c r="I52" s="1" t="s">
        <v>678</v>
      </c>
      <c r="J52" s="1" t="s">
        <v>679</v>
      </c>
      <c r="K52" s="1" t="s">
        <v>680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681</v>
      </c>
      <c r="B53" s="1" t="s">
        <v>682</v>
      </c>
      <c r="C53" s="1" t="s">
        <v>683</v>
      </c>
      <c r="D53" s="1" t="s">
        <v>252</v>
      </c>
      <c r="E53" s="1" t="s">
        <v>684</v>
      </c>
      <c r="F53" s="1" t="s">
        <v>685</v>
      </c>
      <c r="G53" s="1" t="s">
        <v>686</v>
      </c>
      <c r="H53" s="1" t="s">
        <v>687</v>
      </c>
      <c r="I53" s="1" t="s">
        <v>688</v>
      </c>
      <c r="J53" s="1" t="s">
        <v>689</v>
      </c>
      <c r="K53" s="1" t="s">
        <v>690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691</v>
      </c>
      <c r="B54" s="1" t="s">
        <v>673</v>
      </c>
      <c r="C54" s="1" t="s">
        <v>280</v>
      </c>
      <c r="D54" s="1" t="s">
        <v>674</v>
      </c>
      <c r="E54" s="1" t="s">
        <v>675</v>
      </c>
      <c r="F54" s="1" t="s">
        <v>676</v>
      </c>
      <c r="G54" s="1" t="s">
        <v>667</v>
      </c>
      <c r="H54" s="1" t="s">
        <v>677</v>
      </c>
      <c r="I54" s="1" t="s">
        <v>678</v>
      </c>
      <c r="J54" s="1" t="s">
        <v>679</v>
      </c>
      <c r="K54" s="1" t="s">
        <v>680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692</v>
      </c>
      <c r="B55" s="1" t="s">
        <v>693</v>
      </c>
      <c r="C55" s="1" t="s">
        <v>694</v>
      </c>
      <c r="D55" s="1" t="s">
        <v>695</v>
      </c>
      <c r="E55" s="1" t="s">
        <v>453</v>
      </c>
      <c r="F55" s="1" t="s">
        <v>696</v>
      </c>
      <c r="G55" s="1" t="s">
        <v>697</v>
      </c>
      <c r="H55" s="1" t="s">
        <v>698</v>
      </c>
      <c r="I55" s="1" t="s">
        <v>699</v>
      </c>
      <c r="J55" s="1" t="s">
        <v>700</v>
      </c>
      <c r="K55" s="1" t="s">
        <v>701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702</v>
      </c>
      <c r="B56" s="1" t="s">
        <v>703</v>
      </c>
      <c r="C56" s="1" t="s">
        <v>704</v>
      </c>
      <c r="D56" s="1" t="s">
        <v>705</v>
      </c>
      <c r="E56" s="1" t="s">
        <v>706</v>
      </c>
      <c r="F56" s="1" t="s">
        <v>707</v>
      </c>
      <c r="G56" s="1" t="s">
        <v>708</v>
      </c>
      <c r="H56" s="1" t="s">
        <v>709</v>
      </c>
      <c r="I56" s="1" t="s">
        <v>710</v>
      </c>
      <c r="J56" s="1" t="s">
        <v>711</v>
      </c>
      <c r="K56" s="1" t="s">
        <v>712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713</v>
      </c>
      <c r="B57" s="1" t="s">
        <v>714</v>
      </c>
      <c r="C57" s="1" t="s">
        <v>715</v>
      </c>
      <c r="D57" s="1">
        <v>0.003992</v>
      </c>
      <c r="E57" s="1" t="s">
        <v>716</v>
      </c>
      <c r="F57" s="1" t="s">
        <v>717</v>
      </c>
      <c r="G57" s="1" t="s">
        <v>718</v>
      </c>
      <c r="H57" s="1" t="s">
        <v>719</v>
      </c>
      <c r="I57" s="1" t="s">
        <v>720</v>
      </c>
      <c r="J57" s="1" t="s">
        <v>721</v>
      </c>
      <c r="K57" s="1" t="s">
        <v>722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723</v>
      </c>
      <c r="B58" s="1" t="s">
        <v>724</v>
      </c>
      <c r="C58" s="1" t="s">
        <v>725</v>
      </c>
      <c r="D58" s="1" t="s">
        <v>726</v>
      </c>
      <c r="E58" s="1" t="s">
        <v>727</v>
      </c>
      <c r="F58" s="1" t="s">
        <v>728</v>
      </c>
      <c r="G58" s="1" t="s">
        <v>256</v>
      </c>
      <c r="H58" s="1" t="s">
        <v>586</v>
      </c>
      <c r="I58" s="1" t="s">
        <v>729</v>
      </c>
      <c r="J58" s="1" t="s">
        <v>590</v>
      </c>
      <c r="K58" s="1" t="s">
        <v>730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731</v>
      </c>
      <c r="B59" s="1" t="s">
        <v>732</v>
      </c>
      <c r="C59" s="1" t="s">
        <v>733</v>
      </c>
      <c r="D59" s="1" t="s">
        <v>734</v>
      </c>
      <c r="E59" s="1" t="s">
        <v>735</v>
      </c>
      <c r="F59" s="1" t="s">
        <v>736</v>
      </c>
      <c r="G59" s="1" t="s">
        <v>737</v>
      </c>
      <c r="H59" s="1" t="s">
        <v>738</v>
      </c>
      <c r="I59" s="1" t="s">
        <v>739</v>
      </c>
      <c r="J59" s="1" t="s">
        <v>740</v>
      </c>
      <c r="K59" s="1" t="s">
        <v>741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742</v>
      </c>
      <c r="B60" s="1" t="s">
        <v>743</v>
      </c>
      <c r="C60" s="1" t="s">
        <v>744</v>
      </c>
      <c r="D60" s="1" t="s">
        <v>745</v>
      </c>
      <c r="E60" s="1" t="s">
        <v>746</v>
      </c>
      <c r="F60" s="1" t="s">
        <v>747</v>
      </c>
      <c r="G60" s="1" t="s">
        <v>748</v>
      </c>
      <c r="H60" s="1" t="s">
        <v>749</v>
      </c>
      <c r="I60" s="1" t="s">
        <v>750</v>
      </c>
      <c r="J60" s="1" t="s">
        <v>751</v>
      </c>
      <c r="K60" s="1" t="s">
        <v>602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752</v>
      </c>
      <c r="B61" s="1" t="s">
        <v>753</v>
      </c>
      <c r="C61" s="1" t="s">
        <v>754</v>
      </c>
      <c r="D61" s="1" t="s">
        <v>755</v>
      </c>
      <c r="E61" s="1" t="s">
        <v>275</v>
      </c>
      <c r="F61" s="1" t="s">
        <v>756</v>
      </c>
      <c r="G61" s="1" t="s">
        <v>757</v>
      </c>
      <c r="H61" s="1" t="s">
        <v>758</v>
      </c>
      <c r="I61" s="1" t="s">
        <v>759</v>
      </c>
      <c r="J61" s="1" t="s">
        <v>760</v>
      </c>
      <c r="K61" s="1" t="s">
        <v>761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762</v>
      </c>
      <c r="B62" s="1" t="s">
        <v>763</v>
      </c>
      <c r="C62" s="1" t="s">
        <v>764</v>
      </c>
      <c r="D62" s="1" t="s">
        <v>765</v>
      </c>
      <c r="E62" s="1" t="s">
        <v>766</v>
      </c>
      <c r="F62" s="1" t="s">
        <v>767</v>
      </c>
      <c r="G62" s="1" t="s">
        <v>768</v>
      </c>
      <c r="H62" s="1" t="s">
        <v>769</v>
      </c>
      <c r="I62" s="1" t="s">
        <v>545</v>
      </c>
      <c r="J62" s="1" t="s">
        <v>770</v>
      </c>
      <c r="K62" s="1" t="s">
        <v>771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772</v>
      </c>
      <c r="B63" s="1" t="s">
        <v>773</v>
      </c>
      <c r="C63" s="1" t="s">
        <v>774</v>
      </c>
      <c r="D63" s="1" t="s">
        <v>775</v>
      </c>
      <c r="E63" s="1" t="s">
        <v>776</v>
      </c>
      <c r="F63" s="1" t="s">
        <v>777</v>
      </c>
      <c r="G63" s="1" t="s">
        <v>778</v>
      </c>
      <c r="H63" s="1" t="s">
        <v>779</v>
      </c>
      <c r="I63" s="1" t="s">
        <v>780</v>
      </c>
      <c r="J63" s="1" t="s">
        <v>781</v>
      </c>
      <c r="K63" s="1" t="s">
        <v>782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783</v>
      </c>
      <c r="B64" s="1" t="s">
        <v>784</v>
      </c>
      <c r="C64" s="1" t="s">
        <v>785</v>
      </c>
      <c r="D64" s="1" t="s">
        <v>786</v>
      </c>
      <c r="E64" s="1" t="s">
        <v>787</v>
      </c>
      <c r="F64" s="1" t="s">
        <v>788</v>
      </c>
      <c r="G64" s="1" t="s">
        <v>789</v>
      </c>
      <c r="H64" s="1" t="s">
        <v>790</v>
      </c>
      <c r="I64" s="1" t="s">
        <v>791</v>
      </c>
      <c r="J64" s="1" t="s">
        <v>792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793</v>
      </c>
      <c r="B65" s="1" t="s">
        <v>794</v>
      </c>
      <c r="C65" s="1" t="s">
        <v>795</v>
      </c>
      <c r="D65" s="1" t="s">
        <v>796</v>
      </c>
      <c r="E65" s="1" t="s">
        <v>797</v>
      </c>
      <c r="F65" s="1" t="s">
        <v>798</v>
      </c>
      <c r="G65" s="1" t="s">
        <v>412</v>
      </c>
      <c r="H65" s="1" t="s">
        <v>799</v>
      </c>
      <c r="I65" s="1" t="s">
        <v>800</v>
      </c>
      <c r="J65" s="1" t="s">
        <v>801</v>
      </c>
      <c r="K65" s="1" t="s">
        <v>769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802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803</v>
      </c>
      <c r="B67" s="1" t="s">
        <v>804</v>
      </c>
      <c r="C67" s="1" t="s">
        <v>805</v>
      </c>
      <c r="D67" s="1" t="s">
        <v>806</v>
      </c>
      <c r="E67" s="1" t="s">
        <v>807</v>
      </c>
      <c r="F67" s="1" t="s">
        <v>808</v>
      </c>
      <c r="G67" s="1" t="s">
        <v>809</v>
      </c>
      <c r="H67" s="1" t="s">
        <v>446</v>
      </c>
      <c r="I67" s="1" t="s">
        <v>810</v>
      </c>
      <c r="J67" s="1" t="s">
        <v>811</v>
      </c>
      <c r="K67" s="1" t="s">
        <v>812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813</v>
      </c>
      <c r="B68" s="1" t="s">
        <v>814</v>
      </c>
      <c r="C68" s="1" t="s">
        <v>815</v>
      </c>
      <c r="D68" s="1" t="s">
        <v>816</v>
      </c>
      <c r="E68" s="1" t="s">
        <v>817</v>
      </c>
      <c r="F68" s="1" t="s">
        <v>818</v>
      </c>
      <c r="G68" s="1" t="s">
        <v>819</v>
      </c>
      <c r="H68" s="1" t="s">
        <v>820</v>
      </c>
      <c r="I68" s="1" t="s">
        <v>821</v>
      </c>
      <c r="J68" s="1" t="s">
        <v>822</v>
      </c>
      <c r="K68" s="1" t="s">
        <v>407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823</v>
      </c>
      <c r="B69" s="1" t="s">
        <v>824</v>
      </c>
      <c r="C69" s="1" t="s">
        <v>825</v>
      </c>
      <c r="D69" s="1" t="s">
        <v>826</v>
      </c>
      <c r="E69" s="1" t="s">
        <v>827</v>
      </c>
      <c r="F69" s="1" t="s">
        <v>828</v>
      </c>
      <c r="G69" s="1" t="s">
        <v>829</v>
      </c>
      <c r="H69" s="1" t="s">
        <v>830</v>
      </c>
      <c r="I69" s="1" t="s">
        <v>831</v>
      </c>
      <c r="J69" s="1" t="s">
        <v>832</v>
      </c>
      <c r="K69" s="1" t="s">
        <v>833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834</v>
      </c>
      <c r="B70" s="1" t="s">
        <v>835</v>
      </c>
      <c r="C70" s="1" t="s">
        <v>836</v>
      </c>
      <c r="D70" s="1" t="s">
        <v>837</v>
      </c>
      <c r="E70" s="1" t="s">
        <v>838</v>
      </c>
      <c r="F70" s="1" t="s">
        <v>839</v>
      </c>
      <c r="G70" s="1" t="s">
        <v>840</v>
      </c>
      <c r="H70" s="1" t="s">
        <v>841</v>
      </c>
      <c r="I70" s="1" t="s">
        <v>842</v>
      </c>
      <c r="J70" s="1" t="s">
        <v>843</v>
      </c>
      <c r="K70" s="1" t="s">
        <v>844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845</v>
      </c>
      <c r="B71" s="1" t="s">
        <v>835</v>
      </c>
      <c r="C71" s="1" t="s">
        <v>836</v>
      </c>
      <c r="D71" s="1" t="s">
        <v>837</v>
      </c>
      <c r="E71" s="1" t="s">
        <v>846</v>
      </c>
      <c r="F71" s="1" t="s">
        <v>354</v>
      </c>
      <c r="G71" s="1" t="s">
        <v>840</v>
      </c>
      <c r="H71" s="1" t="s">
        <v>847</v>
      </c>
      <c r="I71" s="1" t="s">
        <v>842</v>
      </c>
      <c r="J71" s="1" t="s">
        <v>848</v>
      </c>
      <c r="K71" s="1" t="s">
        <v>844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849</v>
      </c>
      <c r="B72" s="1" t="s">
        <v>850</v>
      </c>
      <c r="C72" s="1" t="s">
        <v>851</v>
      </c>
      <c r="D72" s="1" t="s">
        <v>852</v>
      </c>
      <c r="E72" s="1" t="s">
        <v>853</v>
      </c>
      <c r="F72" s="1" t="s">
        <v>612</v>
      </c>
      <c r="G72" s="1" t="s">
        <v>854</v>
      </c>
      <c r="H72" s="1" t="s">
        <v>855</v>
      </c>
      <c r="I72" s="1" t="s">
        <v>856</v>
      </c>
      <c r="J72" s="1" t="s">
        <v>857</v>
      </c>
      <c r="K72" s="1" t="s">
        <v>858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859</v>
      </c>
      <c r="B73" s="1" t="s">
        <v>860</v>
      </c>
      <c r="C73" s="1" t="s">
        <v>861</v>
      </c>
      <c r="D73" s="1" t="s">
        <v>862</v>
      </c>
      <c r="E73" s="1" t="s">
        <v>684</v>
      </c>
      <c r="F73" s="1" t="s">
        <v>863</v>
      </c>
      <c r="G73" s="1" t="s">
        <v>864</v>
      </c>
      <c r="H73" s="1" t="s">
        <v>865</v>
      </c>
      <c r="I73" s="1" t="s">
        <v>866</v>
      </c>
      <c r="J73" s="1" t="s">
        <v>436</v>
      </c>
      <c r="K73" s="1" t="s">
        <v>867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868</v>
      </c>
      <c r="B74" s="1" t="s">
        <v>869</v>
      </c>
      <c r="C74" s="1" t="s">
        <v>870</v>
      </c>
      <c r="D74" s="1" t="s">
        <v>854</v>
      </c>
      <c r="E74" s="1" t="s">
        <v>871</v>
      </c>
      <c r="F74" s="1" t="s">
        <v>872</v>
      </c>
      <c r="G74" s="1" t="s">
        <v>873</v>
      </c>
      <c r="H74" s="1" t="s">
        <v>874</v>
      </c>
      <c r="I74" s="1" t="s">
        <v>875</v>
      </c>
      <c r="J74" s="1" t="s">
        <v>876</v>
      </c>
      <c r="K74" s="1" t="s">
        <v>877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878</v>
      </c>
      <c r="B75" s="1" t="s">
        <v>879</v>
      </c>
      <c r="C75" s="1" t="s">
        <v>861</v>
      </c>
      <c r="D75" s="1" t="s">
        <v>862</v>
      </c>
      <c r="E75" s="1" t="s">
        <v>684</v>
      </c>
      <c r="F75" s="1" t="s">
        <v>863</v>
      </c>
      <c r="G75" s="1" t="s">
        <v>864</v>
      </c>
      <c r="H75" s="1" t="s">
        <v>865</v>
      </c>
      <c r="I75" s="1" t="s">
        <v>866</v>
      </c>
      <c r="J75" s="1" t="s">
        <v>436</v>
      </c>
      <c r="K75" s="1" t="s">
        <v>867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880</v>
      </c>
      <c r="B76" s="1" t="s">
        <v>881</v>
      </c>
      <c r="C76" s="1" t="s">
        <v>882</v>
      </c>
      <c r="D76" s="1" t="s">
        <v>883</v>
      </c>
      <c r="E76" s="1" t="s">
        <v>884</v>
      </c>
      <c r="F76" s="1" t="s">
        <v>885</v>
      </c>
      <c r="G76" s="1" t="s">
        <v>886</v>
      </c>
      <c r="H76" s="1" t="s">
        <v>887</v>
      </c>
      <c r="I76" s="1" t="s">
        <v>888</v>
      </c>
      <c r="J76" s="1" t="s">
        <v>889</v>
      </c>
      <c r="K76" s="1" t="s">
        <v>890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891</v>
      </c>
      <c r="B77" s="1" t="s">
        <v>892</v>
      </c>
      <c r="C77" s="1" t="s">
        <v>893</v>
      </c>
      <c r="D77" s="1" t="s">
        <v>894</v>
      </c>
      <c r="E77" s="1" t="s">
        <v>895</v>
      </c>
      <c r="F77" s="1" t="s">
        <v>896</v>
      </c>
      <c r="G77" s="1" t="s">
        <v>897</v>
      </c>
      <c r="H77" s="1" t="s">
        <v>898</v>
      </c>
      <c r="I77" s="1" t="s">
        <v>899</v>
      </c>
      <c r="J77" s="1" t="s">
        <v>900</v>
      </c>
      <c r="K77" s="1" t="s">
        <v>901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902</v>
      </c>
      <c r="B78" s="1" t="s">
        <v>903</v>
      </c>
      <c r="C78" s="1" t="s">
        <v>904</v>
      </c>
      <c r="D78" s="1" t="s">
        <v>905</v>
      </c>
      <c r="E78" s="1" t="s">
        <v>906</v>
      </c>
      <c r="F78" s="1" t="s">
        <v>907</v>
      </c>
      <c r="G78" s="1" t="s">
        <v>908</v>
      </c>
      <c r="H78" s="1" t="s">
        <v>761</v>
      </c>
      <c r="I78" s="1" t="s">
        <v>909</v>
      </c>
      <c r="J78" s="1" t="s">
        <v>910</v>
      </c>
      <c r="K78" s="1" t="s">
        <v>911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912</v>
      </c>
      <c r="B79" s="1" t="s">
        <v>913</v>
      </c>
      <c r="C79" s="1" t="s">
        <v>798</v>
      </c>
      <c r="D79" s="1" t="s">
        <v>914</v>
      </c>
      <c r="E79" s="1" t="s">
        <v>915</v>
      </c>
      <c r="F79" s="1" t="s">
        <v>916</v>
      </c>
      <c r="G79" s="1" t="s">
        <v>917</v>
      </c>
      <c r="H79" s="1" t="s">
        <v>918</v>
      </c>
      <c r="I79" s="1">
        <v>0.010978</v>
      </c>
      <c r="J79" s="1" t="s">
        <v>919</v>
      </c>
      <c r="K79" s="1" t="s">
        <v>920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921</v>
      </c>
      <c r="B80" s="1" t="s">
        <v>922</v>
      </c>
      <c r="C80" s="1" t="s">
        <v>923</v>
      </c>
      <c r="D80" s="1" t="s">
        <v>924</v>
      </c>
      <c r="E80" s="1" t="s">
        <v>925</v>
      </c>
      <c r="F80" s="1" t="s">
        <v>926</v>
      </c>
      <c r="G80" s="1" t="s">
        <v>927</v>
      </c>
      <c r="H80" s="1" t="s">
        <v>928</v>
      </c>
      <c r="I80" s="1" t="s">
        <v>929</v>
      </c>
      <c r="J80" s="1" t="s">
        <v>930</v>
      </c>
      <c r="K80" s="1" t="s">
        <v>931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932</v>
      </c>
      <c r="B81" s="1" t="s">
        <v>933</v>
      </c>
      <c r="C81" s="1" t="s">
        <v>934</v>
      </c>
      <c r="D81" s="1" t="s">
        <v>935</v>
      </c>
      <c r="E81" s="1" t="s">
        <v>936</v>
      </c>
      <c r="F81" s="1" t="s">
        <v>937</v>
      </c>
      <c r="G81" s="1" t="s">
        <v>938</v>
      </c>
      <c r="H81" s="1" t="s">
        <v>939</v>
      </c>
      <c r="I81" s="1" t="s">
        <v>940</v>
      </c>
      <c r="J81" s="1" t="s">
        <v>941</v>
      </c>
      <c r="K81" s="1" t="s">
        <v>942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943</v>
      </c>
      <c r="B82" s="1" t="s">
        <v>944</v>
      </c>
      <c r="C82" s="1" t="s">
        <v>945</v>
      </c>
      <c r="D82" s="1" t="s">
        <v>946</v>
      </c>
      <c r="E82" s="1" t="s">
        <v>947</v>
      </c>
      <c r="F82" s="1" t="s">
        <v>948</v>
      </c>
      <c r="G82" s="1" t="s">
        <v>428</v>
      </c>
      <c r="H82" s="1" t="s">
        <v>949</v>
      </c>
      <c r="I82" s="1" t="s">
        <v>950</v>
      </c>
      <c r="J82" s="1" t="s">
        <v>951</v>
      </c>
      <c r="K82" s="1" t="s">
        <v>952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953</v>
      </c>
      <c r="B83" s="1" t="s">
        <v>954</v>
      </c>
      <c r="C83" s="1" t="s">
        <v>955</v>
      </c>
      <c r="D83" s="1" t="s">
        <v>246</v>
      </c>
      <c r="E83" s="1" t="s">
        <v>956</v>
      </c>
      <c r="F83" s="1" t="s">
        <v>957</v>
      </c>
      <c r="G83" s="1" t="s">
        <v>958</v>
      </c>
      <c r="H83" s="1" t="s">
        <v>959</v>
      </c>
      <c r="I83" s="1" t="s">
        <v>960</v>
      </c>
      <c r="J83" s="1" t="s">
        <v>961</v>
      </c>
      <c r="K83" s="1" t="s">
        <v>962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963</v>
      </c>
      <c r="B84" s="1" t="s">
        <v>964</v>
      </c>
      <c r="C84" s="1" t="s">
        <v>965</v>
      </c>
      <c r="D84" s="1" t="s">
        <v>966</v>
      </c>
      <c r="E84" s="1" t="s">
        <v>967</v>
      </c>
      <c r="F84" s="1" t="s">
        <v>968</v>
      </c>
      <c r="G84" s="1" t="s">
        <v>969</v>
      </c>
      <c r="H84" s="1" t="s">
        <v>970</v>
      </c>
      <c r="I84" s="1" t="s">
        <v>971</v>
      </c>
      <c r="J84" s="1" t="s">
        <v>972</v>
      </c>
      <c r="K84" s="1" t="s">
        <v>973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974</v>
      </c>
      <c r="B85" s="1" t="s">
        <v>975</v>
      </c>
      <c r="C85" s="1" t="s">
        <v>976</v>
      </c>
      <c r="D85" s="1" t="s">
        <v>977</v>
      </c>
      <c r="E85" s="1" t="s">
        <v>978</v>
      </c>
      <c r="F85" s="1" t="s">
        <v>443</v>
      </c>
      <c r="G85" s="1" t="s">
        <v>876</v>
      </c>
      <c r="H85" s="1" t="s">
        <v>979</v>
      </c>
      <c r="I85" s="1" t="s">
        <v>844</v>
      </c>
      <c r="J85" s="1" t="s">
        <v>980</v>
      </c>
      <c r="K85" s="1" t="s">
        <v>981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982</v>
      </c>
      <c r="B86" s="1" t="s">
        <v>983</v>
      </c>
      <c r="C86" s="1" t="s">
        <v>984</v>
      </c>
      <c r="D86" s="1" t="s">
        <v>985</v>
      </c>
      <c r="E86" s="1" t="s">
        <v>986</v>
      </c>
      <c r="F86" s="1" t="s">
        <v>376</v>
      </c>
      <c r="G86" s="1" t="s">
        <v>987</v>
      </c>
      <c r="H86" s="1" t="s">
        <v>988</v>
      </c>
      <c r="I86" s="1" t="s">
        <v>989</v>
      </c>
      <c r="J86" s="1" t="s">
        <v>990</v>
      </c>
      <c r="K86" s="1" t="s">
        <v>991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992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993</v>
      </c>
      <c r="B88" s="1" t="s">
        <v>994</v>
      </c>
      <c r="C88" s="1">
        <v>0.016966</v>
      </c>
      <c r="D88" s="1" t="s">
        <v>995</v>
      </c>
      <c r="E88" s="1" t="s">
        <v>996</v>
      </c>
      <c r="F88" s="1" t="s">
        <v>997</v>
      </c>
      <c r="G88" s="1" t="s">
        <v>998</v>
      </c>
      <c r="H88" s="1" t="s">
        <v>999</v>
      </c>
      <c r="I88" s="1" t="s">
        <v>1000</v>
      </c>
      <c r="J88" s="1" t="s">
        <v>1001</v>
      </c>
      <c r="K88" s="1" t="s">
        <v>1002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1003</v>
      </c>
      <c r="B89" s="1" t="s">
        <v>1004</v>
      </c>
      <c r="C89" s="1" t="s">
        <v>1005</v>
      </c>
      <c r="D89" s="1" t="s">
        <v>420</v>
      </c>
      <c r="E89" s="1" t="s">
        <v>612</v>
      </c>
      <c r="F89" s="1" t="s">
        <v>1006</v>
      </c>
      <c r="G89" s="1" t="s">
        <v>1007</v>
      </c>
      <c r="H89" s="1" t="s">
        <v>1008</v>
      </c>
      <c r="I89" s="1" t="s">
        <v>1009</v>
      </c>
      <c r="J89" s="1" t="s">
        <v>329</v>
      </c>
      <c r="K89" s="1" t="s">
        <v>1010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1011</v>
      </c>
      <c r="B90" s="1" t="s">
        <v>1012</v>
      </c>
      <c r="C90" s="1" t="s">
        <v>647</v>
      </c>
      <c r="D90" s="1" t="s">
        <v>1013</v>
      </c>
      <c r="E90" s="1" t="s">
        <v>701</v>
      </c>
      <c r="F90" s="1" t="s">
        <v>432</v>
      </c>
      <c r="G90" s="1" t="s">
        <v>1014</v>
      </c>
      <c r="H90" s="1" t="s">
        <v>392</v>
      </c>
      <c r="I90" s="1" t="s">
        <v>1015</v>
      </c>
      <c r="J90" s="1" t="s">
        <v>1016</v>
      </c>
      <c r="K90" s="1" t="s">
        <v>1017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1018</v>
      </c>
      <c r="B91" s="1" t="s">
        <v>1019</v>
      </c>
      <c r="C91" s="1" t="s">
        <v>1020</v>
      </c>
      <c r="D91" s="1" t="s">
        <v>1021</v>
      </c>
      <c r="E91" s="1" t="s">
        <v>1022</v>
      </c>
      <c r="F91" s="1" t="s">
        <v>1023</v>
      </c>
      <c r="G91" s="1" t="s">
        <v>1024</v>
      </c>
      <c r="H91" s="1" t="s">
        <v>698</v>
      </c>
      <c r="I91" s="1" t="s">
        <v>1025</v>
      </c>
      <c r="J91" s="1" t="s">
        <v>1026</v>
      </c>
      <c r="K91" s="1" t="s">
        <v>1027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1028</v>
      </c>
      <c r="B92" s="1" t="s">
        <v>1019</v>
      </c>
      <c r="C92" s="1" t="s">
        <v>1020</v>
      </c>
      <c r="D92" s="1" t="s">
        <v>1021</v>
      </c>
      <c r="E92" s="1" t="s">
        <v>1029</v>
      </c>
      <c r="F92" s="1" t="s">
        <v>1030</v>
      </c>
      <c r="G92" s="1" t="s">
        <v>1031</v>
      </c>
      <c r="H92" s="1" t="s">
        <v>442</v>
      </c>
      <c r="I92" s="1" t="s">
        <v>1032</v>
      </c>
      <c r="J92" s="1" t="s">
        <v>1033</v>
      </c>
      <c r="K92" s="1" t="s">
        <v>1034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1035</v>
      </c>
      <c r="B93" s="1" t="s">
        <v>1036</v>
      </c>
      <c r="C93" s="1" t="s">
        <v>1037</v>
      </c>
      <c r="D93" s="1" t="s">
        <v>1038</v>
      </c>
      <c r="E93" s="1" t="s">
        <v>853</v>
      </c>
      <c r="F93" s="1" t="s">
        <v>1039</v>
      </c>
      <c r="G93" s="1" t="s">
        <v>1040</v>
      </c>
      <c r="H93" s="1" t="s">
        <v>1041</v>
      </c>
      <c r="I93" s="1" t="s">
        <v>1042</v>
      </c>
      <c r="J93" s="1" t="s">
        <v>1043</v>
      </c>
      <c r="K93" s="1" t="s">
        <v>1044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1045</v>
      </c>
      <c r="B94" s="1" t="s">
        <v>1046</v>
      </c>
      <c r="C94" s="1" t="s">
        <v>1047</v>
      </c>
      <c r="D94" s="1" t="s">
        <v>1048</v>
      </c>
      <c r="E94" s="1">
        <v>0.015968</v>
      </c>
      <c r="F94" s="1" t="s">
        <v>1049</v>
      </c>
      <c r="G94" s="1" t="s">
        <v>1050</v>
      </c>
      <c r="H94" s="1" t="s">
        <v>1051</v>
      </c>
      <c r="I94" s="1" t="s">
        <v>1052</v>
      </c>
      <c r="J94" s="1" t="s">
        <v>1053</v>
      </c>
      <c r="K94" s="1" t="s">
        <v>960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1054</v>
      </c>
      <c r="B95" s="1" t="s">
        <v>1055</v>
      </c>
      <c r="C95" s="1" t="s">
        <v>553</v>
      </c>
      <c r="D95" s="1" t="s">
        <v>1056</v>
      </c>
      <c r="E95" s="1" t="s">
        <v>1057</v>
      </c>
      <c r="F95" s="1" t="s">
        <v>1058</v>
      </c>
      <c r="G95" s="1" t="s">
        <v>1059</v>
      </c>
      <c r="H95" s="1" t="s">
        <v>651</v>
      </c>
      <c r="I95" s="1" t="s">
        <v>988</v>
      </c>
      <c r="J95" s="1" t="s">
        <v>1060</v>
      </c>
      <c r="K95" s="1" t="s">
        <v>1061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1062</v>
      </c>
      <c r="B96" s="1" t="s">
        <v>1063</v>
      </c>
      <c r="C96" s="1" t="s">
        <v>1064</v>
      </c>
      <c r="D96" s="1" t="s">
        <v>1048</v>
      </c>
      <c r="E96" s="1">
        <v>0.015968</v>
      </c>
      <c r="F96" s="1" t="s">
        <v>1049</v>
      </c>
      <c r="G96" s="1" t="s">
        <v>1050</v>
      </c>
      <c r="H96" s="1" t="s">
        <v>1051</v>
      </c>
      <c r="I96" s="1" t="s">
        <v>1052</v>
      </c>
      <c r="J96" s="1" t="s">
        <v>1053</v>
      </c>
      <c r="K96" s="1" t="s">
        <v>960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1065</v>
      </c>
      <c r="B97" s="1" t="s">
        <v>822</v>
      </c>
      <c r="C97" s="1" t="s">
        <v>1066</v>
      </c>
      <c r="D97" s="1" t="s">
        <v>382</v>
      </c>
      <c r="E97" s="1" t="s">
        <v>1067</v>
      </c>
      <c r="F97" s="1" t="s">
        <v>1068</v>
      </c>
      <c r="G97" s="1" t="s">
        <v>1069</v>
      </c>
      <c r="H97" s="1" t="s">
        <v>1008</v>
      </c>
      <c r="I97" s="1" t="s">
        <v>1070</v>
      </c>
      <c r="J97" s="1" t="s">
        <v>663</v>
      </c>
      <c r="K97" s="1" t="s">
        <v>1071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1072</v>
      </c>
      <c r="B98" s="1" t="s">
        <v>1073</v>
      </c>
      <c r="C98" s="1" t="s">
        <v>1074</v>
      </c>
      <c r="D98" s="1" t="s">
        <v>1075</v>
      </c>
      <c r="E98" s="1" t="s">
        <v>1076</v>
      </c>
      <c r="F98" s="1" t="s">
        <v>1077</v>
      </c>
      <c r="G98" s="1" t="s">
        <v>1078</v>
      </c>
      <c r="H98" s="1" t="s">
        <v>1079</v>
      </c>
      <c r="I98" s="1" t="s">
        <v>257</v>
      </c>
      <c r="J98" s="1" t="s">
        <v>1080</v>
      </c>
      <c r="K98" s="1" t="s">
        <v>1081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1082</v>
      </c>
      <c r="B99" s="1" t="s">
        <v>1083</v>
      </c>
      <c r="C99" s="1" t="s">
        <v>1084</v>
      </c>
      <c r="D99" s="1" t="s">
        <v>1085</v>
      </c>
      <c r="E99" s="1" t="s">
        <v>1086</v>
      </c>
      <c r="F99" s="1" t="s">
        <v>1087</v>
      </c>
      <c r="G99" s="1" t="s">
        <v>1088</v>
      </c>
      <c r="H99" s="1" t="s">
        <v>1089</v>
      </c>
      <c r="I99" s="1" t="s">
        <v>1090</v>
      </c>
      <c r="J99" s="1" t="s">
        <v>1091</v>
      </c>
      <c r="K99" s="1" t="s">
        <v>270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1092</v>
      </c>
      <c r="B100" s="1" t="s">
        <v>1093</v>
      </c>
      <c r="C100" s="1" t="s">
        <v>1094</v>
      </c>
      <c r="D100" s="1" t="s">
        <v>1095</v>
      </c>
      <c r="E100" s="1" t="s">
        <v>1096</v>
      </c>
      <c r="F100" s="1" t="s">
        <v>1097</v>
      </c>
      <c r="G100" s="1" t="s">
        <v>587</v>
      </c>
      <c r="H100" s="1">
        <v>0.00499</v>
      </c>
      <c r="I100" s="1" t="s">
        <v>1098</v>
      </c>
      <c r="J100" s="1" t="s">
        <v>1099</v>
      </c>
      <c r="K100" s="1" t="s">
        <v>563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1100</v>
      </c>
      <c r="B101" s="1" t="s">
        <v>1101</v>
      </c>
      <c r="C101" s="1" t="s">
        <v>1102</v>
      </c>
      <c r="D101" s="1" t="s">
        <v>1103</v>
      </c>
      <c r="E101" s="1" t="s">
        <v>1104</v>
      </c>
      <c r="F101" s="1" t="s">
        <v>1105</v>
      </c>
      <c r="G101" s="1" t="s">
        <v>1106</v>
      </c>
      <c r="H101" s="1" t="s">
        <v>1107</v>
      </c>
      <c r="I101" s="1" t="s">
        <v>1108</v>
      </c>
      <c r="J101" s="1" t="s">
        <v>1109</v>
      </c>
      <c r="K101" s="1" t="s">
        <v>1110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1111</v>
      </c>
      <c r="B102" s="1" t="s">
        <v>1112</v>
      </c>
      <c r="C102" s="1" t="s">
        <v>894</v>
      </c>
      <c r="D102" s="1" t="s">
        <v>1113</v>
      </c>
      <c r="E102" s="1" t="s">
        <v>1114</v>
      </c>
      <c r="F102" s="1" t="s">
        <v>449</v>
      </c>
      <c r="G102" s="1" t="s">
        <v>1115</v>
      </c>
      <c r="H102" s="1" t="s">
        <v>385</v>
      </c>
      <c r="I102" s="1" t="s">
        <v>757</v>
      </c>
      <c r="J102" s="1" t="s">
        <v>1116</v>
      </c>
      <c r="K102" s="1">
        <v>0.002994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1117</v>
      </c>
      <c r="B103" s="1" t="s">
        <v>1118</v>
      </c>
      <c r="C103" s="1" t="s">
        <v>1119</v>
      </c>
      <c r="D103" s="1" t="s">
        <v>1120</v>
      </c>
      <c r="E103" s="1" t="s">
        <v>1121</v>
      </c>
      <c r="F103" s="1" t="s">
        <v>1122</v>
      </c>
      <c r="G103" s="1" t="s">
        <v>1123</v>
      </c>
      <c r="H103" s="1" t="s">
        <v>1124</v>
      </c>
      <c r="I103" s="1" t="s">
        <v>1125</v>
      </c>
      <c r="J103" s="1" t="s">
        <v>1126</v>
      </c>
      <c r="K103" s="1" t="s">
        <v>1127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1128</v>
      </c>
      <c r="B104" s="1" t="s">
        <v>1129</v>
      </c>
      <c r="C104" s="1" t="s">
        <v>1130</v>
      </c>
      <c r="D104" s="1" t="s">
        <v>1131</v>
      </c>
      <c r="E104" s="1" t="s">
        <v>1132</v>
      </c>
      <c r="F104" s="1" t="s">
        <v>1133</v>
      </c>
      <c r="G104" s="1" t="s">
        <v>1134</v>
      </c>
      <c r="H104" s="1" t="s">
        <v>1135</v>
      </c>
      <c r="I104" s="1" t="s">
        <v>344</v>
      </c>
      <c r="J104" s="1" t="s">
        <v>1136</v>
      </c>
      <c r="K104" s="1" t="s">
        <v>1137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1138</v>
      </c>
      <c r="B105" s="1" t="s">
        <v>1139</v>
      </c>
      <c r="C105" s="1" t="s">
        <v>1140</v>
      </c>
      <c r="D105" s="1" t="s">
        <v>1141</v>
      </c>
      <c r="E105" s="1" t="s">
        <v>1142</v>
      </c>
      <c r="F105" s="1" t="s">
        <v>1143</v>
      </c>
      <c r="G105" s="1" t="s">
        <v>1144</v>
      </c>
      <c r="H105" s="1" t="s">
        <v>1145</v>
      </c>
      <c r="I105" s="1" t="s">
        <v>1146</v>
      </c>
      <c r="J105" s="1" t="s">
        <v>1147</v>
      </c>
      <c r="K105" s="1" t="s">
        <v>1148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1149</v>
      </c>
      <c r="B106" s="1" t="s">
        <v>1150</v>
      </c>
      <c r="C106" s="1" t="s">
        <v>1151</v>
      </c>
      <c r="D106" s="1" t="s">
        <v>1152</v>
      </c>
      <c r="E106" s="1" t="s">
        <v>1153</v>
      </c>
      <c r="F106" s="1" t="s">
        <v>1154</v>
      </c>
      <c r="G106" s="1" t="s">
        <v>1155</v>
      </c>
      <c r="H106" s="1" t="s">
        <v>1156</v>
      </c>
      <c r="I106" s="1" t="s">
        <v>938</v>
      </c>
      <c r="J106" s="1" t="s">
        <v>1157</v>
      </c>
      <c r="K106" s="1" t="s">
        <v>1158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1159</v>
      </c>
      <c r="B107" s="1" t="s">
        <v>1160</v>
      </c>
      <c r="C107" s="1" t="s">
        <v>1161</v>
      </c>
      <c r="D107" s="1" t="s">
        <v>1162</v>
      </c>
      <c r="E107" s="1" t="s">
        <v>1163</v>
      </c>
      <c r="F107" s="1" t="s">
        <v>1164</v>
      </c>
      <c r="G107" s="1" t="s">
        <v>1120</v>
      </c>
      <c r="H107" s="1" t="s">
        <v>1013</v>
      </c>
      <c r="I107" s="1" t="s">
        <v>1165</v>
      </c>
      <c r="J107" s="1" t="s">
        <v>1166</v>
      </c>
      <c r="K107" s="1" t="s">
        <v>1167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1168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1169</v>
      </c>
      <c r="B109" s="1" t="s">
        <v>1170</v>
      </c>
      <c r="C109" s="1" t="s">
        <v>1171</v>
      </c>
      <c r="D109" s="1" t="s">
        <v>1172</v>
      </c>
      <c r="E109" s="1" t="s">
        <v>1173</v>
      </c>
      <c r="F109" s="1" t="s">
        <v>816</v>
      </c>
      <c r="G109" s="1" t="s">
        <v>1174</v>
      </c>
      <c r="H109" s="1" t="s">
        <v>1175</v>
      </c>
      <c r="I109" s="1" t="s">
        <v>1123</v>
      </c>
      <c r="J109" s="1" t="s">
        <v>789</v>
      </c>
      <c r="K109" s="1" t="s">
        <v>638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1176</v>
      </c>
      <c r="B110" s="1" t="s">
        <v>1177</v>
      </c>
      <c r="C110" s="1" t="s">
        <v>1178</v>
      </c>
      <c r="D110" s="1" t="s">
        <v>325</v>
      </c>
      <c r="E110" s="1" t="s">
        <v>1179</v>
      </c>
      <c r="F110" s="1" t="s">
        <v>1180</v>
      </c>
      <c r="G110" s="1" t="s">
        <v>1181</v>
      </c>
      <c r="H110" s="1" t="s">
        <v>1182</v>
      </c>
      <c r="I110" s="1" t="s">
        <v>1183</v>
      </c>
      <c r="J110" s="1" t="s">
        <v>1184</v>
      </c>
      <c r="K110" s="1" t="s">
        <v>1185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1186</v>
      </c>
      <c r="B111" s="1" t="s">
        <v>1187</v>
      </c>
      <c r="C111" s="1" t="s">
        <v>1188</v>
      </c>
      <c r="D111" s="1" t="s">
        <v>1189</v>
      </c>
      <c r="E111" s="1" t="s">
        <v>1190</v>
      </c>
      <c r="F111" s="1">
        <v>0.00499</v>
      </c>
      <c r="G111" s="1" t="s">
        <v>1183</v>
      </c>
      <c r="H111" s="1" t="s">
        <v>1191</v>
      </c>
      <c r="I111" s="1" t="s">
        <v>1192</v>
      </c>
      <c r="J111" s="1" t="s">
        <v>1193</v>
      </c>
      <c r="K111" s="1" t="s">
        <v>338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1194</v>
      </c>
      <c r="B112" s="1" t="s">
        <v>1195</v>
      </c>
      <c r="C112" s="1" t="s">
        <v>1196</v>
      </c>
      <c r="D112" s="1">
        <v>0.007984</v>
      </c>
      <c r="E112" s="1" t="s">
        <v>988</v>
      </c>
      <c r="F112" s="1" t="s">
        <v>1184</v>
      </c>
      <c r="G112" s="1" t="s">
        <v>1197</v>
      </c>
      <c r="H112" s="1" t="s">
        <v>1198</v>
      </c>
      <c r="I112" s="1" t="s">
        <v>659</v>
      </c>
      <c r="J112" s="1" t="s">
        <v>1199</v>
      </c>
      <c r="K112" s="1" t="s">
        <v>1200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1201</v>
      </c>
      <c r="B113" s="1" t="s">
        <v>1202</v>
      </c>
      <c r="C113" s="1" t="s">
        <v>1196</v>
      </c>
      <c r="D113" s="1">
        <v>0.007984</v>
      </c>
      <c r="E113" s="1" t="s">
        <v>1203</v>
      </c>
      <c r="F113" s="1" t="s">
        <v>838</v>
      </c>
      <c r="G113" s="1" t="s">
        <v>1204</v>
      </c>
      <c r="H113" s="1" t="s">
        <v>1205</v>
      </c>
      <c r="I113" s="1" t="s">
        <v>1206</v>
      </c>
      <c r="J113" s="1" t="s">
        <v>1199</v>
      </c>
      <c r="K113" s="1" t="s">
        <v>1200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1207</v>
      </c>
      <c r="B114" s="1">
        <v>-0.00499</v>
      </c>
      <c r="C114" s="1" t="s">
        <v>1208</v>
      </c>
      <c r="D114" s="1" t="s">
        <v>1209</v>
      </c>
      <c r="E114" s="1" t="s">
        <v>1210</v>
      </c>
      <c r="F114" s="1" t="s">
        <v>1211</v>
      </c>
      <c r="G114" s="1" t="s">
        <v>1212</v>
      </c>
      <c r="H114" s="1" t="s">
        <v>1213</v>
      </c>
      <c r="I114" s="1" t="s">
        <v>1214</v>
      </c>
      <c r="J114" s="1" t="s">
        <v>1211</v>
      </c>
      <c r="K114" s="1" t="s">
        <v>1215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1216</v>
      </c>
      <c r="B115" s="1" t="s">
        <v>1217</v>
      </c>
      <c r="C115" s="1" t="s">
        <v>1218</v>
      </c>
      <c r="D115" s="1" t="s">
        <v>1219</v>
      </c>
      <c r="E115" s="1" t="s">
        <v>1220</v>
      </c>
      <c r="F115" s="1" t="s">
        <v>966</v>
      </c>
      <c r="G115" s="1" t="s">
        <v>1221</v>
      </c>
      <c r="H115" s="1" t="s">
        <v>360</v>
      </c>
      <c r="I115" s="1" t="s">
        <v>1222</v>
      </c>
      <c r="J115" s="1" t="s">
        <v>1223</v>
      </c>
      <c r="K115" s="1" t="s">
        <v>642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1224</v>
      </c>
      <c r="B116" s="1" t="s">
        <v>1225</v>
      </c>
      <c r="C116" s="1" t="s">
        <v>1226</v>
      </c>
      <c r="D116" s="1" t="s">
        <v>1227</v>
      </c>
      <c r="E116" s="1" t="s">
        <v>1228</v>
      </c>
      <c r="F116" s="1" t="s">
        <v>618</v>
      </c>
      <c r="G116" s="1" t="s">
        <v>1229</v>
      </c>
      <c r="H116" s="1" t="s">
        <v>1230</v>
      </c>
      <c r="I116" s="1" t="s">
        <v>1231</v>
      </c>
      <c r="J116" s="1" t="s">
        <v>1232</v>
      </c>
      <c r="K116" s="1" t="s">
        <v>1233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1234</v>
      </c>
      <c r="B117" s="1" t="s">
        <v>1235</v>
      </c>
      <c r="C117" s="1" t="s">
        <v>1236</v>
      </c>
      <c r="D117" s="1" t="s">
        <v>1237</v>
      </c>
      <c r="E117" s="1" t="s">
        <v>1238</v>
      </c>
      <c r="F117" s="1" t="s">
        <v>966</v>
      </c>
      <c r="G117" s="1" t="s">
        <v>1221</v>
      </c>
      <c r="H117" s="1" t="s">
        <v>360</v>
      </c>
      <c r="I117" s="1" t="s">
        <v>1222</v>
      </c>
      <c r="J117" s="1" t="s">
        <v>1223</v>
      </c>
      <c r="K117" s="1" t="s">
        <v>642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1239</v>
      </c>
      <c r="B118" s="1" t="s">
        <v>1240</v>
      </c>
      <c r="C118" s="1" t="s">
        <v>1241</v>
      </c>
      <c r="D118" s="1" t="s">
        <v>321</v>
      </c>
      <c r="E118" s="1" t="s">
        <v>1242</v>
      </c>
      <c r="F118" s="1" t="s">
        <v>1243</v>
      </c>
      <c r="G118" s="1" t="s">
        <v>1244</v>
      </c>
      <c r="H118" s="1" t="s">
        <v>1245</v>
      </c>
      <c r="I118" s="1" t="s">
        <v>1246</v>
      </c>
      <c r="J118" s="1" t="s">
        <v>1247</v>
      </c>
      <c r="K118" s="1" t="s">
        <v>903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1248</v>
      </c>
      <c r="B119" s="1" t="s">
        <v>1249</v>
      </c>
      <c r="C119" s="1" t="s">
        <v>1250</v>
      </c>
      <c r="D119" s="1" t="s">
        <v>1251</v>
      </c>
      <c r="E119" s="1" t="s">
        <v>1252</v>
      </c>
      <c r="F119" s="1" t="s">
        <v>1197</v>
      </c>
      <c r="G119" s="1" t="s">
        <v>1253</v>
      </c>
      <c r="H119" s="1" t="s">
        <v>1254</v>
      </c>
      <c r="I119" s="1" t="s">
        <v>1255</v>
      </c>
      <c r="J119" s="1" t="s">
        <v>1256</v>
      </c>
      <c r="K119" s="1" t="s">
        <v>1257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1258</v>
      </c>
      <c r="B120" s="1" t="s">
        <v>1259</v>
      </c>
      <c r="C120" s="1" t="s">
        <v>1260</v>
      </c>
      <c r="D120" s="1" t="s">
        <v>1261</v>
      </c>
      <c r="E120" s="1" t="s">
        <v>573</v>
      </c>
      <c r="F120" s="1" t="s">
        <v>1262</v>
      </c>
      <c r="G120" s="1" t="s">
        <v>1263</v>
      </c>
      <c r="H120" s="1" t="s">
        <v>1264</v>
      </c>
      <c r="I120" s="1" t="s">
        <v>1265</v>
      </c>
      <c r="J120" s="1" t="s">
        <v>1266</v>
      </c>
      <c r="K120" s="1" t="s">
        <v>605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1267</v>
      </c>
      <c r="B121" s="1" t="s">
        <v>1268</v>
      </c>
      <c r="C121" s="1" t="s">
        <v>1269</v>
      </c>
      <c r="D121" s="1" t="s">
        <v>1050</v>
      </c>
      <c r="E121" s="1" t="s">
        <v>351</v>
      </c>
      <c r="F121" s="1" t="s">
        <v>1270</v>
      </c>
      <c r="G121" s="1" t="s">
        <v>447</v>
      </c>
      <c r="H121" s="1" t="s">
        <v>1271</v>
      </c>
      <c r="I121" s="1" t="s">
        <v>897</v>
      </c>
      <c r="J121" s="1" t="s">
        <v>1272</v>
      </c>
      <c r="K121" s="1" t="s">
        <v>1273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1274</v>
      </c>
      <c r="B122" s="1" t="s">
        <v>1275</v>
      </c>
      <c r="C122" s="1" t="s">
        <v>1276</v>
      </c>
      <c r="D122" s="1" t="s">
        <v>1277</v>
      </c>
      <c r="E122" s="1" t="s">
        <v>1278</v>
      </c>
      <c r="F122" s="1" t="s">
        <v>1279</v>
      </c>
      <c r="G122" s="1" t="s">
        <v>1280</v>
      </c>
      <c r="H122" s="1" t="s">
        <v>1281</v>
      </c>
      <c r="I122" s="1" t="s">
        <v>1282</v>
      </c>
      <c r="J122" s="1" t="s">
        <v>1283</v>
      </c>
      <c r="K122" s="1" t="s">
        <v>1284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1285</v>
      </c>
      <c r="B123" s="1" t="s">
        <v>1286</v>
      </c>
      <c r="C123" s="1" t="s">
        <v>1287</v>
      </c>
      <c r="D123" s="1" t="s">
        <v>1288</v>
      </c>
      <c r="E123" s="1" t="s">
        <v>1289</v>
      </c>
      <c r="F123" s="1" t="s">
        <v>648</v>
      </c>
      <c r="G123" s="1" t="s">
        <v>1290</v>
      </c>
      <c r="H123" s="1" t="s">
        <v>1291</v>
      </c>
      <c r="I123" s="1" t="s">
        <v>1292</v>
      </c>
      <c r="J123" s="1" t="s">
        <v>1293</v>
      </c>
      <c r="K123" s="1" t="s">
        <v>1294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1295</v>
      </c>
      <c r="B124" s="1" t="s">
        <v>1296</v>
      </c>
      <c r="C124" s="1" t="s">
        <v>1297</v>
      </c>
      <c r="D124" s="1" t="s">
        <v>988</v>
      </c>
      <c r="E124" s="1" t="s">
        <v>358</v>
      </c>
      <c r="F124" s="1" t="s">
        <v>1298</v>
      </c>
      <c r="G124" s="1" t="s">
        <v>1299</v>
      </c>
      <c r="H124" s="1" t="s">
        <v>439</v>
      </c>
      <c r="I124" s="1" t="s">
        <v>1300</v>
      </c>
      <c r="J124" s="1" t="s">
        <v>1301</v>
      </c>
      <c r="K124" s="1" t="s">
        <v>722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1302</v>
      </c>
      <c r="B125" s="1" t="s">
        <v>1303</v>
      </c>
      <c r="C125" s="1" t="s">
        <v>368</v>
      </c>
      <c r="D125" s="1" t="s">
        <v>693</v>
      </c>
      <c r="E125" s="1" t="s">
        <v>1304</v>
      </c>
      <c r="F125" s="1">
        <v>-0.007984</v>
      </c>
      <c r="G125" s="1" t="s">
        <v>861</v>
      </c>
      <c r="H125" s="1" t="s">
        <v>1305</v>
      </c>
      <c r="I125" s="1" t="s">
        <v>1306</v>
      </c>
      <c r="J125" s="1" t="s">
        <v>594</v>
      </c>
      <c r="K125" s="1" t="s">
        <v>1307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1308</v>
      </c>
      <c r="B126" s="1" t="s">
        <v>1096</v>
      </c>
      <c r="C126" s="1" t="s">
        <v>1309</v>
      </c>
      <c r="D126" s="1" t="s">
        <v>1310</v>
      </c>
      <c r="E126" s="1" t="s">
        <v>1311</v>
      </c>
      <c r="F126" s="1" t="s">
        <v>1312</v>
      </c>
      <c r="G126" s="1" t="s">
        <v>872</v>
      </c>
      <c r="H126" s="1" t="s">
        <v>858</v>
      </c>
      <c r="I126" s="1" t="s">
        <v>1313</v>
      </c>
      <c r="J126" s="1" t="s">
        <v>674</v>
      </c>
      <c r="K126" s="1" t="s">
        <v>1314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1315</v>
      </c>
      <c r="B127" s="1" t="s">
        <v>1316</v>
      </c>
      <c r="C127" s="1" t="s">
        <v>1317</v>
      </c>
      <c r="D127" s="1" t="s">
        <v>1318</v>
      </c>
      <c r="E127" s="1" t="s">
        <v>1319</v>
      </c>
      <c r="F127" s="1" t="s">
        <v>1320</v>
      </c>
      <c r="G127" s="1" t="s">
        <v>1321</v>
      </c>
      <c r="H127" s="1" t="s">
        <v>1087</v>
      </c>
      <c r="I127" s="1" t="s">
        <v>1322</v>
      </c>
      <c r="J127" s="1" t="s">
        <v>1323</v>
      </c>
      <c r="K127" s="1" t="s">
        <v>1324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1325</v>
      </c>
      <c r="B128" s="1" t="s">
        <v>347</v>
      </c>
      <c r="C128" s="1" t="s">
        <v>1326</v>
      </c>
      <c r="D128" s="1" t="s">
        <v>1327</v>
      </c>
      <c r="E128" s="1" t="s">
        <v>1328</v>
      </c>
      <c r="F128" s="1" t="s">
        <v>1190</v>
      </c>
      <c r="G128" s="1" t="s">
        <v>1329</v>
      </c>
      <c r="H128" s="1" t="s">
        <v>1330</v>
      </c>
      <c r="I128" s="1" t="s">
        <v>907</v>
      </c>
      <c r="J128" s="1" t="s">
        <v>1331</v>
      </c>
      <c r="K128" s="1" t="s">
        <v>440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1332</v>
      </c>
      <c r="C1" s="1" t="s">
        <v>1333</v>
      </c>
      <c r="D1" s="1" t="s">
        <v>1334</v>
      </c>
      <c r="E1" s="1" t="s">
        <v>1335</v>
      </c>
      <c r="F1" s="1" t="s">
        <v>1336</v>
      </c>
      <c r="G1" s="1" t="s">
        <v>1337</v>
      </c>
      <c r="H1" s="1" t="s">
        <v>1338</v>
      </c>
      <c r="I1" s="1" t="s">
        <v>1339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1340</v>
      </c>
      <c r="B2" s="1" t="s">
        <v>1341</v>
      </c>
      <c r="C2" s="1" t="s">
        <v>1342</v>
      </c>
      <c r="D2" s="1" t="s">
        <v>1343</v>
      </c>
      <c r="E2" s="1" t="s">
        <v>1344</v>
      </c>
      <c r="F2" s="1" t="s">
        <v>1345</v>
      </c>
      <c r="G2" s="1" t="s">
        <v>1346</v>
      </c>
      <c r="H2" s="1" t="s">
        <v>1346</v>
      </c>
      <c r="I2" s="1" t="s">
        <v>1347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1348</v>
      </c>
      <c r="B3" s="1" t="s">
        <v>1347</v>
      </c>
      <c r="C3" s="1" t="s">
        <v>1349</v>
      </c>
      <c r="D3" s="1" t="s">
        <v>1350</v>
      </c>
      <c r="E3" s="1" t="s">
        <v>1351</v>
      </c>
      <c r="F3" s="1" t="s">
        <v>1352</v>
      </c>
      <c r="G3" s="1" t="s">
        <v>1353</v>
      </c>
      <c r="H3" s="1" t="s">
        <v>1354</v>
      </c>
      <c r="I3" s="1" t="s">
        <v>1347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1355</v>
      </c>
      <c r="B4" s="1" t="s">
        <v>1356</v>
      </c>
      <c r="C4" s="1" t="s">
        <v>1357</v>
      </c>
      <c r="D4" s="1" t="s">
        <v>1358</v>
      </c>
      <c r="E4" s="1" t="s">
        <v>1359</v>
      </c>
      <c r="F4" s="1" t="s">
        <v>1360</v>
      </c>
      <c r="G4" s="1" t="s">
        <v>1361</v>
      </c>
      <c r="H4" s="1" t="s">
        <v>1362</v>
      </c>
      <c r="I4" s="1" t="s">
        <v>1363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1348</v>
      </c>
      <c r="B5" s="1" t="s">
        <v>1347</v>
      </c>
      <c r="C5" s="1" t="s">
        <v>1364</v>
      </c>
      <c r="D5" s="1" t="s">
        <v>1365</v>
      </c>
      <c r="E5" s="1" t="s">
        <v>1366</v>
      </c>
      <c r="F5" s="1" t="s">
        <v>1367</v>
      </c>
      <c r="G5" s="1" t="s">
        <v>1368</v>
      </c>
      <c r="H5" s="1" t="s">
        <v>1369</v>
      </c>
      <c r="I5" s="1" t="s">
        <v>1370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1371</v>
      </c>
      <c r="B6" s="1" t="s">
        <v>1372</v>
      </c>
      <c r="C6" s="1" t="s">
        <v>1373</v>
      </c>
      <c r="D6" s="1" t="s">
        <v>1374</v>
      </c>
      <c r="E6" s="1" t="s">
        <v>1375</v>
      </c>
      <c r="F6" s="1" t="s">
        <v>1376</v>
      </c>
      <c r="G6" s="1" t="s">
        <v>1377</v>
      </c>
      <c r="H6" s="1" t="s">
        <v>1378</v>
      </c>
      <c r="I6" s="1" t="s">
        <v>1347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1379</v>
      </c>
      <c r="B7" s="1" t="s">
        <v>1380</v>
      </c>
      <c r="C7" s="1" t="s">
        <v>1381</v>
      </c>
      <c r="D7" s="1" t="s">
        <v>1382</v>
      </c>
      <c r="E7" s="1" t="s">
        <v>1383</v>
      </c>
      <c r="F7" s="1" t="s">
        <v>1384</v>
      </c>
      <c r="G7" s="1" t="s">
        <v>1347</v>
      </c>
      <c r="H7" s="1" t="s">
        <v>1347</v>
      </c>
      <c r="I7" s="1" t="s">
        <v>1347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1385</v>
      </c>
      <c r="B8" s="1" t="s">
        <v>1347</v>
      </c>
      <c r="C8" s="1" t="s">
        <v>1386</v>
      </c>
      <c r="D8" s="1" t="s">
        <v>1387</v>
      </c>
      <c r="E8" s="1" t="s">
        <v>1388</v>
      </c>
      <c r="F8" s="1" t="s">
        <v>1389</v>
      </c>
      <c r="G8" s="1" t="s">
        <v>1387</v>
      </c>
      <c r="H8" s="1" t="s">
        <v>1390</v>
      </c>
      <c r="I8" s="1" t="s">
        <v>1347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1391</v>
      </c>
      <c r="B9" s="1" t="s">
        <v>1392</v>
      </c>
      <c r="C9" s="1" t="s">
        <v>1393</v>
      </c>
      <c r="D9" s="1" t="s">
        <v>1394</v>
      </c>
      <c r="E9" s="1" t="s">
        <v>1395</v>
      </c>
      <c r="F9" s="1" t="s">
        <v>1396</v>
      </c>
      <c r="G9" s="1" t="s">
        <v>1397</v>
      </c>
      <c r="H9" s="1" t="s">
        <v>1398</v>
      </c>
      <c r="I9" s="1" t="s">
        <v>1399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1400</v>
      </c>
      <c r="B10" s="1" t="s">
        <v>1401</v>
      </c>
      <c r="C10" s="1" t="s">
        <v>1402</v>
      </c>
      <c r="D10" s="1" t="s">
        <v>1403</v>
      </c>
      <c r="E10" s="1" t="s">
        <v>1404</v>
      </c>
      <c r="F10" s="1" t="s">
        <v>1393</v>
      </c>
      <c r="G10" s="1" t="s">
        <v>1405</v>
      </c>
      <c r="H10" s="1" t="s">
        <v>1406</v>
      </c>
      <c r="I10" s="1" t="s">
        <v>1407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1408</v>
      </c>
      <c r="B11" s="1" t="s">
        <v>1409</v>
      </c>
      <c r="C11" s="1" t="s">
        <v>1410</v>
      </c>
      <c r="D11" s="1" t="s">
        <v>1411</v>
      </c>
      <c r="E11" s="1" t="s">
        <v>1412</v>
      </c>
      <c r="F11" s="1" t="s">
        <v>1413</v>
      </c>
      <c r="G11" s="1" t="s">
        <v>1414</v>
      </c>
      <c r="H11" s="1" t="s">
        <v>1415</v>
      </c>
      <c r="I11" s="1" t="s">
        <v>1416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1417</v>
      </c>
      <c r="B12" s="1" t="s">
        <v>1418</v>
      </c>
      <c r="C12" s="1" t="s">
        <v>1419</v>
      </c>
      <c r="D12" s="1" t="s">
        <v>1420</v>
      </c>
      <c r="E12" s="1" t="s">
        <v>1421</v>
      </c>
      <c r="F12" s="1" t="s">
        <v>1422</v>
      </c>
      <c r="G12" s="1" t="s">
        <v>1423</v>
      </c>
      <c r="H12" s="1" t="s">
        <v>1424</v>
      </c>
      <c r="I12" s="1" t="s">
        <v>1425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1426</v>
      </c>
      <c r="B13" s="1" t="s">
        <v>1427</v>
      </c>
      <c r="C13" s="1" t="s">
        <v>1428</v>
      </c>
      <c r="D13" s="1" t="s">
        <v>1429</v>
      </c>
      <c r="E13" s="1" t="s">
        <v>1430</v>
      </c>
      <c r="F13" s="1" t="s">
        <v>1431</v>
      </c>
      <c r="G13" s="1" t="s">
        <v>1347</v>
      </c>
      <c r="H13" s="1" t="s">
        <v>1347</v>
      </c>
      <c r="I13" s="1" t="s">
        <v>1347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1432</v>
      </c>
      <c r="B14" s="1" t="s">
        <v>1354</v>
      </c>
      <c r="C14" s="1" t="s">
        <v>1354</v>
      </c>
      <c r="D14" s="1" t="s">
        <v>1354</v>
      </c>
      <c r="E14" s="1" t="s">
        <v>1354</v>
      </c>
      <c r="F14" s="1" t="s">
        <v>1354</v>
      </c>
      <c r="G14" s="1" t="s">
        <v>1347</v>
      </c>
      <c r="H14" s="1" t="s">
        <v>1347</v>
      </c>
      <c r="I14" s="1" t="s">
        <v>1347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1433</v>
      </c>
      <c r="B15" s="1" t="s">
        <v>1434</v>
      </c>
      <c r="C15" s="1" t="s">
        <v>1435</v>
      </c>
      <c r="D15" s="1" t="s">
        <v>1436</v>
      </c>
      <c r="E15" s="1" t="s">
        <v>193</v>
      </c>
      <c r="F15" s="1" t="s">
        <v>1437</v>
      </c>
      <c r="G15" s="1" t="s">
        <v>1438</v>
      </c>
      <c r="H15" s="1" t="s">
        <v>1439</v>
      </c>
      <c r="I15" s="1" t="s">
        <v>1440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1441</v>
      </c>
      <c r="B16" s="1" t="s">
        <v>1442</v>
      </c>
      <c r="C16" s="1" t="s">
        <v>1443</v>
      </c>
      <c r="D16" s="1" t="s">
        <v>1444</v>
      </c>
      <c r="E16" s="1" t="s">
        <v>1445</v>
      </c>
      <c r="F16" s="1" t="s">
        <v>1446</v>
      </c>
      <c r="G16" s="1" t="s">
        <v>1447</v>
      </c>
      <c r="H16" s="1" t="s">
        <v>1448</v>
      </c>
      <c r="I16" s="1" t="s">
        <v>1449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1450</v>
      </c>
      <c r="B17" s="1" t="s">
        <v>1451</v>
      </c>
      <c r="C17" s="1" t="s">
        <v>1452</v>
      </c>
      <c r="D17" s="1" t="s">
        <v>1453</v>
      </c>
      <c r="E17" s="1" t="s">
        <v>1454</v>
      </c>
      <c r="F17" s="1" t="s">
        <v>1455</v>
      </c>
      <c r="G17" s="1" t="s">
        <v>1456</v>
      </c>
      <c r="H17" s="1" t="s">
        <v>1457</v>
      </c>
      <c r="I17" s="1" t="s">
        <v>1347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1458</v>
      </c>
      <c r="B18" s="1" t="s">
        <v>1459</v>
      </c>
      <c r="C18" s="1" t="s">
        <v>1460</v>
      </c>
      <c r="D18" s="1" t="s">
        <v>1461</v>
      </c>
      <c r="E18" s="1" t="s">
        <v>1462</v>
      </c>
      <c r="F18" s="1" t="s">
        <v>1463</v>
      </c>
      <c r="G18" s="1" t="s">
        <v>1464</v>
      </c>
      <c r="H18" s="1" t="s">
        <v>1465</v>
      </c>
      <c r="I18" s="1" t="s">
        <v>1347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1466</v>
      </c>
      <c r="B19" s="1" t="s">
        <v>1467</v>
      </c>
      <c r="C19" s="1" t="s">
        <v>1468</v>
      </c>
      <c r="D19" s="1" t="s">
        <v>1469</v>
      </c>
      <c r="E19" s="1" t="s">
        <v>1470</v>
      </c>
      <c r="F19" s="1" t="s">
        <v>1471</v>
      </c>
      <c r="G19" s="1" t="s">
        <v>1472</v>
      </c>
      <c r="H19" s="1" t="s">
        <v>1473</v>
      </c>
      <c r="I19" s="1" t="s">
        <v>1474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1475</v>
      </c>
      <c r="B20" s="1" t="s">
        <v>1476</v>
      </c>
      <c r="C20" s="1" t="s">
        <v>1477</v>
      </c>
      <c r="D20" s="1" t="s">
        <v>1478</v>
      </c>
      <c r="E20" s="1" t="s">
        <v>1479</v>
      </c>
      <c r="F20" s="1" t="s">
        <v>1480</v>
      </c>
      <c r="G20" s="1" t="s">
        <v>1481</v>
      </c>
      <c r="H20" s="1" t="s">
        <v>1482</v>
      </c>
      <c r="I20" s="1" t="s">
        <v>1483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1484</v>
      </c>
      <c r="B21" s="1" t="s">
        <v>1485</v>
      </c>
      <c r="C21" s="1" t="s">
        <v>1486</v>
      </c>
      <c r="D21" s="1" t="s">
        <v>1487</v>
      </c>
      <c r="E21" s="1" t="s">
        <v>1488</v>
      </c>
      <c r="F21" s="1" t="s">
        <v>1489</v>
      </c>
      <c r="G21" s="1" t="s">
        <v>1490</v>
      </c>
      <c r="H21" s="1" t="s">
        <v>1491</v>
      </c>
      <c r="I21" s="1" t="s">
        <v>1492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1493</v>
      </c>
      <c r="B22" s="1" t="s">
        <v>1494</v>
      </c>
      <c r="C22" s="1" t="s">
        <v>1495</v>
      </c>
      <c r="D22" s="1" t="s">
        <v>1496</v>
      </c>
      <c r="E22" s="1" t="s">
        <v>1497</v>
      </c>
      <c r="F22" s="1" t="s">
        <v>1498</v>
      </c>
      <c r="G22" s="1" t="s">
        <v>1499</v>
      </c>
      <c r="H22" s="1" t="s">
        <v>1500</v>
      </c>
      <c r="I22" s="1" t="s">
        <v>1347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1501</v>
      </c>
      <c r="B23" s="1" t="s">
        <v>1502</v>
      </c>
      <c r="C23" s="1" t="s">
        <v>1503</v>
      </c>
      <c r="D23" s="1" t="s">
        <v>1504</v>
      </c>
      <c r="E23" s="1" t="s">
        <v>1505</v>
      </c>
      <c r="F23" s="1" t="s">
        <v>1506</v>
      </c>
      <c r="G23" s="1" t="s">
        <v>1507</v>
      </c>
      <c r="H23" s="1" t="s">
        <v>1508</v>
      </c>
      <c r="I23" s="1" t="s">
        <v>1509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1510</v>
      </c>
      <c r="B24" s="1" t="s">
        <v>1511</v>
      </c>
      <c r="C24" s="1" t="s">
        <v>1512</v>
      </c>
      <c r="D24" s="1" t="s">
        <v>1513</v>
      </c>
      <c r="E24" s="1" t="s">
        <v>1514</v>
      </c>
      <c r="F24" s="1" t="s">
        <v>1515</v>
      </c>
      <c r="G24" s="1" t="s">
        <v>1516</v>
      </c>
      <c r="H24" s="1" t="s">
        <v>1516</v>
      </c>
      <c r="I24" s="1" t="s">
        <v>1516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1517</v>
      </c>
      <c r="B25" s="1" t="s">
        <v>1518</v>
      </c>
      <c r="C25" s="1" t="s">
        <v>1518</v>
      </c>
      <c r="D25" s="1" t="s">
        <v>1518</v>
      </c>
      <c r="E25" s="1" t="s">
        <v>1518</v>
      </c>
      <c r="F25" s="1" t="s">
        <v>1518</v>
      </c>
      <c r="G25" s="1" t="s">
        <v>1518</v>
      </c>
      <c r="H25" s="1" t="s">
        <v>1518</v>
      </c>
      <c r="I25" s="1" t="s">
        <v>1347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1519</v>
      </c>
      <c r="B26" s="1" t="s">
        <v>1520</v>
      </c>
      <c r="C26" s="1" t="s">
        <v>1521</v>
      </c>
      <c r="D26" s="1" t="s">
        <v>1522</v>
      </c>
      <c r="E26" s="1" t="s">
        <v>1523</v>
      </c>
      <c r="F26" s="1" t="s">
        <v>1524</v>
      </c>
      <c r="G26" s="1" t="s">
        <v>1347</v>
      </c>
      <c r="H26" s="1" t="s">
        <v>1347</v>
      </c>
      <c r="I26" s="1" t="s">
        <v>1347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1525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47</v>
      </c>
      <c r="B3" s="1">
        <v>110.778</v>
      </c>
      <c r="C3" s="1">
        <v>145.708</v>
      </c>
      <c r="D3" s="1">
        <v>105.788</v>
      </c>
      <c r="E3" s="1">
        <v>91.0176</v>
      </c>
      <c r="F3" s="1">
        <v>100.798</v>
      </c>
      <c r="G3" s="1">
        <v>108.782</v>
      </c>
      <c r="H3" s="1">
        <v>166.666</v>
      </c>
      <c r="I3" s="1">
        <v>132.734</v>
      </c>
      <c r="J3" s="1">
        <v>-32.435</v>
      </c>
      <c r="K3" s="1">
        <v>350.298</v>
      </c>
      <c r="L3" s="1">
        <f>IF(K3*FORECAST(L2,B3:K3,B2:K2)&gt;0,FORECAST(L2,B3:K3,B2:K2),K3)*$X$1</f>
        <v>170.6247333</v>
      </c>
      <c r="M3" s="1">
        <f>IF(L3*FORECAST(M2,B3:L3,B2:L2)&gt;0,FORECAST(M2,B3:L3,B2:L2),L3)*$X$1</f>
        <v>178.3722376</v>
      </c>
      <c r="N3" s="1">
        <f>IF(M3*FORECAST(N2,B3:M3,B2:M2)&gt;0,FORECAST(N2,B3:M3,B2:M2),M3)*$X$1</f>
        <v>186.1197418</v>
      </c>
      <c r="O3" s="1">
        <f>IF(N3*FORECAST(O2,B3:N3,B2:N2)&gt;0,FORECAST(O2,B3:N3,B2:N2),N3)*$X$1</f>
        <v>193.8672461</v>
      </c>
      <c r="P3" s="1">
        <f>IF(O3*FORECAST(P2,B3:O3,B2:O2)&gt;0,FORECAST(P2,B3:O3,B2:O2),O3)*$X$1</f>
        <v>201.6147503</v>
      </c>
      <c r="Q3" s="1">
        <f>IF(P3*FORECAST(Q2,B3:P3,B2:P2)&gt;0,FORECAST(Q2,B3:P3,B2:P2),P3)*$X$1</f>
        <v>209.3622545</v>
      </c>
      <c r="R3" s="1">
        <f>IF(Q3*FORECAST(R2,B3:Q3,B2:Q2)&gt;0,FORECAST(R2,B3:Q3,B2:Q2),Q3)*$X$1</f>
        <v>217.1097588</v>
      </c>
      <c r="S3" s="4">
        <f>IF(R3*FORECAST(S2,B3:R3,B2:R2)&gt;0,FORECAST(S2,B3:R3,B2:R2),R3)*$X$1</f>
        <v>224.857263</v>
      </c>
      <c r="T3" s="4">
        <f>IF(S3*FORECAST(T2,B3:S3,B2:S2)&gt;0,FORECAST(T2,B3:S3,B2:S2),S3)*$X$1</f>
        <v>232.6047673</v>
      </c>
      <c r="U3" s="4">
        <f>IF(T3*FORECAST(U2,B3:T3,B2:T2)&gt;0,FORECAST(U2,B3:T3,B2:T2),T3)*$X$1</f>
        <v>240.3522715</v>
      </c>
      <c r="V3" s="4">
        <f>IF(U3*FORECAST(V2,B3:U3,B2:U2)&gt;0,FORECAST(V2,B3:U3,B2:U2),U3)*$X$1</f>
        <v>248.0997758</v>
      </c>
      <c r="W3" s="4">
        <f>IF(V3*FORECAST(W2,B3:V3,B2:V2)&gt;0,FORECAST(W2,B3:V3,B2:V2),V3)*$X$1</f>
        <v>255.84728</v>
      </c>
      <c r="X3" s="2"/>
      <c r="Y3" s="2"/>
      <c r="Z3" s="2"/>
    </row>
    <row r="4">
      <c r="A4" s="3" t="s">
        <v>115</v>
      </c>
      <c r="B4" s="1">
        <v>606.784</v>
      </c>
      <c r="C4" s="1">
        <v>593.81</v>
      </c>
      <c r="D4" s="1">
        <v>575.846</v>
      </c>
      <c r="E4" s="1">
        <v>578.84</v>
      </c>
      <c r="F4" s="1">
        <v>621.754</v>
      </c>
      <c r="G4" s="1">
        <v>613.77</v>
      </c>
      <c r="H4" s="1">
        <v>512.972</v>
      </c>
      <c r="I4" s="1">
        <v>574.848</v>
      </c>
      <c r="J4" s="1">
        <v>755.486</v>
      </c>
      <c r="K4" s="1">
        <v>659.678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1526</v>
      </c>
      <c r="B5" s="1">
        <v>947.0</v>
      </c>
      <c r="C5" s="1">
        <v>947.0</v>
      </c>
      <c r="D5" s="1">
        <v>947.0</v>
      </c>
      <c r="E5" s="1">
        <v>947.0</v>
      </c>
      <c r="F5" s="1">
        <v>947.0</v>
      </c>
      <c r="G5" s="1">
        <v>947.0</v>
      </c>
      <c r="H5" s="1">
        <v>947.0</v>
      </c>
      <c r="I5" s="1">
        <v>947.0</v>
      </c>
      <c r="J5" s="1">
        <v>947.0</v>
      </c>
      <c r="K5" s="1">
        <v>947.0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1527</v>
      </c>
      <c r="L7" s="1">
        <f>IF(W3*FORECAST(W2,B3:W3,B2:W2)&gt;0,FORECAST(W2,B3:W3,B2:W2),V3)*$X$1 * (1+0.02)/(0.0905-0.02)</f>
        <v>3701.620221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1528</v>
      </c>
      <c r="L8" s="5">
        <f t="array" ref="L8">NPV(0.0905,M3:W3)</f>
        <v>1429.0997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1529</v>
      </c>
      <c r="L9" s="5">
        <f t="array" ref="L9">NPV(0.0905,M16:W16)</f>
        <v>1427.281018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1530</v>
      </c>
      <c r="L10" s="5">
        <f>L8 + L9</f>
        <v>2856.380718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659.678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1531</v>
      </c>
      <c r="L12" s="5">
        <f>L10 - L11</f>
        <v>2196.702718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1532</v>
      </c>
      <c r="L13" s="1">
        <v>947.0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2.319643842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(1+0.02)/(0.0905-0.02)</f>
        <v>3701.620221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17</v>
      </c>
      <c r="B3" s="1">
        <v>75.65838</v>
      </c>
      <c r="C3" s="1">
        <v>87.9238</v>
      </c>
      <c r="D3" s="1">
        <v>91.8659</v>
      </c>
      <c r="E3" s="1">
        <v>118.762</v>
      </c>
      <c r="F3" s="1">
        <v>97.2551</v>
      </c>
      <c r="G3" s="1">
        <v>174.65</v>
      </c>
      <c r="H3" s="1">
        <v>122.754</v>
      </c>
      <c r="I3" s="1">
        <v>156.686</v>
      </c>
      <c r="J3" s="1">
        <v>127.744</v>
      </c>
      <c r="K3" s="1">
        <v>174.65</v>
      </c>
      <c r="L3" s="1">
        <f>IF(K3*FORECAST(L2,B3:K3,B2:K2)&gt;0,FORECAST(L2,B3:K3,B2:K2),K3)*$X$1</f>
        <v>175.566164</v>
      </c>
      <c r="M3" s="1">
        <f>IF(L3*FORECAST(M2,B3:L3,B2:L2)&gt;0,FORECAST(M2,B3:L3,B2:L2),L3)*$X$1</f>
        <v>185.160936</v>
      </c>
      <c r="N3" s="1">
        <f>IF(M3*FORECAST(N2,B3:M3,B2:M2)&gt;0,FORECAST(N2,B3:M3,B2:M2),M3)*$X$1</f>
        <v>194.755708</v>
      </c>
      <c r="O3" s="1">
        <f>IF(N3*FORECAST(O2,B3:N3,B2:N2)&gt;0,FORECAST(O2,B3:N3,B2:N2),N3)*$X$1</f>
        <v>204.35048</v>
      </c>
      <c r="P3" s="1">
        <f>IF(O3*FORECAST(P2,B3:O3,B2:O2)&gt;0,FORECAST(P2,B3:O3,B2:O2),O3)*$X$1</f>
        <v>213.945252</v>
      </c>
      <c r="Q3" s="1">
        <f>IF(P3*FORECAST(Q2,B3:P3,B2:P2)&gt;0,FORECAST(Q2,B3:P3,B2:P2),P3)*$X$1</f>
        <v>223.540024</v>
      </c>
      <c r="R3" s="1">
        <f>IF(Q3*FORECAST(R2,B3:Q3,B2:Q2)&gt;0,FORECAST(R2,B3:Q3,B2:Q2),Q3)*$X$1</f>
        <v>233.134796</v>
      </c>
      <c r="S3" s="4">
        <f>IF(R3*FORECAST(S2,B3:R3,B2:R2)&gt;0,FORECAST(S2,B3:R3,B2:R2),R3)*$X$1</f>
        <v>242.729568</v>
      </c>
      <c r="T3" s="4">
        <f>IF(S3*FORECAST(T2,B3:S3,B2:S2)&gt;0,FORECAST(T2,B3:S3,B2:S2),S3)*$X$1</f>
        <v>252.32434</v>
      </c>
      <c r="U3" s="4">
        <f>IF(T3*FORECAST(U2,B3:T3,B2:T2)&gt;0,FORECAST(U2,B3:T3,B2:T2),T3)*$X$1</f>
        <v>261.919112</v>
      </c>
      <c r="V3" s="4">
        <f>IF(U3*FORECAST(V2,B3:U3,B2:U2)&gt;0,FORECAST(V2,B3:U3,B2:U2),U3)*$X$1</f>
        <v>271.513884</v>
      </c>
      <c r="W3" s="4">
        <f>IF(V3*FORECAST(W2,B3:V3,B2:V2)&gt;0,FORECAST(W2,B3:V3,B2:V2),V3)*$X$1</f>
        <v>281.108656</v>
      </c>
      <c r="X3" s="2"/>
      <c r="Y3" s="2"/>
      <c r="Z3" s="2"/>
    </row>
    <row r="4">
      <c r="A4" s="3" t="s">
        <v>115</v>
      </c>
      <c r="B4" s="1">
        <v>606.784</v>
      </c>
      <c r="C4" s="1">
        <v>593.81</v>
      </c>
      <c r="D4" s="1">
        <v>575.846</v>
      </c>
      <c r="E4" s="1">
        <v>578.84</v>
      </c>
      <c r="F4" s="1">
        <v>621.754</v>
      </c>
      <c r="G4" s="1">
        <v>613.77</v>
      </c>
      <c r="H4" s="1">
        <v>512.972</v>
      </c>
      <c r="I4" s="1">
        <v>574.848</v>
      </c>
      <c r="J4" s="1">
        <v>755.486</v>
      </c>
      <c r="K4" s="1">
        <v>659.678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1526</v>
      </c>
      <c r="B5" s="1">
        <v>947.0</v>
      </c>
      <c r="C5" s="1">
        <v>947.0</v>
      </c>
      <c r="D5" s="1">
        <v>947.0</v>
      </c>
      <c r="E5" s="1">
        <v>947.0</v>
      </c>
      <c r="F5" s="1">
        <v>947.0</v>
      </c>
      <c r="G5" s="1">
        <v>947.0</v>
      </c>
      <c r="H5" s="1">
        <v>947.0</v>
      </c>
      <c r="I5" s="1">
        <v>947.0</v>
      </c>
      <c r="J5" s="1">
        <v>947.0</v>
      </c>
      <c r="K5" s="1">
        <v>947.0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1527</v>
      </c>
      <c r="L7" s="1">
        <f>IF(W3*FORECAST(W2,B3:W3,B2:W2)&gt;0,FORECAST(W2,B3:W3,B2:W2),V3)*$X$1 * (1+0.02)/(0.0905-0.02)</f>
        <v>4067.103959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1528</v>
      </c>
      <c r="L8" s="5">
        <f t="array" ref="L8">NPV(0.0905,M3:W3)</f>
        <v>1527.192878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1529</v>
      </c>
      <c r="L9" s="5">
        <f t="array" ref="L9">NPV(0.0905,M16:W16)</f>
        <v>1568.205254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1530</v>
      </c>
      <c r="L10" s="5">
        <f>L8 + L9</f>
        <v>3095.398132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659.678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1531</v>
      </c>
      <c r="L12" s="5">
        <f>L10 - L11</f>
        <v>2435.720132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1532</v>
      </c>
      <c r="L13" s="1">
        <v>947.0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2.572038154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(1+0.02)/(0.0905-0.02)</f>
        <v>4067.103959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