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<sst xmlns="http://schemas.openxmlformats.org/spreadsheetml/2006/main" count="258" uniqueCount="221">
  <si>
    <t>ticker</t>
  </si>
  <si>
    <t>AITR</t>
  </si>
  <si>
    <t>nombre</t>
  </si>
  <si>
    <t>AI TRANSPORTATION ACQUISI</t>
  </si>
  <si>
    <t>empresa</t>
  </si>
  <si>
    <t>Investment Holding Companies</t>
  </si>
  <si>
    <t>Open</t>
  </si>
  <si>
    <t>Target Price</t>
  </si>
  <si>
    <t>Valor no disponible</t>
  </si>
  <si>
    <t>Upside</t>
  </si>
  <si>
    <t>No calculado</t>
  </si>
  <si>
    <t>Country</t>
  </si>
  <si>
    <t>United States</t>
  </si>
  <si>
    <t>Market Cap</t>
  </si>
  <si>
    <t>Book Value</t>
  </si>
  <si>
    <t>Pe ratio</t>
  </si>
  <si>
    <t>No encontrado</t>
  </si>
  <si>
    <t>Dividend Ratio</t>
  </si>
  <si>
    <t>Fiscal Period: December</t>
  </si>
  <si>
    <t>Net Income</t>
  </si>
  <si>
    <t>Amortization of Deferred Charges, Total - (CF)</t>
  </si>
  <si>
    <t>Other Operating Activities, Total</t>
  </si>
  <si>
    <t>Change in Other Net Operating Assets</t>
  </si>
  <si>
    <t>Cash from Operations</t>
  </si>
  <si>
    <t>0</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</si>
  <si>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</si>
  <si>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</si>
  <si>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</si>
  <si>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</si>
  <si>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</si>
  <si>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</si>
  <si>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</si>
  <si>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</si>
  <si>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</si>
  <si>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</si>
  <si>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</si>
  <si>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Change In Net Working Capital</t>
  </si>
  <si>
    <t>Net Debt Issued / Repaid</t>
  </si>
  <si>
    <t>Assets</t>
  </si>
  <si>
    <t>Cash And Equivalents</t>
  </si>
  <si>
    <t>Total Cash And Short Term Investments</t>
  </si>
  <si>
    <t>Total Current Assets</t>
  </si>
  <si>
    <t>Deferred Charges Long-Term</t>
  </si>
  <si>
    <t>Other Long-Term Assets, Total</t>
  </si>
  <si>
    <t>Total Assets</t>
  </si>
  <si>
    <t>Liabilities</t>
  </si>
  <si>
    <t>Accrued Expenses, Total</t>
  </si>
  <si>
    <t>Short-term Borrowings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</si>
  <si>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</si>
  <si>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</si>
  <si>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</si>
  <si>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</si>
  <si>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</si>
  <si>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</si>
  <si>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</si>
  <si>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</si>
  <si>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</si>
  <si>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</si>
  <si>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</si>
  <si>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-0.09</t>
  </si>
  <si>
    <t>Tangible Book Value</t>
  </si>
  <si>
    <t>Tangible Book Value Per Share</t>
  </si>
  <si>
    <t>Total Debt</t>
  </si>
  <si>
    <t>Net Debt</t>
  </si>
  <si>
    <t>Account Code - Inventory Valuation</t>
  </si>
  <si>
    <t>Part Time Employees</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</si>
  <si>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</si>
  <si>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</si>
  <si>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</si>
  <si>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</si>
  <si>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</si>
  <si>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</si>
  <si>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</si>
  <si>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</si>
  <si>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</si>
  <si>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</si>
  <si>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</si>
  <si>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</si>
  <si>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-0.02</t>
  </si>
  <si>
    <t>Basic EPS - Continuing Operations</t>
  </si>
  <si>
    <t>Basic Weighted Average Shares Outstanding</t>
  </si>
  <si>
    <t>Net EPS - Diluted</t>
  </si>
  <si>
    <t>Diluted EPS - Continuing Operations</t>
  </si>
  <si>
    <t>Diluted Weighted Average Shares Outstanding</t>
  </si>
  <si>
    <t>Normalized Basic EPS</t>
  </si>
  <si>
    <t>-0.01</t>
  </si>
  <si>
    <t>Normalized Diluted EPS</t>
  </si>
  <si>
    <t>Normalized Net Income</t>
  </si>
  <si>
    <t>Profitability</t>
  </si>
  <si>
    <t>Return On Equity %</t>
  </si>
  <si>
    <t>10.45</t>
  </si>
  <si>
    <t>Return on Common Equity</t>
  </si>
  <si>
    <t>Short Term Liquidity</t>
  </si>
  <si>
    <t>Current Ratio</t>
  </si>
  <si>
    <t>8.74</t>
  </si>
  <si>
    <t>Quick Ratio</t>
  </si>
  <si>
    <t>Operating Cash Flow to Current Liabilities</t>
  </si>
  <si>
    <t>-1.35</t>
  </si>
  <si>
    <t>Long Term Solvency</t>
  </si>
  <si>
    <t>Total Debt/Equity</t>
  </si>
  <si>
    <t>-690.04</t>
  </si>
  <si>
    <t>Total Debt / Total Capital</t>
  </si>
  <si>
    <t>116.95</t>
  </si>
  <si>
    <t>Total Liabilities / Total Assets</t>
  </si>
  <si>
    <t>101.11</t>
  </si>
  <si>
    <t>Growth Over Prior Year</t>
  </si>
  <si>
    <t>Earnings From Cont. Operations, 1 Yr. Growth %</t>
  </si>
  <si>
    <t>464.51</t>
  </si>
  <si>
    <t>Net Income, 1 Yr. Growth %</t>
  </si>
  <si>
    <t>Normalized Net Income, 1 Yr. Growth %</t>
  </si>
  <si>
    <t>464.43</t>
  </si>
  <si>
    <t>Total Assets, 1 Yr. Growth %</t>
  </si>
  <si>
    <t>Tangible Book Value, 1 Yr. Growth %</t>
  </si>
  <si>
    <t>Common Equity, 1 Yr. Growth %</t>
  </si>
  <si>
    <t>address1</t>
  </si>
  <si>
    <t>10 East 53rd Street</t>
  </si>
  <si>
    <t>address2</t>
  </si>
  <si>
    <t>Suite 3001</t>
  </si>
  <si>
    <t>city</t>
  </si>
  <si>
    <t>New York</t>
  </si>
  <si>
    <t>state</t>
  </si>
  <si>
    <t>NY</t>
  </si>
  <si>
    <t>zip</t>
  </si>
  <si>
    <t>10022</t>
  </si>
  <si>
    <t>country</t>
  </si>
  <si>
    <t>industry</t>
  </si>
  <si>
    <t>Shell Companies</t>
  </si>
  <si>
    <t>industryKey</t>
  </si>
  <si>
    <t>shell-companies</t>
  </si>
  <si>
    <t>industryDisp</t>
  </si>
  <si>
    <t>sector</t>
  </si>
  <si>
    <t>Financial Services</t>
  </si>
  <si>
    <t>sectorKey</t>
  </si>
  <si>
    <t>financial-services</t>
  </si>
  <si>
    <t>sectorDisp</t>
  </si>
  <si>
    <t>longBusinessSummary</t>
  </si>
  <si>
    <t>AI Transportation Acquisition Corp does not have significant operations. The company focuses on effecting a merger, share exchange, asset acquisition, share purchase, reorganization, or similar business combination with one or more businesses or entities. It intends to focus on businesses in the transportation field, including logistics, new energy vehicles, smart parking, on-board chips and AI algorithms, automotive services, and related areas of intelligent transportation. The company was incorporated in 2022 and is based in New York, New York.</t>
  </si>
  <si>
    <t>companyOfficers</t>
  </si>
  <si>
    <t>[{'maxAge': 1, 'name': 'Mr. Yongjin  Chen', 'age': 44, 'title': 'CEO &amp; Chairman of the Board', 'yearBorn': 1979, 'exercisedValue': 0, 'unexercisedValue': 0}, {'maxAge': 1, 'name': 'Ms. Yun  Wu', 'age': 40, 'title': 'CFO &amp; Executive Director', 'yearBorn': 1983,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</si>
  <si>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</si>
  <si>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</si>
  <si>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</si>
  <si>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</si>
  <si>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</si>
  <si>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</si>
  <si>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</si>
  <si>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</si>
  <si>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</si>
  <si>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</si>
  <si>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</si>
  <si>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</si>
  <si>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</si>
  <si>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</si>
  <si>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</si>
  <si>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</si>
  <si>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</si>
  <si>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</si>
  <si>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</si>
  <si>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</si>
  <si>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</si>
  <si>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</si>
  <si>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</si>
  <si>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</si>
  <si>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</si>
  <si>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</si>
  <si>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</si>
  <si>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</si>
  <si>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</si>
  <si>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</si>
  <si>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</si>
  <si>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</si>
  <si>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</si>
  <si>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</si>
  <si>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</si>
  <si>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</si>
  <si>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</si>
  <si>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</si>
  <si>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</si>
  <si>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</si>
  <si>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</si>
  <si>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</si>
  <si>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</si>
  <si>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</si>
  <si>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</si>
  <si>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</si>
  <si>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</si>
  <si>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</si>
  <si>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</si>
  <si>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</si>
  <si>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</si>
  <si>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AI TRANSPORTATION ACQUISITION C</t>
  </si>
  <si>
    <t>longName</t>
  </si>
  <si>
    <t>AI Transportation Acquisition Corp</t>
  </si>
  <si>
    <t>firstTradeDateEpochUtc</t>
  </si>
  <si>
    <t>timeZoneFullName</t>
  </si>
  <si>
    <t>America/New_York</t>
  </si>
  <si>
    <t>timeZoneShortName</t>
  </si>
  <si>
    <t>EST</t>
  </si>
  <si>
    <t>uuid</t>
  </si>
  <si>
    <t>b2e9853f-5069-31a4-a89c-047ad80b9b2b</t>
  </si>
  <si>
    <t>messageBoardId</t>
  </si>
  <si>
    <t>finmb_1829656467</t>
  </si>
  <si>
    <t>gmtOffSetMilliseconds</t>
  </si>
  <si>
    <t>currentPrice</t>
  </si>
  <si>
    <t>recommendationKey</t>
  </si>
  <si>
    <t>none</t>
  </si>
  <si>
    <t>totalCash</t>
  </si>
  <si>
    <t>totalCashPerShare</t>
  </si>
  <si>
    <t>quickRatio</t>
  </si>
  <si>
    <t>currentRatio</t>
  </si>
  <si>
    <t>operatingCashflow</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</si>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</sst>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8.4020728E7</v>
      </c>
      <c r="C8" s="2"/>
      <c r="D8" s="2"/>
      <c r="E8" s="2"/>
      <c r="F8" s="2"/>
      <c r="G8" s="2"/>
      <c r="H8" s="2"/>
      <c r="I8" s="2"/>
      <c r="J8" s="2"/>
      <c r="K8" s="2"/>
      <c r="L8" s="2"/>
      <c r="M8" s="2"/>
      <c r="N8" s="2"/>
      <c r="O8" s="2"/>
      <c r="P8" s="2"/>
      <c r="Q8" s="2"/>
      <c r="R8" s="2"/>
      <c r="S8" s="2"/>
      <c r="T8" s="2"/>
      <c r="U8" s="2"/>
      <c r="V8" s="2"/>
      <c r="W8" s="2"/>
      <c r="X8" s="2"/>
      <c r="Y8" s="2"/>
      <c r="Z8" s="2"/>
    </row>
    <row r="9">
      <c r="A9" s="1" t="s">
        <v>14</v>
      </c>
      <c r="B9" s="1">
        <v>-0.087</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2022.0</v>
      </c>
      <c r="C1" s="1">
        <v>2023.0</v>
      </c>
      <c r="D1" s="2"/>
      <c r="E1" s="2"/>
      <c r="F1" s="2"/>
      <c r="G1" s="2"/>
      <c r="H1" s="2"/>
      <c r="I1" s="2"/>
      <c r="J1" s="2"/>
      <c r="K1" s="2"/>
      <c r="L1" s="2"/>
      <c r="M1" s="2"/>
      <c r="N1" s="2"/>
      <c r="O1" s="2"/>
      <c r="P1" s="2"/>
      <c r="Q1" s="2"/>
      <c r="R1" s="2"/>
      <c r="S1" s="2"/>
      <c r="T1" s="2"/>
      <c r="U1" s="2"/>
      <c r="V1" s="2"/>
      <c r="W1" s="2"/>
      <c r="X1" s="2"/>
      <c r="Y1" s="2"/>
      <c r="Z1" s="2"/>
    </row>
    <row r="2">
      <c r="A2" s="1" t="s">
        <v>19</v>
      </c>
      <c r="B2" s="1">
        <v>0.0</v>
      </c>
      <c r="C2" s="1">
        <v>-3.0</v>
      </c>
      <c r="D2" s="2"/>
      <c r="E2" s="2"/>
      <c r="F2" s="2"/>
      <c r="G2" s="2"/>
      <c r="H2" s="2"/>
      <c r="I2" s="2"/>
      <c r="J2" s="2"/>
      <c r="K2" s="2"/>
      <c r="L2" s="2"/>
      <c r="M2" s="2"/>
      <c r="N2" s="2"/>
      <c r="O2" s="2"/>
      <c r="P2" s="2"/>
      <c r="Q2" s="2"/>
      <c r="R2" s="2"/>
      <c r="S2" s="2"/>
      <c r="T2" s="2"/>
      <c r="U2" s="2"/>
      <c r="V2" s="2"/>
      <c r="W2" s="2"/>
      <c r="X2" s="2"/>
      <c r="Y2" s="2"/>
      <c r="Z2" s="2"/>
    </row>
    <row r="3">
      <c r="A3" s="1" t="s">
        <v>20</v>
      </c>
      <c r="B3" s="1">
        <v>0.0</v>
      </c>
      <c r="C3" s="1">
        <v>0.0</v>
      </c>
      <c r="D3" s="2"/>
      <c r="E3" s="2"/>
      <c r="F3" s="2"/>
      <c r="G3" s="2"/>
      <c r="H3" s="2"/>
      <c r="I3" s="2"/>
      <c r="J3" s="2"/>
      <c r="K3" s="2"/>
      <c r="L3" s="2"/>
      <c r="M3" s="2"/>
      <c r="N3" s="2"/>
      <c r="O3" s="2"/>
      <c r="P3" s="2"/>
      <c r="Q3" s="2"/>
      <c r="R3" s="2"/>
      <c r="S3" s="2"/>
      <c r="T3" s="2"/>
      <c r="U3" s="2"/>
      <c r="V3" s="2"/>
      <c r="W3" s="2"/>
      <c r="X3" s="2"/>
      <c r="Y3" s="2"/>
      <c r="Z3" s="2"/>
    </row>
    <row r="4">
      <c r="A4" s="1" t="s">
        <v>21</v>
      </c>
      <c r="B4" s="1">
        <v>0.0</v>
      </c>
      <c r="C4" s="1">
        <v>-12.0</v>
      </c>
      <c r="D4" s="2"/>
      <c r="E4" s="2"/>
      <c r="F4" s="2"/>
      <c r="G4" s="2"/>
      <c r="H4" s="2"/>
      <c r="I4" s="2"/>
      <c r="J4" s="2"/>
      <c r="K4" s="2"/>
      <c r="L4" s="2"/>
      <c r="M4" s="2"/>
      <c r="N4" s="2"/>
      <c r="O4" s="2"/>
      <c r="P4" s="2"/>
      <c r="Q4" s="2"/>
      <c r="R4" s="2"/>
      <c r="S4" s="2"/>
      <c r="T4" s="2"/>
      <c r="U4" s="2"/>
      <c r="V4" s="2"/>
      <c r="W4" s="2"/>
      <c r="X4" s="2"/>
      <c r="Y4" s="2"/>
      <c r="Z4" s="2"/>
    </row>
    <row r="5">
      <c r="A5" s="1" t="s">
        <v>22</v>
      </c>
      <c r="B5" s="1">
        <v>0.0</v>
      </c>
      <c r="C5" s="1">
        <v>6.0</v>
      </c>
      <c r="D5" s="2"/>
      <c r="E5" s="2"/>
      <c r="F5" s="2"/>
      <c r="G5" s="2"/>
      <c r="H5" s="2"/>
      <c r="I5" s="2"/>
      <c r="J5" s="2"/>
      <c r="K5" s="2"/>
      <c r="L5" s="2"/>
      <c r="M5" s="2"/>
      <c r="N5" s="2"/>
      <c r="O5" s="2"/>
      <c r="P5" s="2"/>
      <c r="Q5" s="2"/>
      <c r="R5" s="2"/>
      <c r="S5" s="2"/>
      <c r="T5" s="2"/>
      <c r="U5" s="2"/>
      <c r="V5" s="2"/>
      <c r="W5" s="2"/>
      <c r="X5" s="2"/>
      <c r="Y5" s="2"/>
      <c r="Z5" s="2"/>
    </row>
    <row r="6">
      <c r="A6" s="1" t="s">
        <v>23</v>
      </c>
      <c r="B6" s="1" t="s">
        <v>24</v>
      </c>
      <c r="C6" s="1">
        <v>-9.0</v>
      </c>
      <c r="D6" s="2"/>
      <c r="E6" s="2"/>
      <c r="F6" s="2"/>
      <c r="G6" s="2"/>
      <c r="H6" s="2"/>
      <c r="I6" s="2"/>
      <c r="J6" s="2"/>
      <c r="K6" s="2"/>
      <c r="L6" s="2"/>
      <c r="M6" s="2"/>
      <c r="N6" s="2"/>
      <c r="O6" s="2"/>
      <c r="P6" s="2"/>
      <c r="Q6" s="2"/>
      <c r="R6" s="2"/>
      <c r="S6" s="2"/>
      <c r="T6" s="2"/>
      <c r="U6" s="2"/>
      <c r="V6" s="2"/>
      <c r="W6" s="2"/>
      <c r="X6" s="2"/>
      <c r="Y6" s="2"/>
      <c r="Z6" s="2"/>
    </row>
    <row r="7">
      <c r="A7" s="1" t="s">
        <v>25</v>
      </c>
      <c r="B7" s="1">
        <v>0.0</v>
      </c>
      <c r="C7" s="1">
        <v>-60.0</v>
      </c>
      <c r="D7" s="2"/>
      <c r="E7" s="2"/>
      <c r="F7" s="2"/>
      <c r="G7" s="2"/>
      <c r="H7" s="2"/>
      <c r="I7" s="2"/>
      <c r="J7" s="2"/>
      <c r="K7" s="2"/>
      <c r="L7" s="2"/>
      <c r="M7" s="2"/>
      <c r="N7" s="2"/>
      <c r="O7" s="2"/>
      <c r="P7" s="2"/>
      <c r="Q7" s="2"/>
      <c r="R7" s="2"/>
      <c r="S7" s="2"/>
      <c r="T7" s="2"/>
      <c r="U7" s="2"/>
      <c r="V7" s="2"/>
      <c r="W7" s="2"/>
      <c r="X7" s="2"/>
      <c r="Y7" s="2"/>
      <c r="Z7" s="2"/>
    </row>
    <row r="8">
      <c r="A8" s="1" t="s">
        <v>26</v>
      </c>
      <c r="B8" s="1">
        <v>0.0</v>
      </c>
      <c r="C8" s="1">
        <v>-60.0</v>
      </c>
      <c r="D8" s="2"/>
      <c r="E8" s="2"/>
      <c r="F8" s="2"/>
      <c r="G8" s="2"/>
      <c r="H8" s="2"/>
      <c r="I8" s="2"/>
      <c r="J8" s="2"/>
      <c r="K8" s="2"/>
      <c r="L8" s="2"/>
      <c r="M8" s="2"/>
      <c r="N8" s="2"/>
      <c r="O8" s="2"/>
      <c r="P8" s="2"/>
      <c r="Q8" s="2"/>
      <c r="R8" s="2"/>
      <c r="S8" s="2"/>
      <c r="T8" s="2"/>
      <c r="U8" s="2"/>
      <c r="V8" s="2"/>
      <c r="W8" s="2"/>
      <c r="X8" s="2"/>
      <c r="Y8" s="2"/>
      <c r="Z8" s="2"/>
    </row>
    <row r="9">
      <c r="A9" s="1" t="s">
        <v>27</v>
      </c>
      <c r="B9" s="1">
        <v>0.0</v>
      </c>
      <c r="C9" s="1">
        <v>15.0</v>
      </c>
      <c r="D9" s="2"/>
      <c r="E9" s="2"/>
      <c r="F9" s="2"/>
      <c r="G9" s="2"/>
      <c r="H9" s="2"/>
      <c r="I9" s="2"/>
      <c r="J9" s="2"/>
      <c r="K9" s="2"/>
      <c r="L9" s="2"/>
      <c r="M9" s="2"/>
      <c r="N9" s="2"/>
      <c r="O9" s="2"/>
      <c r="P9" s="2"/>
      <c r="Q9" s="2"/>
      <c r="R9" s="2"/>
      <c r="S9" s="2"/>
      <c r="T9" s="2"/>
      <c r="U9" s="2"/>
      <c r="V9" s="2"/>
      <c r="W9" s="2"/>
      <c r="X9" s="2"/>
      <c r="Y9" s="2"/>
      <c r="Z9" s="2"/>
    </row>
    <row r="10">
      <c r="A10" s="1" t="s">
        <v>28</v>
      </c>
      <c r="B10" s="1">
        <v>0.0</v>
      </c>
      <c r="C10" s="1">
        <v>15.0</v>
      </c>
      <c r="D10" s="2"/>
      <c r="E10" s="2"/>
      <c r="F10" s="2"/>
      <c r="G10" s="2"/>
      <c r="H10" s="2"/>
      <c r="I10" s="2"/>
      <c r="J10" s="2"/>
      <c r="K10" s="2"/>
      <c r="L10" s="2"/>
      <c r="M10" s="2"/>
      <c r="N10" s="2"/>
      <c r="O10" s="2"/>
      <c r="P10" s="2"/>
      <c r="Q10" s="2"/>
      <c r="R10" s="2"/>
      <c r="S10" s="2"/>
      <c r="T10" s="2"/>
      <c r="U10" s="2"/>
      <c r="V10" s="2"/>
      <c r="W10" s="2"/>
      <c r="X10" s="2"/>
      <c r="Y10" s="2"/>
      <c r="Z10" s="2"/>
    </row>
    <row r="11">
      <c r="A11" s="1" t="s">
        <v>29</v>
      </c>
      <c r="B11" s="1">
        <v>0.0</v>
      </c>
      <c r="C11" s="1">
        <v>-15.0</v>
      </c>
      <c r="D11" s="2"/>
      <c r="E11" s="2"/>
      <c r="F11" s="2"/>
      <c r="G11" s="2"/>
      <c r="H11" s="2"/>
      <c r="I11" s="2"/>
      <c r="J11" s="2"/>
      <c r="K11" s="2"/>
      <c r="L11" s="2"/>
      <c r="M11" s="2"/>
      <c r="N11" s="2"/>
      <c r="O11" s="2"/>
      <c r="P11" s="2"/>
      <c r="Q11" s="2"/>
      <c r="R11" s="2"/>
      <c r="S11" s="2"/>
      <c r="T11" s="2"/>
      <c r="U11" s="2"/>
      <c r="V11" s="2"/>
      <c r="W11" s="2"/>
      <c r="X11" s="2"/>
      <c r="Y11" s="2"/>
      <c r="Z11" s="2"/>
    </row>
    <row r="12">
      <c r="A12" s="1" t="s">
        <v>30</v>
      </c>
      <c r="B12" s="1">
        <v>0.0</v>
      </c>
      <c r="C12" s="1">
        <v>-15.0</v>
      </c>
      <c r="D12" s="2"/>
      <c r="E12" s="2"/>
      <c r="F12" s="2"/>
      <c r="G12" s="2"/>
      <c r="H12" s="2"/>
      <c r="I12" s="2"/>
      <c r="J12" s="2"/>
      <c r="K12" s="2"/>
      <c r="L12" s="2"/>
      <c r="M12" s="2"/>
      <c r="N12" s="2"/>
      <c r="O12" s="2"/>
      <c r="P12" s="2"/>
      <c r="Q12" s="2"/>
      <c r="R12" s="2"/>
      <c r="S12" s="2"/>
      <c r="T12" s="2"/>
      <c r="U12" s="2"/>
      <c r="V12" s="2"/>
      <c r="W12" s="2"/>
      <c r="X12" s="2"/>
      <c r="Y12" s="2"/>
      <c r="Z12" s="2"/>
    </row>
    <row r="13">
      <c r="A13" s="1" t="s">
        <v>31</v>
      </c>
      <c r="B13" s="1">
        <v>0.0</v>
      </c>
      <c r="C13" s="1">
        <v>62.0</v>
      </c>
      <c r="D13" s="2"/>
      <c r="E13" s="2"/>
      <c r="F13" s="2"/>
      <c r="G13" s="2"/>
      <c r="H13" s="2"/>
      <c r="I13" s="2"/>
      <c r="J13" s="2"/>
      <c r="K13" s="2"/>
      <c r="L13" s="2"/>
      <c r="M13" s="2"/>
      <c r="N13" s="2"/>
      <c r="O13" s="2"/>
      <c r="P13" s="2"/>
      <c r="Q13" s="2"/>
      <c r="R13" s="2"/>
      <c r="S13" s="2"/>
      <c r="T13" s="2"/>
      <c r="U13" s="2"/>
      <c r="V13" s="2"/>
      <c r="W13" s="2"/>
      <c r="X13" s="2"/>
      <c r="Y13" s="2"/>
      <c r="Z13" s="2"/>
    </row>
    <row r="14">
      <c r="A14" s="1" t="s">
        <v>32</v>
      </c>
      <c r="B14" s="1">
        <v>0.0</v>
      </c>
      <c r="C14" s="1">
        <v>-1.0</v>
      </c>
      <c r="D14" s="2"/>
      <c r="E14" s="2"/>
      <c r="F14" s="2"/>
      <c r="G14" s="2"/>
      <c r="H14" s="2"/>
      <c r="I14" s="2"/>
      <c r="J14" s="2"/>
      <c r="K14" s="2"/>
      <c r="L14" s="2"/>
      <c r="M14" s="2"/>
      <c r="N14" s="2"/>
      <c r="O14" s="2"/>
      <c r="P14" s="2"/>
      <c r="Q14" s="2"/>
      <c r="R14" s="2"/>
      <c r="S14" s="2"/>
      <c r="T14" s="2"/>
      <c r="U14" s="2"/>
      <c r="V14" s="2"/>
      <c r="W14" s="2"/>
      <c r="X14" s="2"/>
      <c r="Y14" s="2"/>
      <c r="Z14" s="2"/>
    </row>
    <row r="15">
      <c r="A15" s="1" t="s">
        <v>33</v>
      </c>
      <c r="B15" s="1">
        <v>0.0</v>
      </c>
      <c r="C15" s="1">
        <v>61.0</v>
      </c>
      <c r="D15" s="2"/>
      <c r="E15" s="2"/>
      <c r="F15" s="2"/>
      <c r="G15" s="2"/>
      <c r="H15" s="2"/>
      <c r="I15" s="2"/>
      <c r="J15" s="2"/>
      <c r="K15" s="2"/>
      <c r="L15" s="2"/>
      <c r="M15" s="2"/>
      <c r="N15" s="2"/>
      <c r="O15" s="2"/>
      <c r="P15" s="2"/>
      <c r="Q15" s="2"/>
      <c r="R15" s="2"/>
      <c r="S15" s="2"/>
      <c r="T15" s="2"/>
      <c r="U15" s="2"/>
      <c r="V15" s="2"/>
      <c r="W15" s="2"/>
      <c r="X15" s="2"/>
      <c r="Y15" s="2"/>
      <c r="Z15" s="2"/>
    </row>
    <row r="16">
      <c r="A16" s="1" t="s">
        <v>34</v>
      </c>
      <c r="B16" s="1">
        <v>0.0</v>
      </c>
      <c r="C16" s="1">
        <v>58.0</v>
      </c>
      <c r="D16" s="2"/>
      <c r="E16" s="2"/>
      <c r="F16" s="2"/>
      <c r="G16" s="2"/>
      <c r="H16" s="2"/>
      <c r="I16" s="2"/>
      <c r="J16" s="2"/>
      <c r="K16" s="2"/>
      <c r="L16" s="2"/>
      <c r="M16" s="2"/>
      <c r="N16" s="2"/>
      <c r="O16" s="2"/>
      <c r="P16" s="2"/>
      <c r="Q16" s="2"/>
      <c r="R16" s="2"/>
      <c r="S16" s="2"/>
      <c r="T16" s="2"/>
      <c r="U16" s="2"/>
      <c r="V16" s="2"/>
      <c r="W16" s="2"/>
      <c r="X16" s="2"/>
      <c r="Y16" s="2"/>
      <c r="Z16" s="2"/>
    </row>
    <row r="17">
      <c r="A17" s="1" t="s">
        <v>35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36</v>
      </c>
      <c r="B18" s="1">
        <v>0.0</v>
      </c>
      <c r="C18" s="1">
        <v>-9.0</v>
      </c>
      <c r="D18" s="2"/>
      <c r="E18" s="2"/>
      <c r="F18" s="2"/>
      <c r="G18" s="2"/>
      <c r="H18" s="2"/>
      <c r="I18" s="2"/>
      <c r="J18" s="2"/>
      <c r="K18" s="2"/>
      <c r="L18" s="2"/>
      <c r="M18" s="2"/>
      <c r="N18" s="2"/>
      <c r="O18" s="2"/>
      <c r="P18" s="2"/>
      <c r="Q18" s="2"/>
      <c r="R18" s="2"/>
      <c r="S18" s="2"/>
      <c r="T18" s="2"/>
      <c r="U18" s="2"/>
      <c r="V18" s="2"/>
      <c r="W18" s="2"/>
      <c r="X18" s="2"/>
      <c r="Y18" s="2"/>
      <c r="Z18" s="2"/>
    </row>
    <row r="19">
      <c r="A19" s="1" t="s">
        <v>37</v>
      </c>
      <c r="B19" s="1">
        <v>0.0</v>
      </c>
      <c r="C19" s="1">
        <v>0.0</v>
      </c>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2022.0</v>
      </c>
      <c r="C1" s="1">
        <v>2023.0</v>
      </c>
      <c r="D1" s="2"/>
      <c r="E1" s="2"/>
      <c r="F1" s="2"/>
      <c r="G1" s="2"/>
      <c r="H1" s="2"/>
      <c r="I1" s="2"/>
      <c r="J1" s="2"/>
      <c r="K1" s="2"/>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0.0</v>
      </c>
      <c r="C3" s="1">
        <v>58.0</v>
      </c>
      <c r="D3" s="2"/>
      <c r="E3" s="2"/>
      <c r="F3" s="2"/>
      <c r="G3" s="2"/>
      <c r="H3" s="2"/>
      <c r="I3" s="2"/>
      <c r="J3" s="2"/>
      <c r="K3" s="2"/>
      <c r="L3" s="2"/>
      <c r="M3" s="2"/>
      <c r="N3" s="2"/>
      <c r="O3" s="2"/>
      <c r="P3" s="2"/>
      <c r="Q3" s="2"/>
      <c r="R3" s="2"/>
      <c r="S3" s="2"/>
      <c r="T3" s="2"/>
      <c r="U3" s="2"/>
      <c r="V3" s="2"/>
      <c r="W3" s="2"/>
      <c r="X3" s="2"/>
      <c r="Y3" s="2"/>
      <c r="Z3" s="2"/>
    </row>
    <row r="4">
      <c r="A4" s="1" t="s">
        <v>40</v>
      </c>
      <c r="B4" s="1">
        <v>0.0</v>
      </c>
      <c r="C4" s="1">
        <v>58.0</v>
      </c>
      <c r="D4" s="2"/>
      <c r="E4" s="2"/>
      <c r="F4" s="2"/>
      <c r="G4" s="2"/>
      <c r="H4" s="2"/>
      <c r="I4" s="2"/>
      <c r="J4" s="2"/>
      <c r="K4" s="2"/>
      <c r="L4" s="2"/>
      <c r="M4" s="2"/>
      <c r="N4" s="2"/>
      <c r="O4" s="2"/>
      <c r="P4" s="2"/>
      <c r="Q4" s="2"/>
      <c r="R4" s="2"/>
      <c r="S4" s="2"/>
      <c r="T4" s="2"/>
      <c r="U4" s="2"/>
      <c r="V4" s="2"/>
      <c r="W4" s="2"/>
      <c r="X4" s="2"/>
      <c r="Y4" s="2"/>
      <c r="Z4" s="2"/>
    </row>
    <row r="5">
      <c r="A5" s="1" t="s">
        <v>41</v>
      </c>
      <c r="B5" s="1">
        <v>0.0</v>
      </c>
      <c r="C5" s="1">
        <v>58.0</v>
      </c>
      <c r="D5" s="2"/>
      <c r="E5" s="2"/>
      <c r="F5" s="2"/>
      <c r="G5" s="2"/>
      <c r="H5" s="2"/>
      <c r="I5" s="2"/>
      <c r="J5" s="2"/>
      <c r="K5" s="2"/>
      <c r="L5" s="2"/>
      <c r="M5" s="2"/>
      <c r="N5" s="2"/>
      <c r="O5" s="2"/>
      <c r="P5" s="2"/>
      <c r="Q5" s="2"/>
      <c r="R5" s="2"/>
      <c r="S5" s="2"/>
      <c r="T5" s="2"/>
      <c r="U5" s="2"/>
      <c r="V5" s="2"/>
      <c r="W5" s="2"/>
      <c r="X5" s="2"/>
      <c r="Y5" s="2"/>
      <c r="Z5" s="2"/>
    </row>
    <row r="6">
      <c r="A6" s="1" t="s">
        <v>42</v>
      </c>
      <c r="B6" s="1">
        <v>2.0</v>
      </c>
      <c r="C6" s="1">
        <v>0.0</v>
      </c>
      <c r="D6" s="2"/>
      <c r="E6" s="2"/>
      <c r="F6" s="2"/>
      <c r="G6" s="2"/>
      <c r="H6" s="2"/>
      <c r="I6" s="2"/>
      <c r="J6" s="2"/>
      <c r="K6" s="2"/>
      <c r="L6" s="2"/>
      <c r="M6" s="2"/>
      <c r="N6" s="2"/>
      <c r="O6" s="2"/>
      <c r="P6" s="2"/>
      <c r="Q6" s="2"/>
      <c r="R6" s="2"/>
      <c r="S6" s="2"/>
      <c r="T6" s="2"/>
      <c r="U6" s="2"/>
      <c r="V6" s="2"/>
      <c r="W6" s="2"/>
      <c r="X6" s="2"/>
      <c r="Y6" s="2"/>
      <c r="Z6" s="2"/>
    </row>
    <row r="7">
      <c r="A7" s="1" t="s">
        <v>43</v>
      </c>
      <c r="B7" s="1">
        <v>0.0</v>
      </c>
      <c r="C7" s="1">
        <v>60.0</v>
      </c>
      <c r="D7" s="2"/>
      <c r="E7" s="2"/>
      <c r="F7" s="2"/>
      <c r="G7" s="2"/>
      <c r="H7" s="2"/>
      <c r="I7" s="2"/>
      <c r="J7" s="2"/>
      <c r="K7" s="2"/>
      <c r="L7" s="2"/>
      <c r="M7" s="2"/>
      <c r="N7" s="2"/>
      <c r="O7" s="2"/>
      <c r="P7" s="2"/>
      <c r="Q7" s="2"/>
      <c r="R7" s="2"/>
      <c r="S7" s="2"/>
      <c r="T7" s="2"/>
      <c r="U7" s="2"/>
      <c r="V7" s="2"/>
      <c r="W7" s="2"/>
      <c r="X7" s="2"/>
      <c r="Y7" s="2"/>
      <c r="Z7" s="2"/>
    </row>
    <row r="8">
      <c r="A8" s="1" t="s">
        <v>44</v>
      </c>
      <c r="B8" s="1">
        <v>2.0</v>
      </c>
      <c r="C8" s="1">
        <v>61.0</v>
      </c>
      <c r="D8" s="2"/>
      <c r="E8" s="2"/>
      <c r="F8" s="2"/>
      <c r="G8" s="2"/>
      <c r="H8" s="2"/>
      <c r="I8" s="2"/>
      <c r="J8" s="2"/>
      <c r="K8" s="2"/>
      <c r="L8" s="2"/>
      <c r="M8" s="2"/>
      <c r="N8" s="2"/>
      <c r="O8" s="2"/>
      <c r="P8" s="2"/>
      <c r="Q8" s="2"/>
      <c r="R8" s="2"/>
      <c r="S8" s="2"/>
      <c r="T8" s="2"/>
      <c r="U8" s="2"/>
      <c r="V8" s="2"/>
      <c r="W8" s="2"/>
      <c r="X8" s="2"/>
      <c r="Y8" s="2"/>
      <c r="Z8" s="2"/>
    </row>
    <row r="9">
      <c r="A9" s="1" t="s">
        <v>45</v>
      </c>
      <c r="B9" s="2"/>
      <c r="C9" s="2"/>
      <c r="D9" s="2"/>
      <c r="E9" s="2"/>
      <c r="F9" s="2"/>
      <c r="G9" s="2"/>
      <c r="H9" s="2"/>
      <c r="I9" s="2"/>
      <c r="J9" s="2"/>
      <c r="K9" s="2"/>
      <c r="L9" s="2"/>
      <c r="M9" s="2"/>
      <c r="N9" s="2"/>
      <c r="O9" s="2"/>
      <c r="P9" s="2"/>
      <c r="Q9" s="2"/>
      <c r="R9" s="2"/>
      <c r="S9" s="2"/>
      <c r="T9" s="2"/>
      <c r="U9" s="2"/>
      <c r="V9" s="2"/>
      <c r="W9" s="2"/>
      <c r="X9" s="2"/>
      <c r="Y9" s="2"/>
      <c r="Z9" s="2"/>
    </row>
    <row r="10">
      <c r="A10" s="1" t="s">
        <v>46</v>
      </c>
      <c r="B10" s="1">
        <v>0.0</v>
      </c>
      <c r="C10" s="1">
        <v>6.0</v>
      </c>
      <c r="D10" s="2"/>
      <c r="E10" s="2"/>
      <c r="F10" s="2"/>
      <c r="G10" s="2"/>
      <c r="H10" s="2"/>
      <c r="I10" s="2"/>
      <c r="J10" s="2"/>
      <c r="K10" s="2"/>
      <c r="L10" s="2"/>
      <c r="M10" s="2"/>
      <c r="N10" s="2"/>
      <c r="O10" s="2"/>
      <c r="P10" s="2"/>
      <c r="Q10" s="2"/>
      <c r="R10" s="2"/>
      <c r="S10" s="2"/>
      <c r="T10" s="2"/>
      <c r="U10" s="2"/>
      <c r="V10" s="2"/>
      <c r="W10" s="2"/>
      <c r="X10" s="2"/>
      <c r="Y10" s="2"/>
      <c r="Z10" s="2"/>
    </row>
    <row r="11">
      <c r="A11" s="1" t="s">
        <v>47</v>
      </c>
      <c r="B11" s="1">
        <v>2.0</v>
      </c>
      <c r="C11" s="1">
        <v>0.0</v>
      </c>
      <c r="D11" s="2"/>
      <c r="E11" s="2"/>
      <c r="F11" s="2"/>
      <c r="G11" s="2"/>
      <c r="H11" s="2"/>
      <c r="I11" s="2"/>
      <c r="J11" s="2"/>
      <c r="K11" s="2"/>
      <c r="L11" s="2"/>
      <c r="M11" s="2"/>
      <c r="N11" s="2"/>
      <c r="O11" s="2"/>
      <c r="P11" s="2"/>
      <c r="Q11" s="2"/>
      <c r="R11" s="2"/>
      <c r="S11" s="2"/>
      <c r="T11" s="2"/>
      <c r="U11" s="2"/>
      <c r="V11" s="2"/>
      <c r="W11" s="2"/>
      <c r="X11" s="2"/>
      <c r="Y11" s="2"/>
      <c r="Z11" s="2"/>
    </row>
    <row r="12">
      <c r="A12" s="1" t="s">
        <v>48</v>
      </c>
      <c r="B12" s="1">
        <v>2.0</v>
      </c>
      <c r="C12" s="1">
        <v>6.0</v>
      </c>
      <c r="D12" s="2"/>
      <c r="E12" s="2"/>
      <c r="F12" s="2"/>
      <c r="G12" s="2"/>
      <c r="H12" s="2"/>
      <c r="I12" s="2"/>
      <c r="J12" s="2"/>
      <c r="K12" s="2"/>
      <c r="L12" s="2"/>
      <c r="M12" s="2"/>
      <c r="N12" s="2"/>
      <c r="O12" s="2"/>
      <c r="P12" s="2"/>
      <c r="Q12" s="2"/>
      <c r="R12" s="2"/>
      <c r="S12" s="2"/>
      <c r="T12" s="2"/>
      <c r="U12" s="2"/>
      <c r="V12" s="2"/>
      <c r="W12" s="2"/>
      <c r="X12" s="2"/>
      <c r="Y12" s="2"/>
      <c r="Z12" s="2"/>
    </row>
    <row r="13">
      <c r="A13" s="1" t="s">
        <v>49</v>
      </c>
      <c r="B13" s="1">
        <v>0.0</v>
      </c>
      <c r="C13" s="1">
        <v>61.0</v>
      </c>
      <c r="D13" s="2"/>
      <c r="E13" s="2"/>
      <c r="F13" s="2"/>
      <c r="G13" s="2"/>
      <c r="H13" s="2"/>
      <c r="I13" s="2"/>
      <c r="J13" s="2"/>
      <c r="K13" s="2"/>
      <c r="L13" s="2"/>
      <c r="M13" s="2"/>
      <c r="N13" s="2"/>
      <c r="O13" s="2"/>
      <c r="P13" s="2"/>
      <c r="Q13" s="2"/>
      <c r="R13" s="2"/>
      <c r="S13" s="2"/>
      <c r="T13" s="2"/>
      <c r="U13" s="2"/>
      <c r="V13" s="2"/>
      <c r="W13" s="2"/>
      <c r="X13" s="2"/>
      <c r="Y13" s="2"/>
      <c r="Z13" s="2"/>
    </row>
    <row r="14">
      <c r="A14" s="1" t="s">
        <v>50</v>
      </c>
      <c r="B14" s="1">
        <v>2.0</v>
      </c>
      <c r="C14" s="1">
        <v>61.0</v>
      </c>
      <c r="D14" s="2"/>
      <c r="E14" s="2"/>
      <c r="F14" s="2"/>
      <c r="G14" s="2"/>
      <c r="H14" s="2"/>
      <c r="I14" s="2"/>
      <c r="J14" s="2"/>
      <c r="K14" s="2"/>
      <c r="L14" s="2"/>
      <c r="M14" s="2"/>
      <c r="N14" s="2"/>
      <c r="O14" s="2"/>
      <c r="P14" s="2"/>
      <c r="Q14" s="2"/>
      <c r="R14" s="2"/>
      <c r="S14" s="2"/>
      <c r="T14" s="2"/>
      <c r="U14" s="2"/>
      <c r="V14" s="2"/>
      <c r="W14" s="2"/>
      <c r="X14" s="2"/>
      <c r="Y14" s="2"/>
      <c r="Z14" s="2"/>
    </row>
    <row r="15">
      <c r="A15" s="1" t="s">
        <v>51</v>
      </c>
      <c r="B15" s="1">
        <v>0.0</v>
      </c>
      <c r="C15" s="1">
        <v>184.0</v>
      </c>
      <c r="D15" s="2"/>
      <c r="E15" s="2"/>
      <c r="F15" s="2"/>
      <c r="G15" s="2"/>
      <c r="H15" s="2"/>
      <c r="I15" s="2"/>
      <c r="J15" s="2"/>
      <c r="K15" s="2"/>
      <c r="L15" s="2"/>
      <c r="M15" s="2"/>
      <c r="N15" s="2"/>
      <c r="O15" s="2"/>
      <c r="P15" s="2"/>
      <c r="Q15" s="2"/>
      <c r="R15" s="2"/>
      <c r="S15" s="2"/>
      <c r="T15" s="2"/>
      <c r="U15" s="2"/>
      <c r="V15" s="2"/>
      <c r="W15" s="2"/>
      <c r="X15" s="2"/>
      <c r="Y15" s="2"/>
      <c r="Z15" s="2"/>
    </row>
    <row r="16">
      <c r="A16" s="1" t="s">
        <v>52</v>
      </c>
      <c r="B16" s="1">
        <v>0.0</v>
      </c>
      <c r="C16" s="1">
        <v>-68.0</v>
      </c>
      <c r="D16" s="2"/>
      <c r="E16" s="2"/>
      <c r="F16" s="2"/>
      <c r="G16" s="2"/>
      <c r="H16" s="2"/>
      <c r="I16" s="2"/>
      <c r="J16" s="2"/>
      <c r="K16" s="2"/>
      <c r="L16" s="2"/>
      <c r="M16" s="2"/>
      <c r="N16" s="2"/>
      <c r="O16" s="2"/>
      <c r="P16" s="2"/>
      <c r="Q16" s="2"/>
      <c r="R16" s="2"/>
      <c r="S16" s="2"/>
      <c r="T16" s="2"/>
      <c r="U16" s="2"/>
      <c r="V16" s="2"/>
      <c r="W16" s="2"/>
      <c r="X16" s="2"/>
      <c r="Y16" s="2"/>
      <c r="Z16" s="2"/>
    </row>
    <row r="17">
      <c r="A17" s="1" t="s">
        <v>53</v>
      </c>
      <c r="B17" s="1">
        <v>0.0</v>
      </c>
      <c r="C17" s="1">
        <v>-68.0</v>
      </c>
      <c r="D17" s="2"/>
      <c r="E17" s="2"/>
      <c r="F17" s="2"/>
      <c r="G17" s="2"/>
      <c r="H17" s="2"/>
      <c r="I17" s="2"/>
      <c r="J17" s="2"/>
      <c r="K17" s="2"/>
      <c r="L17" s="2"/>
      <c r="M17" s="2"/>
      <c r="N17" s="2"/>
      <c r="O17" s="2"/>
      <c r="P17" s="2"/>
      <c r="Q17" s="2"/>
      <c r="R17" s="2"/>
      <c r="S17" s="2"/>
      <c r="T17" s="2"/>
      <c r="U17" s="2"/>
      <c r="V17" s="2"/>
      <c r="W17" s="2"/>
      <c r="X17" s="2"/>
      <c r="Y17" s="2"/>
      <c r="Z17" s="2"/>
    </row>
    <row r="18">
      <c r="A18" s="1" t="s">
        <v>54</v>
      </c>
      <c r="B18" s="1">
        <v>0.0</v>
      </c>
      <c r="C18" s="1">
        <v>-68.0</v>
      </c>
      <c r="D18" s="2"/>
      <c r="E18" s="2"/>
      <c r="F18" s="2"/>
      <c r="G18" s="2"/>
      <c r="H18" s="2"/>
      <c r="I18" s="2"/>
      <c r="J18" s="2"/>
      <c r="K18" s="2"/>
      <c r="L18" s="2"/>
      <c r="M18" s="2"/>
      <c r="N18" s="2"/>
      <c r="O18" s="2"/>
      <c r="P18" s="2"/>
      <c r="Q18" s="2"/>
      <c r="R18" s="2"/>
      <c r="S18" s="2"/>
      <c r="T18" s="2"/>
      <c r="U18" s="2"/>
      <c r="V18" s="2"/>
      <c r="W18" s="2"/>
      <c r="X18" s="2"/>
      <c r="Y18" s="2"/>
      <c r="Z18" s="2"/>
    </row>
    <row r="19">
      <c r="A19" s="1" t="s">
        <v>55</v>
      </c>
      <c r="B19" s="1">
        <v>2.0</v>
      </c>
      <c r="C19" s="1">
        <v>61.0</v>
      </c>
      <c r="D19" s="2"/>
      <c r="E19" s="2"/>
      <c r="F19" s="2"/>
      <c r="G19" s="2"/>
      <c r="H19" s="2"/>
      <c r="I19" s="2"/>
      <c r="J19" s="2"/>
      <c r="K19" s="2"/>
      <c r="L19" s="2"/>
      <c r="M19" s="2"/>
      <c r="N19" s="2"/>
      <c r="O19" s="2"/>
      <c r="P19" s="2"/>
      <c r="Q19" s="2"/>
      <c r="R19" s="2"/>
      <c r="S19" s="2"/>
      <c r="T19" s="2"/>
      <c r="U19" s="2"/>
      <c r="V19" s="2"/>
      <c r="W19" s="2"/>
      <c r="X19" s="2"/>
      <c r="Y19" s="2"/>
      <c r="Z19" s="2"/>
    </row>
    <row r="20">
      <c r="A20" s="1" t="s">
        <v>35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56</v>
      </c>
      <c r="B21" s="1">
        <v>1.0</v>
      </c>
      <c r="C21" s="1">
        <v>7.0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57</v>
      </c>
      <c r="B22" s="1">
        <v>1.0</v>
      </c>
      <c r="C22" s="1">
        <v>7.0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58</v>
      </c>
      <c r="B23" s="1">
        <v>0.0</v>
      </c>
      <c r="C23" s="1" t="s">
        <v>59</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60</v>
      </c>
      <c r="B24" s="1">
        <v>0.0</v>
      </c>
      <c r="C24" s="1">
        <v>-68.0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61</v>
      </c>
      <c r="B25" s="1">
        <v>0.0</v>
      </c>
      <c r="C25" s="1" t="s">
        <v>59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62</v>
      </c>
      <c r="B26" s="1">
        <v>2.0</v>
      </c>
      <c r="C26" s="1" t="s">
        <v>24</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63</v>
      </c>
      <c r="B27" s="1">
        <v>2.0</v>
      </c>
      <c r="C27" s="1">
        <v>-58.0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64</v>
      </c>
      <c r="B28" s="1">
        <v>3.0</v>
      </c>
      <c r="C28" s="1">
        <v>3.0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65</v>
      </c>
      <c r="B29" s="1">
        <v>2.0</v>
      </c>
      <c r="C29" s="1">
        <v>2.0</v>
      </c>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2022.0</v>
      </c>
      <c r="C1" s="1">
        <v>2023.0</v>
      </c>
      <c r="D1" s="2"/>
      <c r="E1" s="2"/>
      <c r="F1" s="2"/>
      <c r="G1" s="2"/>
      <c r="H1" s="2"/>
      <c r="I1" s="2"/>
      <c r="J1" s="2"/>
      <c r="K1" s="2"/>
      <c r="L1" s="2"/>
      <c r="M1" s="2"/>
      <c r="N1" s="2"/>
      <c r="O1" s="2"/>
      <c r="P1" s="2"/>
      <c r="Q1" s="2"/>
      <c r="R1" s="2"/>
      <c r="S1" s="2"/>
      <c r="T1" s="2"/>
      <c r="U1" s="2"/>
      <c r="V1" s="2"/>
      <c r="W1" s="2"/>
      <c r="X1" s="2"/>
      <c r="Y1" s="2"/>
      <c r="Z1" s="2"/>
    </row>
    <row r="2">
      <c r="A2" s="1" t="s">
        <v>66</v>
      </c>
      <c r="B2" s="1">
        <v>0.0</v>
      </c>
      <c r="C2" s="1">
        <v>12.0</v>
      </c>
      <c r="D2" s="2"/>
      <c r="E2" s="2"/>
      <c r="F2" s="2"/>
      <c r="G2" s="2"/>
      <c r="H2" s="2"/>
      <c r="I2" s="2"/>
      <c r="J2" s="2"/>
      <c r="K2" s="2"/>
      <c r="L2" s="2"/>
      <c r="M2" s="2"/>
      <c r="N2" s="2"/>
      <c r="O2" s="2"/>
      <c r="P2" s="2"/>
      <c r="Q2" s="2"/>
      <c r="R2" s="2"/>
      <c r="S2" s="2"/>
      <c r="T2" s="2"/>
      <c r="U2" s="2"/>
      <c r="V2" s="2"/>
      <c r="W2" s="2"/>
      <c r="X2" s="2"/>
      <c r="Y2" s="2"/>
      <c r="Z2" s="2"/>
    </row>
    <row r="3">
      <c r="A3" s="1" t="s">
        <v>67</v>
      </c>
      <c r="B3" s="1">
        <v>0.0</v>
      </c>
      <c r="C3" s="1">
        <v>12.0</v>
      </c>
      <c r="D3" s="2"/>
      <c r="E3" s="2"/>
      <c r="F3" s="2"/>
      <c r="G3" s="2"/>
      <c r="H3" s="2"/>
      <c r="I3" s="2"/>
      <c r="J3" s="2"/>
      <c r="K3" s="2"/>
      <c r="L3" s="2"/>
      <c r="M3" s="2"/>
      <c r="N3" s="2"/>
      <c r="O3" s="2"/>
      <c r="P3" s="2"/>
      <c r="Q3" s="2"/>
      <c r="R3" s="2"/>
      <c r="S3" s="2"/>
      <c r="T3" s="2"/>
      <c r="U3" s="2"/>
      <c r="V3" s="2"/>
      <c r="W3" s="2"/>
      <c r="X3" s="2"/>
      <c r="Y3" s="2"/>
      <c r="Z3" s="2"/>
    </row>
    <row r="4">
      <c r="A4" s="1" t="s">
        <v>68</v>
      </c>
      <c r="B4" s="1">
        <v>0.0</v>
      </c>
      <c r="C4" s="1">
        <v>-15.0</v>
      </c>
      <c r="D4" s="2"/>
      <c r="E4" s="2"/>
      <c r="F4" s="2"/>
      <c r="G4" s="2"/>
      <c r="H4" s="2"/>
      <c r="I4" s="2"/>
      <c r="J4" s="2"/>
      <c r="K4" s="2"/>
      <c r="L4" s="2"/>
      <c r="M4" s="2"/>
      <c r="N4" s="2"/>
      <c r="O4" s="2"/>
      <c r="P4" s="2"/>
      <c r="Q4" s="2"/>
      <c r="R4" s="2"/>
      <c r="S4" s="2"/>
      <c r="T4" s="2"/>
      <c r="U4" s="2"/>
      <c r="V4" s="2"/>
      <c r="W4" s="2"/>
      <c r="X4" s="2"/>
      <c r="Y4" s="2"/>
      <c r="Z4" s="2"/>
    </row>
    <row r="5">
      <c r="A5" s="1" t="s">
        <v>69</v>
      </c>
      <c r="B5" s="1">
        <v>0.0</v>
      </c>
      <c r="C5" s="1">
        <v>-3.0</v>
      </c>
      <c r="D5" s="2"/>
      <c r="E5" s="2"/>
      <c r="F5" s="2"/>
      <c r="G5" s="2"/>
      <c r="H5" s="2"/>
      <c r="I5" s="2"/>
      <c r="J5" s="2"/>
      <c r="K5" s="2"/>
      <c r="L5" s="2"/>
      <c r="M5" s="2"/>
      <c r="N5" s="2"/>
      <c r="O5" s="2"/>
      <c r="P5" s="2"/>
      <c r="Q5" s="2"/>
      <c r="R5" s="2"/>
      <c r="S5" s="2"/>
      <c r="T5" s="2"/>
      <c r="U5" s="2"/>
      <c r="V5" s="2"/>
      <c r="W5" s="2"/>
      <c r="X5" s="2"/>
      <c r="Y5" s="2"/>
      <c r="Z5" s="2"/>
    </row>
    <row r="6">
      <c r="A6" s="1" t="s">
        <v>70</v>
      </c>
      <c r="B6" s="1">
        <v>0.0</v>
      </c>
      <c r="C6" s="1">
        <v>-3.0</v>
      </c>
      <c r="D6" s="2"/>
      <c r="E6" s="2"/>
      <c r="F6" s="2"/>
      <c r="G6" s="2"/>
      <c r="H6" s="2"/>
      <c r="I6" s="2"/>
      <c r="J6" s="2"/>
      <c r="K6" s="2"/>
      <c r="L6" s="2"/>
      <c r="M6" s="2"/>
      <c r="N6" s="2"/>
      <c r="O6" s="2"/>
      <c r="P6" s="2"/>
      <c r="Q6" s="2"/>
      <c r="R6" s="2"/>
      <c r="S6" s="2"/>
      <c r="T6" s="2"/>
      <c r="U6" s="2"/>
      <c r="V6" s="2"/>
      <c r="W6" s="2"/>
      <c r="X6" s="2"/>
      <c r="Y6" s="2"/>
      <c r="Z6" s="2"/>
    </row>
    <row r="7">
      <c r="A7" s="1" t="s">
        <v>71</v>
      </c>
      <c r="B7" s="1">
        <v>0.0</v>
      </c>
      <c r="C7" s="1">
        <v>-3.0</v>
      </c>
      <c r="D7" s="2"/>
      <c r="E7" s="2"/>
      <c r="F7" s="2"/>
      <c r="G7" s="2"/>
      <c r="H7" s="2"/>
      <c r="I7" s="2"/>
      <c r="J7" s="2"/>
      <c r="K7" s="2"/>
      <c r="L7" s="2"/>
      <c r="M7" s="2"/>
      <c r="N7" s="2"/>
      <c r="O7" s="2"/>
      <c r="P7" s="2"/>
      <c r="Q7" s="2"/>
      <c r="R7" s="2"/>
      <c r="S7" s="2"/>
      <c r="T7" s="2"/>
      <c r="U7" s="2"/>
      <c r="V7" s="2"/>
      <c r="W7" s="2"/>
      <c r="X7" s="2"/>
      <c r="Y7" s="2"/>
      <c r="Z7" s="2"/>
    </row>
    <row r="8">
      <c r="A8" s="1" t="s">
        <v>72</v>
      </c>
      <c r="B8" s="1">
        <v>0.0</v>
      </c>
      <c r="C8" s="1">
        <v>-3.0</v>
      </c>
      <c r="D8" s="2"/>
      <c r="E8" s="2"/>
      <c r="F8" s="2"/>
      <c r="G8" s="2"/>
      <c r="H8" s="2"/>
      <c r="I8" s="2"/>
      <c r="J8" s="2"/>
      <c r="K8" s="2"/>
      <c r="L8" s="2"/>
      <c r="M8" s="2"/>
      <c r="N8" s="2"/>
      <c r="O8" s="2"/>
      <c r="P8" s="2"/>
      <c r="Q8" s="2"/>
      <c r="R8" s="2"/>
      <c r="S8" s="2"/>
      <c r="T8" s="2"/>
      <c r="U8" s="2"/>
      <c r="V8" s="2"/>
      <c r="W8" s="2"/>
      <c r="X8" s="2"/>
      <c r="Y8" s="2"/>
      <c r="Z8" s="2"/>
    </row>
    <row r="9">
      <c r="A9" s="1" t="s">
        <v>73</v>
      </c>
      <c r="B9" s="1">
        <v>0.0</v>
      </c>
      <c r="C9" s="1">
        <v>-3.0</v>
      </c>
      <c r="D9" s="2"/>
      <c r="E9" s="2"/>
      <c r="F9" s="2"/>
      <c r="G9" s="2"/>
      <c r="H9" s="2"/>
      <c r="I9" s="2"/>
      <c r="J9" s="2"/>
      <c r="K9" s="2"/>
      <c r="L9" s="2"/>
      <c r="M9" s="2"/>
      <c r="N9" s="2"/>
      <c r="O9" s="2"/>
      <c r="P9" s="2"/>
      <c r="Q9" s="2"/>
      <c r="R9" s="2"/>
      <c r="S9" s="2"/>
      <c r="T9" s="2"/>
      <c r="U9" s="2"/>
      <c r="V9" s="2"/>
      <c r="W9" s="2"/>
      <c r="X9" s="2"/>
      <c r="Y9" s="2"/>
      <c r="Z9" s="2"/>
    </row>
    <row r="10">
      <c r="A10" s="1" t="s">
        <v>74</v>
      </c>
      <c r="B10" s="1">
        <v>0.0</v>
      </c>
      <c r="C10" s="1">
        <v>-3.0</v>
      </c>
      <c r="D10" s="2"/>
      <c r="E10" s="2"/>
      <c r="F10" s="2"/>
      <c r="G10" s="2"/>
      <c r="H10" s="2"/>
      <c r="I10" s="2"/>
      <c r="J10" s="2"/>
      <c r="K10" s="2"/>
      <c r="L10" s="2"/>
      <c r="M10" s="2"/>
      <c r="N10" s="2"/>
      <c r="O10" s="2"/>
      <c r="P10" s="2"/>
      <c r="Q10" s="2"/>
      <c r="R10" s="2"/>
      <c r="S10" s="2"/>
      <c r="T10" s="2"/>
      <c r="U10" s="2"/>
      <c r="V10" s="2"/>
      <c r="W10" s="2"/>
      <c r="X10" s="2"/>
      <c r="Y10" s="2"/>
      <c r="Z10" s="2"/>
    </row>
    <row r="11">
      <c r="A11" s="1" t="s">
        <v>75</v>
      </c>
      <c r="B11" s="1">
        <v>0.0</v>
      </c>
      <c r="C11" s="1">
        <v>-3.0</v>
      </c>
      <c r="D11" s="2"/>
      <c r="E11" s="2"/>
      <c r="F11" s="2"/>
      <c r="G11" s="2"/>
      <c r="H11" s="2"/>
      <c r="I11" s="2"/>
      <c r="J11" s="2"/>
      <c r="K11" s="2"/>
      <c r="L11" s="2"/>
      <c r="M11" s="2"/>
      <c r="N11" s="2"/>
      <c r="O11" s="2"/>
      <c r="P11" s="2"/>
      <c r="Q11" s="2"/>
      <c r="R11" s="2"/>
      <c r="S11" s="2"/>
      <c r="T11" s="2"/>
      <c r="U11" s="2"/>
      <c r="V11" s="2"/>
      <c r="W11" s="2"/>
      <c r="X11" s="2"/>
      <c r="Y11" s="2"/>
      <c r="Z11" s="2"/>
    </row>
    <row r="12">
      <c r="A12" s="1" t="s">
        <v>76</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77</v>
      </c>
      <c r="B13" s="1">
        <v>0.0</v>
      </c>
      <c r="C13" s="1" t="s">
        <v>78</v>
      </c>
      <c r="D13" s="2"/>
      <c r="E13" s="2"/>
      <c r="F13" s="2"/>
      <c r="G13" s="2"/>
      <c r="H13" s="2"/>
      <c r="I13" s="2"/>
      <c r="J13" s="2"/>
      <c r="K13" s="2"/>
      <c r="L13" s="2"/>
      <c r="M13" s="2"/>
      <c r="N13" s="2"/>
      <c r="O13" s="2"/>
      <c r="P13" s="2"/>
      <c r="Q13" s="2"/>
      <c r="R13" s="2"/>
      <c r="S13" s="2"/>
      <c r="T13" s="2"/>
      <c r="U13" s="2"/>
      <c r="V13" s="2"/>
      <c r="W13" s="2"/>
      <c r="X13" s="2"/>
      <c r="Y13" s="2"/>
      <c r="Z13" s="2"/>
    </row>
    <row r="14">
      <c r="A14" s="1" t="s">
        <v>79</v>
      </c>
      <c r="B14" s="1">
        <v>0.0</v>
      </c>
      <c r="C14" s="1" t="s">
        <v>78</v>
      </c>
      <c r="D14" s="2"/>
      <c r="E14" s="2"/>
      <c r="F14" s="2"/>
      <c r="G14" s="2"/>
      <c r="H14" s="2"/>
      <c r="I14" s="2"/>
      <c r="J14" s="2"/>
      <c r="K14" s="2"/>
      <c r="L14" s="2"/>
      <c r="M14" s="2"/>
      <c r="N14" s="2"/>
      <c r="O14" s="2"/>
      <c r="P14" s="2"/>
      <c r="Q14" s="2"/>
      <c r="R14" s="2"/>
      <c r="S14" s="2"/>
      <c r="T14" s="2"/>
      <c r="U14" s="2"/>
      <c r="V14" s="2"/>
      <c r="W14" s="2"/>
      <c r="X14" s="2"/>
      <c r="Y14" s="2"/>
      <c r="Z14" s="2"/>
    </row>
    <row r="15">
      <c r="A15" s="1" t="s">
        <v>80</v>
      </c>
      <c r="B15" s="1">
        <v>0.0</v>
      </c>
      <c r="C15" s="1">
        <v>2.0</v>
      </c>
      <c r="D15" s="2"/>
      <c r="E15" s="2"/>
      <c r="F15" s="2"/>
      <c r="G15" s="2"/>
      <c r="H15" s="2"/>
      <c r="I15" s="2"/>
      <c r="J15" s="2"/>
      <c r="K15" s="2"/>
      <c r="L15" s="2"/>
      <c r="M15" s="2"/>
      <c r="N15" s="2"/>
      <c r="O15" s="2"/>
      <c r="P15" s="2"/>
      <c r="Q15" s="2"/>
      <c r="R15" s="2"/>
      <c r="S15" s="2"/>
      <c r="T15" s="2"/>
      <c r="U15" s="2"/>
      <c r="V15" s="2"/>
      <c r="W15" s="2"/>
      <c r="X15" s="2"/>
      <c r="Y15" s="2"/>
      <c r="Z15" s="2"/>
    </row>
    <row r="16">
      <c r="A16" s="1" t="s">
        <v>81</v>
      </c>
      <c r="B16" s="1">
        <v>0.0</v>
      </c>
      <c r="C16" s="1" t="s">
        <v>78</v>
      </c>
      <c r="D16" s="2"/>
      <c r="E16" s="2"/>
      <c r="F16" s="2"/>
      <c r="G16" s="2"/>
      <c r="H16" s="2"/>
      <c r="I16" s="2"/>
      <c r="J16" s="2"/>
      <c r="K16" s="2"/>
      <c r="L16" s="2"/>
      <c r="M16" s="2"/>
      <c r="N16" s="2"/>
      <c r="O16" s="2"/>
      <c r="P16" s="2"/>
      <c r="Q16" s="2"/>
      <c r="R16" s="2"/>
      <c r="S16" s="2"/>
      <c r="T16" s="2"/>
      <c r="U16" s="2"/>
      <c r="V16" s="2"/>
      <c r="W16" s="2"/>
      <c r="X16" s="2"/>
      <c r="Y16" s="2"/>
      <c r="Z16" s="2"/>
    </row>
    <row r="17">
      <c r="A17" s="1" t="s">
        <v>82</v>
      </c>
      <c r="B17" s="1">
        <v>0.0</v>
      </c>
      <c r="C17" s="1" t="s">
        <v>78</v>
      </c>
      <c r="D17" s="2"/>
      <c r="E17" s="2"/>
      <c r="F17" s="2"/>
      <c r="G17" s="2"/>
      <c r="H17" s="2"/>
      <c r="I17" s="2"/>
      <c r="J17" s="2"/>
      <c r="K17" s="2"/>
      <c r="L17" s="2"/>
      <c r="M17" s="2"/>
      <c r="N17" s="2"/>
      <c r="O17" s="2"/>
      <c r="P17" s="2"/>
      <c r="Q17" s="2"/>
      <c r="R17" s="2"/>
      <c r="S17" s="2"/>
      <c r="T17" s="2"/>
      <c r="U17" s="2"/>
      <c r="V17" s="2"/>
      <c r="W17" s="2"/>
      <c r="X17" s="2"/>
      <c r="Y17" s="2"/>
      <c r="Z17" s="2"/>
    </row>
    <row r="18">
      <c r="A18" s="1" t="s">
        <v>83</v>
      </c>
      <c r="B18" s="1">
        <v>0.0</v>
      </c>
      <c r="C18" s="1">
        <v>2.0</v>
      </c>
      <c r="D18" s="2"/>
      <c r="E18" s="2"/>
      <c r="F18" s="2"/>
      <c r="G18" s="2"/>
      <c r="H18" s="2"/>
      <c r="I18" s="2"/>
      <c r="J18" s="2"/>
      <c r="K18" s="2"/>
      <c r="L18" s="2"/>
      <c r="M18" s="2"/>
      <c r="N18" s="2"/>
      <c r="O18" s="2"/>
      <c r="P18" s="2"/>
      <c r="Q18" s="2"/>
      <c r="R18" s="2"/>
      <c r="S18" s="2"/>
      <c r="T18" s="2"/>
      <c r="U18" s="2"/>
      <c r="V18" s="2"/>
      <c r="W18" s="2"/>
      <c r="X18" s="2"/>
      <c r="Y18" s="2"/>
      <c r="Z18" s="2"/>
    </row>
    <row r="19">
      <c r="A19" s="1" t="s">
        <v>84</v>
      </c>
      <c r="B19" s="1">
        <v>0.0</v>
      </c>
      <c r="C19" s="1" t="s">
        <v>85</v>
      </c>
      <c r="D19" s="2"/>
      <c r="E19" s="2"/>
      <c r="F19" s="2"/>
      <c r="G19" s="2"/>
      <c r="H19" s="2"/>
      <c r="I19" s="2"/>
      <c r="J19" s="2"/>
      <c r="K19" s="2"/>
      <c r="L19" s="2"/>
      <c r="M19" s="2"/>
      <c r="N19" s="2"/>
      <c r="O19" s="2"/>
      <c r="P19" s="2"/>
      <c r="Q19" s="2"/>
      <c r="R19" s="2"/>
      <c r="S19" s="2"/>
      <c r="T19" s="2"/>
      <c r="U19" s="2"/>
      <c r="V19" s="2"/>
      <c r="W19" s="2"/>
      <c r="X19" s="2"/>
      <c r="Y19" s="2"/>
      <c r="Z19" s="2"/>
    </row>
    <row r="20">
      <c r="A20" s="1" t="s">
        <v>86</v>
      </c>
      <c r="B20" s="1">
        <v>0.0</v>
      </c>
      <c r="C20" s="1" t="s">
        <v>85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0.0</v>
      </c>
      <c r="C22" s="1">
        <v>-2.0</v>
      </c>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2022.0</v>
      </c>
      <c r="C1" s="1">
        <v>2023.0</v>
      </c>
      <c r="D1" s="2"/>
      <c r="E1" s="2"/>
      <c r="F1" s="2"/>
      <c r="G1" s="2"/>
      <c r="H1" s="2"/>
      <c r="I1" s="2"/>
      <c r="J1" s="2"/>
      <c r="K1" s="2"/>
      <c r="L1" s="2"/>
      <c r="M1" s="2"/>
      <c r="N1" s="2"/>
      <c r="O1" s="2"/>
      <c r="P1" s="2"/>
      <c r="Q1" s="2"/>
      <c r="R1" s="2"/>
      <c r="S1" s="2"/>
      <c r="T1" s="2"/>
      <c r="U1" s="2"/>
      <c r="V1" s="2"/>
      <c r="W1" s="2"/>
      <c r="X1" s="2"/>
      <c r="Y1" s="2"/>
      <c r="Z1" s="2"/>
    </row>
    <row r="2">
      <c r="A2" s="1" t="s">
        <v>88</v>
      </c>
      <c r="B2" s="2"/>
      <c r="C2" s="2"/>
      <c r="D2" s="2"/>
      <c r="E2" s="2"/>
      <c r="F2" s="2"/>
      <c r="G2" s="2"/>
      <c r="H2" s="2"/>
      <c r="I2" s="2"/>
      <c r="J2" s="2"/>
      <c r="K2" s="2"/>
      <c r="L2" s="2"/>
      <c r="M2" s="2"/>
      <c r="N2" s="2"/>
      <c r="O2" s="2"/>
      <c r="P2" s="2"/>
      <c r="Q2" s="2"/>
      <c r="R2" s="2"/>
      <c r="S2" s="2"/>
      <c r="T2" s="2"/>
      <c r="U2" s="2"/>
      <c r="V2" s="2"/>
      <c r="W2" s="2"/>
      <c r="X2" s="2"/>
      <c r="Y2" s="2"/>
      <c r="Z2" s="2"/>
    </row>
    <row r="3">
      <c r="A3" s="1" t="s">
        <v>89</v>
      </c>
      <c r="B3" s="1">
        <v>0.0</v>
      </c>
      <c r="C3" s="1" t="s">
        <v>90</v>
      </c>
      <c r="D3" s="2"/>
      <c r="E3" s="2"/>
      <c r="F3" s="2"/>
      <c r="G3" s="2"/>
      <c r="H3" s="2"/>
      <c r="I3" s="2"/>
      <c r="J3" s="2"/>
      <c r="K3" s="2"/>
      <c r="L3" s="2"/>
      <c r="M3" s="2"/>
      <c r="N3" s="2"/>
      <c r="O3" s="2"/>
      <c r="P3" s="2"/>
      <c r="Q3" s="2"/>
      <c r="R3" s="2"/>
      <c r="S3" s="2"/>
      <c r="T3" s="2"/>
      <c r="U3" s="2"/>
      <c r="V3" s="2"/>
      <c r="W3" s="2"/>
      <c r="X3" s="2"/>
      <c r="Y3" s="2"/>
      <c r="Z3" s="2"/>
    </row>
    <row r="4">
      <c r="A4" s="1" t="s">
        <v>91</v>
      </c>
      <c r="B4" s="1">
        <v>0.0</v>
      </c>
      <c r="C4" s="1" t="s">
        <v>90</v>
      </c>
      <c r="D4" s="2"/>
      <c r="E4" s="2"/>
      <c r="F4" s="2"/>
      <c r="G4" s="2"/>
      <c r="H4" s="2"/>
      <c r="I4" s="2"/>
      <c r="J4" s="2"/>
      <c r="K4" s="2"/>
      <c r="L4" s="2"/>
      <c r="M4" s="2"/>
      <c r="N4" s="2"/>
      <c r="O4" s="2"/>
      <c r="P4" s="2"/>
      <c r="Q4" s="2"/>
      <c r="R4" s="2"/>
      <c r="S4" s="2"/>
      <c r="T4" s="2"/>
      <c r="U4" s="2"/>
      <c r="V4" s="2"/>
      <c r="W4" s="2"/>
      <c r="X4" s="2"/>
      <c r="Y4" s="2"/>
      <c r="Z4" s="2"/>
    </row>
    <row r="5">
      <c r="A5" s="1" t="s">
        <v>92</v>
      </c>
      <c r="B5" s="2"/>
      <c r="C5" s="2"/>
      <c r="D5" s="2"/>
      <c r="E5" s="2"/>
      <c r="F5" s="2"/>
      <c r="G5" s="2"/>
      <c r="H5" s="2"/>
      <c r="I5" s="2"/>
      <c r="J5" s="2"/>
      <c r="K5" s="2"/>
      <c r="L5" s="2"/>
      <c r="M5" s="2"/>
      <c r="N5" s="2"/>
      <c r="O5" s="2"/>
      <c r="P5" s="2"/>
      <c r="Q5" s="2"/>
      <c r="R5" s="2"/>
      <c r="S5" s="2"/>
      <c r="T5" s="2"/>
      <c r="U5" s="2"/>
      <c r="V5" s="2"/>
      <c r="W5" s="2"/>
      <c r="X5" s="2"/>
      <c r="Y5" s="2"/>
      <c r="Z5" s="2"/>
    </row>
    <row r="6">
      <c r="A6" s="1" t="s">
        <v>93</v>
      </c>
      <c r="B6" s="1">
        <v>0.0</v>
      </c>
      <c r="C6" s="1" t="s">
        <v>94</v>
      </c>
      <c r="D6" s="2"/>
      <c r="E6" s="2"/>
      <c r="F6" s="2"/>
      <c r="G6" s="2"/>
      <c r="H6" s="2"/>
      <c r="I6" s="2"/>
      <c r="J6" s="2"/>
      <c r="K6" s="2"/>
      <c r="L6" s="2"/>
      <c r="M6" s="2"/>
      <c r="N6" s="2"/>
      <c r="O6" s="2"/>
      <c r="P6" s="2"/>
      <c r="Q6" s="2"/>
      <c r="R6" s="2"/>
      <c r="S6" s="2"/>
      <c r="T6" s="2"/>
      <c r="U6" s="2"/>
      <c r="V6" s="2"/>
      <c r="W6" s="2"/>
      <c r="X6" s="2"/>
      <c r="Y6" s="2"/>
      <c r="Z6" s="2"/>
    </row>
    <row r="7">
      <c r="A7" s="1" t="s">
        <v>95</v>
      </c>
      <c r="B7" s="1">
        <v>0.0</v>
      </c>
      <c r="C7" s="1" t="s">
        <v>94</v>
      </c>
      <c r="D7" s="2"/>
      <c r="E7" s="2"/>
      <c r="F7" s="2"/>
      <c r="G7" s="2"/>
      <c r="H7" s="2"/>
      <c r="I7" s="2"/>
      <c r="J7" s="2"/>
      <c r="K7" s="2"/>
      <c r="L7" s="2"/>
      <c r="M7" s="2"/>
      <c r="N7" s="2"/>
      <c r="O7" s="2"/>
      <c r="P7" s="2"/>
      <c r="Q7" s="2"/>
      <c r="R7" s="2"/>
      <c r="S7" s="2"/>
      <c r="T7" s="2"/>
      <c r="U7" s="2"/>
      <c r="V7" s="2"/>
      <c r="W7" s="2"/>
      <c r="X7" s="2"/>
      <c r="Y7" s="2"/>
      <c r="Z7" s="2"/>
    </row>
    <row r="8">
      <c r="A8" s="1" t="s">
        <v>96</v>
      </c>
      <c r="B8" s="1" t="s">
        <v>24</v>
      </c>
      <c r="C8" s="1" t="s">
        <v>97</v>
      </c>
      <c r="D8" s="2"/>
      <c r="E8" s="2"/>
      <c r="F8" s="2"/>
      <c r="G8" s="2"/>
      <c r="H8" s="2"/>
      <c r="I8" s="2"/>
      <c r="J8" s="2"/>
      <c r="K8" s="2"/>
      <c r="L8" s="2"/>
      <c r="M8" s="2"/>
      <c r="N8" s="2"/>
      <c r="O8" s="2"/>
      <c r="P8" s="2"/>
      <c r="Q8" s="2"/>
      <c r="R8" s="2"/>
      <c r="S8" s="2"/>
      <c r="T8" s="2"/>
      <c r="U8" s="2"/>
      <c r="V8" s="2"/>
      <c r="W8" s="2"/>
      <c r="X8" s="2"/>
      <c r="Y8" s="2"/>
      <c r="Z8" s="2"/>
    </row>
    <row r="9">
      <c r="A9" s="1" t="s">
        <v>98</v>
      </c>
      <c r="B9" s="2"/>
      <c r="C9" s="2"/>
      <c r="D9" s="2"/>
      <c r="E9" s="2"/>
      <c r="F9" s="2"/>
      <c r="G9" s="2"/>
      <c r="H9" s="2"/>
      <c r="I9" s="2"/>
      <c r="J9" s="2"/>
      <c r="K9" s="2"/>
      <c r="L9" s="2"/>
      <c r="M9" s="2"/>
      <c r="N9" s="2"/>
      <c r="O9" s="2"/>
      <c r="P9" s="2"/>
      <c r="Q9" s="2"/>
      <c r="R9" s="2"/>
      <c r="S9" s="2"/>
      <c r="T9" s="2"/>
      <c r="U9" s="2"/>
      <c r="V9" s="2"/>
      <c r="W9" s="2"/>
      <c r="X9" s="2"/>
      <c r="Y9" s="2"/>
      <c r="Z9" s="2"/>
    </row>
    <row r="10">
      <c r="A10" s="1" t="s">
        <v>99</v>
      </c>
      <c r="B10" s="1" t="s">
        <v>100</v>
      </c>
      <c r="C10" s="1">
        <v>0.0</v>
      </c>
      <c r="D10" s="2"/>
      <c r="E10" s="2"/>
      <c r="F10" s="2"/>
      <c r="G10" s="2"/>
      <c r="H10" s="2"/>
      <c r="I10" s="2"/>
      <c r="J10" s="2"/>
      <c r="K10" s="2"/>
      <c r="L10" s="2"/>
      <c r="M10" s="2"/>
      <c r="N10" s="2"/>
      <c r="O10" s="2"/>
      <c r="P10" s="2"/>
      <c r="Q10" s="2"/>
      <c r="R10" s="2"/>
      <c r="S10" s="2"/>
      <c r="T10" s="2"/>
      <c r="U10" s="2"/>
      <c r="V10" s="2"/>
      <c r="W10" s="2"/>
      <c r="X10" s="2"/>
      <c r="Y10" s="2"/>
      <c r="Z10" s="2"/>
    </row>
    <row r="11">
      <c r="A11" s="1" t="s">
        <v>101</v>
      </c>
      <c r="B11" s="1" t="s">
        <v>102</v>
      </c>
      <c r="C11" s="1">
        <v>0.0</v>
      </c>
      <c r="D11" s="2"/>
      <c r="E11" s="2"/>
      <c r="F11" s="2"/>
      <c r="G11" s="2"/>
      <c r="H11" s="2"/>
      <c r="I11" s="2"/>
      <c r="J11" s="2"/>
      <c r="K11" s="2"/>
      <c r="L11" s="2"/>
      <c r="M11" s="2"/>
      <c r="N11" s="2"/>
      <c r="O11" s="2"/>
      <c r="P11" s="2"/>
      <c r="Q11" s="2"/>
      <c r="R11" s="2"/>
      <c r="S11" s="2"/>
      <c r="T11" s="2"/>
      <c r="U11" s="2"/>
      <c r="V11" s="2"/>
      <c r="W11" s="2"/>
      <c r="X11" s="2"/>
      <c r="Y11" s="2"/>
      <c r="Z11" s="2"/>
    </row>
    <row r="12">
      <c r="A12" s="1" t="s">
        <v>103</v>
      </c>
      <c r="B12" s="1" t="s">
        <v>102</v>
      </c>
      <c r="C12" s="1" t="s">
        <v>104</v>
      </c>
      <c r="D12" s="2"/>
      <c r="E12" s="2"/>
      <c r="F12" s="2"/>
      <c r="G12" s="2"/>
      <c r="H12" s="2"/>
      <c r="I12" s="2"/>
      <c r="J12" s="2"/>
      <c r="K12" s="2"/>
      <c r="L12" s="2"/>
      <c r="M12" s="2"/>
      <c r="N12" s="2"/>
      <c r="O12" s="2"/>
      <c r="P12" s="2"/>
      <c r="Q12" s="2"/>
      <c r="R12" s="2"/>
      <c r="S12" s="2"/>
      <c r="T12" s="2"/>
      <c r="U12" s="2"/>
      <c r="V12" s="2"/>
      <c r="W12" s="2"/>
      <c r="X12" s="2"/>
      <c r="Y12" s="2"/>
      <c r="Z12" s="2"/>
    </row>
    <row r="13">
      <c r="A13" s="1" t="s">
        <v>105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106</v>
      </c>
      <c r="B14" s="1">
        <v>0.0</v>
      </c>
      <c r="C14" s="1" t="s">
        <v>107</v>
      </c>
      <c r="D14" s="2"/>
      <c r="E14" s="2"/>
      <c r="F14" s="2"/>
      <c r="G14" s="2"/>
      <c r="H14" s="2"/>
      <c r="I14" s="2"/>
      <c r="J14" s="2"/>
      <c r="K14" s="2"/>
      <c r="L14" s="2"/>
      <c r="M14" s="2"/>
      <c r="N14" s="2"/>
      <c r="O14" s="2"/>
      <c r="P14" s="2"/>
      <c r="Q14" s="2"/>
      <c r="R14" s="2"/>
      <c r="S14" s="2"/>
      <c r="T14" s="2"/>
      <c r="U14" s="2"/>
      <c r="V14" s="2"/>
      <c r="W14" s="2"/>
      <c r="X14" s="2"/>
      <c r="Y14" s="2"/>
      <c r="Z14" s="2"/>
    </row>
    <row r="15">
      <c r="A15" s="1" t="s">
        <v>108</v>
      </c>
      <c r="B15" s="1">
        <v>0.0</v>
      </c>
      <c r="C15" s="1" t="s">
        <v>107</v>
      </c>
      <c r="D15" s="2"/>
      <c r="E15" s="2"/>
      <c r="F15" s="2"/>
      <c r="G15" s="2"/>
      <c r="H15" s="2"/>
      <c r="I15" s="2"/>
      <c r="J15" s="2"/>
      <c r="K15" s="2"/>
      <c r="L15" s="2"/>
      <c r="M15" s="2"/>
      <c r="N15" s="2"/>
      <c r="O15" s="2"/>
      <c r="P15" s="2"/>
      <c r="Q15" s="2"/>
      <c r="R15" s="2"/>
      <c r="S15" s="2"/>
      <c r="T15" s="2"/>
      <c r="U15" s="2"/>
      <c r="V15" s="2"/>
      <c r="W15" s="2"/>
      <c r="X15" s="2"/>
      <c r="Y15" s="2"/>
      <c r="Z15" s="2"/>
    </row>
    <row r="16">
      <c r="A16" s="1" t="s">
        <v>109</v>
      </c>
      <c r="B16" s="1">
        <v>0.0</v>
      </c>
      <c r="C16" s="1" t="s">
        <v>110</v>
      </c>
      <c r="D16" s="2"/>
      <c r="E16" s="2"/>
      <c r="F16" s="2"/>
      <c r="G16" s="2"/>
      <c r="H16" s="2"/>
      <c r="I16" s="2"/>
      <c r="J16" s="2"/>
      <c r="K16" s="2"/>
      <c r="L16" s="2"/>
      <c r="M16" s="2"/>
      <c r="N16" s="2"/>
      <c r="O16" s="2"/>
      <c r="P16" s="2"/>
      <c r="Q16" s="2"/>
      <c r="R16" s="2"/>
      <c r="S16" s="2"/>
      <c r="T16" s="2"/>
      <c r="U16" s="2"/>
      <c r="V16" s="2"/>
      <c r="W16" s="2"/>
      <c r="X16" s="2"/>
      <c r="Y16" s="2"/>
      <c r="Z16" s="2"/>
    </row>
    <row r="17">
      <c r="A17" s="1" t="s">
        <v>111</v>
      </c>
      <c r="B17" s="1">
        <v>0.0</v>
      </c>
      <c r="C17" s="1">
        <v>24.0</v>
      </c>
      <c r="D17" s="2"/>
      <c r="E17" s="2"/>
      <c r="F17" s="2"/>
      <c r="G17" s="2"/>
      <c r="H17" s="2"/>
      <c r="I17" s="2"/>
      <c r="J17" s="2"/>
      <c r="K17" s="2"/>
      <c r="L17" s="2"/>
      <c r="M17" s="2"/>
      <c r="N17" s="2"/>
      <c r="O17" s="2"/>
      <c r="P17" s="2"/>
      <c r="Q17" s="2"/>
      <c r="R17" s="2"/>
      <c r="S17" s="2"/>
      <c r="T17" s="2"/>
      <c r="U17" s="2"/>
      <c r="V17" s="2"/>
      <c r="W17" s="2"/>
      <c r="X17" s="2"/>
      <c r="Y17" s="2"/>
      <c r="Z17" s="2"/>
    </row>
    <row r="18">
      <c r="A18" s="1" t="s">
        <v>112</v>
      </c>
      <c r="B18" s="1">
        <v>0.0</v>
      </c>
      <c r="C18" s="1">
        <v>1.0</v>
      </c>
      <c r="D18" s="2"/>
      <c r="E18" s="2"/>
      <c r="F18" s="2"/>
      <c r="G18" s="2"/>
      <c r="H18" s="2"/>
      <c r="I18" s="2"/>
      <c r="J18" s="2"/>
      <c r="K18" s="2"/>
      <c r="L18" s="2"/>
      <c r="M18" s="2"/>
      <c r="N18" s="2"/>
      <c r="O18" s="2"/>
      <c r="P18" s="2"/>
      <c r="Q18" s="2"/>
      <c r="R18" s="2"/>
      <c r="S18" s="2"/>
      <c r="T18" s="2"/>
      <c r="U18" s="2"/>
      <c r="V18" s="2"/>
      <c r="W18" s="2"/>
      <c r="X18" s="2"/>
      <c r="Y18" s="2"/>
      <c r="Z18" s="2"/>
    </row>
    <row r="19">
      <c r="A19" s="1" t="s">
        <v>113</v>
      </c>
      <c r="B19" s="1">
        <v>0.0</v>
      </c>
      <c r="C19" s="1">
        <v>1.0</v>
      </c>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v>
      </c>
      <c r="B2" s="1" t="s">
        <v>115</v>
      </c>
      <c r="C2" s="2"/>
      <c r="D2" s="2"/>
      <c r="E2" s="2"/>
      <c r="F2" s="2"/>
      <c r="G2" s="2"/>
      <c r="H2" s="2"/>
      <c r="I2" s="2"/>
      <c r="J2" s="2"/>
      <c r="K2" s="2"/>
      <c r="L2" s="2"/>
      <c r="M2" s="2"/>
      <c r="N2" s="2"/>
      <c r="O2" s="2"/>
      <c r="P2" s="2"/>
      <c r="Q2" s="2"/>
      <c r="R2" s="2"/>
      <c r="S2" s="2"/>
      <c r="T2" s="2"/>
      <c r="U2" s="2"/>
      <c r="V2" s="2"/>
      <c r="W2" s="2"/>
      <c r="X2" s="2"/>
      <c r="Y2" s="2"/>
      <c r="Z2" s="2"/>
    </row>
    <row r="3">
      <c r="A3" s="3" t="s">
        <v>116</v>
      </c>
      <c r="B3" s="1" t="s">
        <v>117</v>
      </c>
      <c r="C3" s="2"/>
      <c r="D3" s="2"/>
      <c r="E3" s="2"/>
      <c r="F3" s="2"/>
      <c r="G3" s="2"/>
      <c r="H3" s="2"/>
      <c r="I3" s="2"/>
      <c r="J3" s="2"/>
      <c r="K3" s="2"/>
      <c r="L3" s="2"/>
      <c r="M3" s="2"/>
      <c r="N3" s="2"/>
      <c r="O3" s="2"/>
      <c r="P3" s="2"/>
      <c r="Q3" s="2"/>
      <c r="R3" s="2"/>
      <c r="S3" s="2"/>
      <c r="T3" s="2"/>
      <c r="U3" s="2"/>
      <c r="V3" s="2"/>
      <c r="W3" s="2"/>
      <c r="X3" s="2"/>
      <c r="Y3" s="2"/>
      <c r="Z3" s="2"/>
    </row>
    <row r="4">
      <c r="A4" s="3" t="s">
        <v>118</v>
      </c>
      <c r="B4" s="1" t="s">
        <v>119</v>
      </c>
      <c r="C4" s="2"/>
      <c r="D4" s="2"/>
      <c r="E4" s="2"/>
      <c r="F4" s="2"/>
      <c r="G4" s="2"/>
      <c r="H4" s="2"/>
      <c r="I4" s="2"/>
      <c r="J4" s="2"/>
      <c r="K4" s="2"/>
      <c r="L4" s="2"/>
      <c r="M4" s="2"/>
      <c r="N4" s="2"/>
      <c r="O4" s="2"/>
      <c r="P4" s="2"/>
      <c r="Q4" s="2"/>
      <c r="R4" s="2"/>
      <c r="S4" s="2"/>
      <c r="T4" s="2"/>
      <c r="U4" s="2"/>
      <c r="V4" s="2"/>
      <c r="W4" s="2"/>
      <c r="X4" s="2"/>
      <c r="Y4" s="2"/>
      <c r="Z4" s="2"/>
    </row>
    <row r="5">
      <c r="A5" s="3" t="s">
        <v>120</v>
      </c>
      <c r="B5" s="1" t="s">
        <v>121</v>
      </c>
      <c r="C5" s="2"/>
      <c r="D5" s="2"/>
      <c r="E5" s="2"/>
      <c r="F5" s="2"/>
      <c r="G5" s="2"/>
      <c r="H5" s="2"/>
      <c r="I5" s="2"/>
      <c r="J5" s="2"/>
      <c r="K5" s="2"/>
      <c r="L5" s="2"/>
      <c r="M5" s="2"/>
      <c r="N5" s="2"/>
      <c r="O5" s="2"/>
      <c r="P5" s="2"/>
      <c r="Q5" s="2"/>
      <c r="R5" s="2"/>
      <c r="S5" s="2"/>
      <c r="T5" s="2"/>
      <c r="U5" s="2"/>
      <c r="V5" s="2"/>
      <c r="W5" s="2"/>
      <c r="X5" s="2"/>
      <c r="Y5" s="2"/>
      <c r="Z5" s="2"/>
    </row>
    <row r="6">
      <c r="A6" s="3" t="s">
        <v>122</v>
      </c>
      <c r="B6" s="1" t="s">
        <v>123</v>
      </c>
      <c r="C6" s="2"/>
      <c r="D6" s="2"/>
      <c r="E6" s="2"/>
      <c r="F6" s="2"/>
      <c r="G6" s="2"/>
      <c r="H6" s="2"/>
      <c r="I6" s="2"/>
      <c r="J6" s="2"/>
      <c r="K6" s="2"/>
      <c r="L6" s="2"/>
      <c r="M6" s="2"/>
      <c r="N6" s="2"/>
      <c r="O6" s="2"/>
      <c r="P6" s="2"/>
      <c r="Q6" s="2"/>
      <c r="R6" s="2"/>
      <c r="S6" s="2"/>
      <c r="T6" s="2"/>
      <c r="U6" s="2"/>
      <c r="V6" s="2"/>
      <c r="W6" s="2"/>
      <c r="X6" s="2"/>
      <c r="Y6" s="2"/>
      <c r="Z6" s="2"/>
    </row>
    <row r="7">
      <c r="A7" s="3" t="s">
        <v>124</v>
      </c>
      <c r="B7" s="1" t="s">
        <v>12</v>
      </c>
      <c r="C7" s="2"/>
      <c r="D7" s="2"/>
      <c r="E7" s="2"/>
      <c r="F7" s="2"/>
      <c r="G7" s="2"/>
      <c r="H7" s="2"/>
      <c r="I7" s="2"/>
      <c r="J7" s="2"/>
      <c r="K7" s="2"/>
      <c r="L7" s="2"/>
      <c r="M7" s="2"/>
      <c r="N7" s="2"/>
      <c r="O7" s="2"/>
      <c r="P7" s="2"/>
      <c r="Q7" s="2"/>
      <c r="R7" s="2"/>
      <c r="S7" s="2"/>
      <c r="T7" s="2"/>
      <c r="U7" s="2"/>
      <c r="V7" s="2"/>
      <c r="W7" s="2"/>
      <c r="X7" s="2"/>
      <c r="Y7" s="2"/>
      <c r="Z7" s="2"/>
    </row>
    <row r="8">
      <c r="A8" s="3" t="s">
        <v>125</v>
      </c>
      <c r="B8" s="1" t="s">
        <v>126</v>
      </c>
      <c r="C8" s="2"/>
      <c r="D8" s="2"/>
      <c r="E8" s="2"/>
      <c r="F8" s="2"/>
      <c r="G8" s="2"/>
      <c r="H8" s="2"/>
      <c r="I8" s="2"/>
      <c r="J8" s="2"/>
      <c r="K8" s="2"/>
      <c r="L8" s="2"/>
      <c r="M8" s="2"/>
      <c r="N8" s="2"/>
      <c r="O8" s="2"/>
      <c r="P8" s="2"/>
      <c r="Q8" s="2"/>
      <c r="R8" s="2"/>
      <c r="S8" s="2"/>
      <c r="T8" s="2"/>
      <c r="U8" s="2"/>
      <c r="V8" s="2"/>
      <c r="W8" s="2"/>
      <c r="X8" s="2"/>
      <c r="Y8" s="2"/>
      <c r="Z8" s="2"/>
    </row>
    <row r="9">
      <c r="A9" s="3" t="s">
        <v>127</v>
      </c>
      <c r="B9" s="1" t="s">
        <v>128</v>
      </c>
      <c r="C9" s="2"/>
      <c r="D9" s="2"/>
      <c r="E9" s="2"/>
      <c r="F9" s="2"/>
      <c r="G9" s="2"/>
      <c r="H9" s="2"/>
      <c r="I9" s="2"/>
      <c r="J9" s="2"/>
      <c r="K9" s="2"/>
      <c r="L9" s="2"/>
      <c r="M9" s="2"/>
      <c r="N9" s="2"/>
      <c r="O9" s="2"/>
      <c r="P9" s="2"/>
      <c r="Q9" s="2"/>
      <c r="R9" s="2"/>
      <c r="S9" s="2"/>
      <c r="T9" s="2"/>
      <c r="U9" s="2"/>
      <c r="V9" s="2"/>
      <c r="W9" s="2"/>
      <c r="X9" s="2"/>
      <c r="Y9" s="2"/>
      <c r="Z9" s="2"/>
    </row>
    <row r="10">
      <c r="A10" s="3" t="s">
        <v>129</v>
      </c>
      <c r="B10" s="1" t="s">
        <v>126</v>
      </c>
      <c r="C10" s="2"/>
      <c r="D10" s="2"/>
      <c r="E10" s="2"/>
      <c r="F10" s="2"/>
      <c r="G10" s="2"/>
      <c r="H10" s="2"/>
      <c r="I10" s="2"/>
      <c r="J10" s="2"/>
      <c r="K10" s="2"/>
      <c r="L10" s="2"/>
      <c r="M10" s="2"/>
      <c r="N10" s="2"/>
      <c r="O10" s="2"/>
      <c r="P10" s="2"/>
      <c r="Q10" s="2"/>
      <c r="R10" s="2"/>
      <c r="S10" s="2"/>
      <c r="T10" s="2"/>
      <c r="U10" s="2"/>
      <c r="V10" s="2"/>
      <c r="W10" s="2"/>
      <c r="X10" s="2"/>
      <c r="Y10" s="2"/>
      <c r="Z10" s="2"/>
    </row>
    <row r="11">
      <c r="A11" s="3" t="s">
        <v>130</v>
      </c>
      <c r="B11" s="1" t="s">
        <v>131</v>
      </c>
      <c r="C11" s="2"/>
      <c r="D11" s="2"/>
      <c r="E11" s="2"/>
      <c r="F11" s="2"/>
      <c r="G11" s="2"/>
      <c r="H11" s="2"/>
      <c r="I11" s="2"/>
      <c r="J11" s="2"/>
      <c r="K11" s="2"/>
      <c r="L11" s="2"/>
      <c r="M11" s="2"/>
      <c r="N11" s="2"/>
      <c r="O11" s="2"/>
      <c r="P11" s="2"/>
      <c r="Q11" s="2"/>
      <c r="R11" s="2"/>
      <c r="S11" s="2"/>
      <c r="T11" s="2"/>
      <c r="U11" s="2"/>
      <c r="V11" s="2"/>
      <c r="W11" s="2"/>
      <c r="X11" s="2"/>
      <c r="Y11" s="2"/>
      <c r="Z11" s="2"/>
    </row>
    <row r="12">
      <c r="A12" s="3" t="s">
        <v>132</v>
      </c>
      <c r="B12" s="1" t="s">
        <v>133</v>
      </c>
      <c r="C12" s="2"/>
      <c r="D12" s="2"/>
      <c r="E12" s="2"/>
      <c r="F12" s="2"/>
      <c r="G12" s="2"/>
      <c r="H12" s="2"/>
      <c r="I12" s="2"/>
      <c r="J12" s="2"/>
      <c r="K12" s="2"/>
      <c r="L12" s="2"/>
      <c r="M12" s="2"/>
      <c r="N12" s="2"/>
      <c r="O12" s="2"/>
      <c r="P12" s="2"/>
      <c r="Q12" s="2"/>
      <c r="R12" s="2"/>
      <c r="S12" s="2"/>
      <c r="T12" s="2"/>
      <c r="U12" s="2"/>
      <c r="V12" s="2"/>
      <c r="W12" s="2"/>
      <c r="X12" s="2"/>
      <c r="Y12" s="2"/>
      <c r="Z12" s="2"/>
    </row>
    <row r="13">
      <c r="A13" s="3" t="s">
        <v>134</v>
      </c>
      <c r="B13" s="1" t="s">
        <v>131</v>
      </c>
      <c r="C13" s="2"/>
      <c r="D13" s="2"/>
      <c r="E13" s="2"/>
      <c r="F13" s="2"/>
      <c r="G13" s="2"/>
      <c r="H13" s="2"/>
      <c r="I13" s="2"/>
      <c r="J13" s="2"/>
      <c r="K13" s="2"/>
      <c r="L13" s="2"/>
      <c r="M13" s="2"/>
      <c r="N13" s="2"/>
      <c r="O13" s="2"/>
      <c r="P13" s="2"/>
      <c r="Q13" s="2"/>
      <c r="R13" s="2"/>
      <c r="S13" s="2"/>
      <c r="T13" s="2"/>
      <c r="U13" s="2"/>
      <c r="V13" s="2"/>
      <c r="W13" s="2"/>
      <c r="X13" s="2"/>
      <c r="Y13" s="2"/>
      <c r="Z13" s="2"/>
    </row>
    <row r="14">
      <c r="A14" s="3" t="s">
        <v>135</v>
      </c>
      <c r="B14" s="1" t="s">
        <v>136</v>
      </c>
      <c r="C14" s="2"/>
      <c r="D14" s="2"/>
      <c r="E14" s="2"/>
      <c r="F14" s="2"/>
      <c r="G14" s="2"/>
      <c r="H14" s="2"/>
      <c r="I14" s="2"/>
      <c r="J14" s="2"/>
      <c r="K14" s="2"/>
      <c r="L14" s="2"/>
      <c r="M14" s="2"/>
      <c r="N14" s="2"/>
      <c r="O14" s="2"/>
      <c r="P14" s="2"/>
      <c r="Q14" s="2"/>
      <c r="R14" s="2"/>
      <c r="S14" s="2"/>
      <c r="T14" s="2"/>
      <c r="U14" s="2"/>
      <c r="V14" s="2"/>
      <c r="W14" s="2"/>
      <c r="X14" s="2"/>
      <c r="Y14" s="2"/>
      <c r="Z14" s="2"/>
    </row>
    <row r="15">
      <c r="A15" s="3" t="s">
        <v>137</v>
      </c>
      <c r="B15" s="1" t="s">
        <v>138</v>
      </c>
      <c r="C15" s="2"/>
      <c r="D15" s="2"/>
      <c r="E15" s="2"/>
      <c r="F15" s="2"/>
      <c r="G15" s="2"/>
      <c r="H15" s="2"/>
      <c r="I15" s="2"/>
      <c r="J15" s="2"/>
      <c r="K15" s="2"/>
      <c r="L15" s="2"/>
      <c r="M15" s="2"/>
      <c r="N15" s="2"/>
      <c r="O15" s="2"/>
      <c r="P15" s="2"/>
      <c r="Q15" s="2"/>
      <c r="R15" s="2"/>
      <c r="S15" s="2"/>
      <c r="T15" s="2"/>
      <c r="U15" s="2"/>
      <c r="V15" s="2"/>
      <c r="W15" s="2"/>
      <c r="X15" s="2"/>
      <c r="Y15" s="2"/>
      <c r="Z15" s="2"/>
    </row>
    <row r="16">
      <c r="A16" s="3" t="s">
        <v>139</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140</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141</v>
      </c>
      <c r="B18" s="1">
        <v>10.7</v>
      </c>
      <c r="C18" s="2"/>
      <c r="D18" s="2"/>
      <c r="E18" s="2"/>
      <c r="F18" s="2"/>
      <c r="G18" s="2"/>
      <c r="H18" s="2"/>
      <c r="I18" s="2"/>
      <c r="J18" s="2"/>
      <c r="K18" s="2"/>
      <c r="L18" s="2"/>
      <c r="M18" s="2"/>
      <c r="N18" s="2"/>
      <c r="O18" s="2"/>
      <c r="P18" s="2"/>
      <c r="Q18" s="2"/>
      <c r="R18" s="2"/>
      <c r="S18" s="2"/>
      <c r="T18" s="2"/>
      <c r="U18" s="2"/>
      <c r="V18" s="2"/>
      <c r="W18" s="2"/>
      <c r="X18" s="2"/>
      <c r="Y18" s="2"/>
      <c r="Z18" s="2"/>
    </row>
    <row r="19">
      <c r="A19" s="3" t="s">
        <v>142</v>
      </c>
      <c r="B19" s="1">
        <v>10.72</v>
      </c>
      <c r="C19" s="2"/>
      <c r="D19" s="2"/>
      <c r="E19" s="2"/>
      <c r="F19" s="2"/>
      <c r="G19" s="2"/>
      <c r="H19" s="2"/>
      <c r="I19" s="2"/>
      <c r="J19" s="2"/>
      <c r="K19" s="2"/>
      <c r="L19" s="2"/>
      <c r="M19" s="2"/>
      <c r="N19" s="2"/>
      <c r="O19" s="2"/>
      <c r="P19" s="2"/>
      <c r="Q19" s="2"/>
      <c r="R19" s="2"/>
      <c r="S19" s="2"/>
      <c r="T19" s="2"/>
      <c r="U19" s="2"/>
      <c r="V19" s="2"/>
      <c r="W19" s="2"/>
      <c r="X19" s="2"/>
      <c r="Y19" s="2"/>
      <c r="Z19" s="2"/>
    </row>
    <row r="20">
      <c r="A20" s="3" t="s">
        <v>143</v>
      </c>
      <c r="B20" s="1">
        <v>10.68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v>
      </c>
      <c r="B21" s="1">
        <v>10.72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v>
      </c>
      <c r="B22" s="1">
        <v>10.7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v>
      </c>
      <c r="B23" s="1">
        <v>10.72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v>
      </c>
      <c r="B24" s="1">
        <v>10.68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v>
      </c>
      <c r="B25" s="1">
        <v>10.72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v>
      </c>
      <c r="B26" s="1">
        <v>50.904762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v>
      </c>
      <c r="B27" s="1">
        <v>13338.0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v>
      </c>
      <c r="B28" s="1">
        <v>13338.0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v>
      </c>
      <c r="B29" s="1">
        <v>35158.0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v>
      </c>
      <c r="B30" s="1">
        <v>16790.0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v>
      </c>
      <c r="B31" s="1">
        <v>16790.0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v>
      </c>
      <c r="B32" s="1">
        <v>8.4020728E7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v>
      </c>
      <c r="B33" s="1">
        <v>10.11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v>
      </c>
      <c r="B34" s="1">
        <v>10.72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v>
      </c>
      <c r="B35" s="1">
        <v>10.56894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v>
      </c>
      <c r="B36" s="1">
        <v>10.4078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v>
      </c>
      <c r="B37" s="1" t="s">
        <v>161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v>
      </c>
      <c r="B38" s="1">
        <v>8.2900104E7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v>
      </c>
      <c r="B39" s="1">
        <v>5500063.0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v>
      </c>
      <c r="B40" s="1">
        <v>7837750.0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v>
      </c>
      <c r="B41" s="1">
        <v>3800.0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v>
      </c>
      <c r="B42" s="1">
        <v>4608.0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v>
      </c>
      <c r="B45" s="1">
        <v>5.0E-4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v>
      </c>
      <c r="B46" s="1">
        <v>0.22681999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171</v>
      </c>
      <c r="B47" s="1">
        <v>0.75575995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172</v>
      </c>
      <c r="B48" s="1">
        <v>0.06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173</v>
      </c>
      <c r="B49" s="1">
        <v>8.0E-4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174</v>
      </c>
      <c r="B50" s="1">
        <v>7859750.0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175</v>
      </c>
      <c r="B51" s="1">
        <v>-0.087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176</v>
      </c>
      <c r="B52" s="1">
        <v>1.7039808E9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177</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178</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179</v>
      </c>
      <c r="B55" s="1">
        <v>-35880.0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180</v>
      </c>
      <c r="B56" s="1">
        <v>0.21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181</v>
      </c>
      <c r="B57" s="1">
        <v>0.05719924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182</v>
      </c>
      <c r="B58" s="1">
        <v>0.2859006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183</v>
      </c>
      <c r="B59" s="1" t="s">
        <v>184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185</v>
      </c>
      <c r="B60" s="1" t="s">
        <v>186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187</v>
      </c>
      <c r="B61" s="1" t="s">
        <v>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188</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189</v>
      </c>
      <c r="B63" s="1" t="s">
        <v>190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191</v>
      </c>
      <c r="B64" s="1" t="s">
        <v>192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193</v>
      </c>
      <c r="B65" s="1">
        <v>1.7042058E9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194</v>
      </c>
      <c r="B66" s="1" t="s">
        <v>195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196</v>
      </c>
      <c r="B67" s="1" t="s">
        <v>197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198</v>
      </c>
      <c r="B68" s="1" t="s">
        <v>199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200</v>
      </c>
      <c r="B69" s="1" t="s">
        <v>201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202</v>
      </c>
      <c r="B70" s="1">
        <v>-1.8E7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203</v>
      </c>
      <c r="B71" s="1">
        <v>10.69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204</v>
      </c>
      <c r="B72" s="1" t="s">
        <v>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206</v>
      </c>
      <c r="B73" s="1">
        <v>180047.0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207</v>
      </c>
      <c r="B74" s="1">
        <v>0.023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208</v>
      </c>
      <c r="B75" s="1">
        <v>8.741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209</v>
      </c>
      <c r="B76" s="1">
        <v>8.741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210</v>
      </c>
      <c r="B77" s="1">
        <v>-90179.0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211</v>
      </c>
      <c r="B78" s="1" t="s">
        <v>161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212</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2022.0</v>
      </c>
      <c r="C2" s="3">
        <v>2023.0</v>
      </c>
      <c r="D2" s="3">
        <v>2024.0</v>
      </c>
      <c r="E2" s="3">
        <v>2025.0</v>
      </c>
      <c r="F2" s="3">
        <v>2026.0</v>
      </c>
      <c r="G2" s="3">
        <v>2027.0</v>
      </c>
      <c r="H2" s="3">
        <v>2028.0</v>
      </c>
      <c r="I2" s="3">
        <v>2029.0</v>
      </c>
      <c r="J2" s="3">
        <v>2030.0</v>
      </c>
      <c r="K2" s="4">
        <v>2031.0</v>
      </c>
      <c r="L2" s="4">
        <v>2032.0</v>
      </c>
      <c r="M2" s="4">
        <v>2033.0</v>
      </c>
      <c r="N2" s="4">
        <v>2034.0</v>
      </c>
      <c r="O2" s="4">
        <v>2035.0</v>
      </c>
      <c r="P2" s="2"/>
      <c r="Q2" s="2"/>
      <c r="R2" s="2"/>
      <c r="S2" s="2"/>
      <c r="T2" s="2"/>
      <c r="U2" s="2"/>
      <c r="V2" s="2"/>
      <c r="W2" s="2"/>
      <c r="X2" s="1"/>
      <c r="Y2" s="2"/>
      <c r="Z2" s="2"/>
    </row>
    <row r="3">
      <c r="A3" s="3" t="s">
        <v>213</v>
      </c>
      <c r="B3" s="2"/>
      <c r="C3" s="2"/>
      <c r="D3" s="1" t="str">
        <f>IF(C3*FORECAST(D2,B3:C3,B2:C2)&gt;0,FORECAST(D2,B3:C3,B2:C2),C3)*$X$1</f>
        <v>#N/A</v>
      </c>
      <c r="E3" s="1" t="str">
        <f>IF(D3*FORECAST(E2,B3:D3,B2:D2)&gt;0,FORECAST(E2,B3:D3,B2:D2),D3)*$X$1</f>
        <v>#N/A</v>
      </c>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4" t="str">
        <f>IF(J3*FORECAST(K2,B3:J3,B2:J2)&gt;0,FORECAST(K2,B3:J3,B2:J2),J3)*$X$1</f>
        <v>#N/A</v>
      </c>
      <c r="L3" s="4" t="str">
        <f>IF(K3*FORECAST(L2,B3:K3,B2:K2)&gt;0,FORECAST(L2,B3:K3,B2:K2),K3)*$X$1</f>
        <v>#N/A</v>
      </c>
      <c r="M3" s="4" t="str">
        <f>IF(L3*FORECAST(M2,B3:L3,B2:L2)&gt;0,FORECAST(M2,B3:L3,B2:L2),L3)*$X$1</f>
        <v>#N/A</v>
      </c>
      <c r="N3" s="4" t="str">
        <f>IF(M3*FORECAST(N2,B3:M3,B2:M2)&gt;0,FORECAST(N2,B3:M3,B2:M2),M3)*$X$1</f>
        <v>#N/A</v>
      </c>
      <c r="O3" s="4" t="str">
        <f>IF(N3*FORECAST(O2,B3:N3,B2:N2)&gt;0,FORECAST(O2,B3:N3,B2:N2),N3)*$X$1</f>
        <v>#N/A</v>
      </c>
      <c r="P3" s="2"/>
      <c r="Q3" s="2"/>
      <c r="R3" s="2"/>
      <c r="S3" s="2"/>
      <c r="T3" s="2"/>
      <c r="U3" s="2"/>
      <c r="V3" s="2"/>
      <c r="W3" s="2"/>
      <c r="X3" s="2"/>
      <c r="Y3" s="2"/>
      <c r="Z3" s="2"/>
    </row>
    <row r="4">
      <c r="A4" s="3" t="s">
        <v>62</v>
      </c>
      <c r="B4" s="1">
        <v>2.0</v>
      </c>
      <c r="C4" s="1">
        <v>-58.0</v>
      </c>
      <c r="D4" s="2"/>
      <c r="E4" s="2"/>
      <c r="F4" s="2"/>
      <c r="G4" s="2"/>
      <c r="H4" s="2"/>
      <c r="I4" s="2"/>
      <c r="J4" s="2"/>
      <c r="K4" s="2"/>
      <c r="L4" s="2"/>
      <c r="M4" s="2"/>
      <c r="N4" s="2"/>
      <c r="O4" s="2"/>
      <c r="P4" s="2"/>
      <c r="Q4" s="2"/>
      <c r="R4" s="2"/>
      <c r="S4" s="2"/>
      <c r="T4" s="2"/>
      <c r="U4" s="2"/>
      <c r="V4" s="2"/>
      <c r="W4" s="2"/>
      <c r="X4" s="2"/>
      <c r="Y4" s="2"/>
      <c r="Z4" s="2"/>
    </row>
    <row r="5">
      <c r="A5" s="3" t="s">
        <v>214</v>
      </c>
      <c r="B5" s="1">
        <v>0.0</v>
      </c>
      <c r="C5" s="1">
        <v>2.0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215</v>
      </c>
      <c r="L7" s="1" t="str">
        <f>IF(O3*FORECAST(O2,B3:O3,B2:O2)&gt;0,FORECAST(O2,B3:O3,B2:O2),N3)*$X$1 * (1+0.02)/(0.0789-0.02)</f>
        <v>#N/A</v>
      </c>
      <c r="M7" s="2"/>
      <c r="N7" s="2"/>
      <c r="O7" s="2"/>
      <c r="P7" s="2"/>
      <c r="Q7" s="2"/>
      <c r="R7" s="2"/>
      <c r="S7" s="2"/>
      <c r="T7" s="2"/>
      <c r="U7" s="2"/>
      <c r="V7" s="2"/>
      <c r="W7" s="2"/>
      <c r="X7" s="2"/>
      <c r="Y7" s="2"/>
      <c r="Z7" s="2"/>
    </row>
    <row r="8">
      <c r="A8" s="2"/>
      <c r="B8" s="2"/>
      <c r="C8" s="2"/>
      <c r="D8" s="2"/>
      <c r="E8" s="2"/>
      <c r="F8" s="2"/>
      <c r="G8" s="2"/>
      <c r="H8" s="2"/>
      <c r="I8" s="2"/>
      <c r="J8" s="2"/>
      <c r="K8" s="1" t="s">
        <v>216</v>
      </c>
      <c r="L8" s="1" t="str">
        <f t="array" ref="L8">NPV(0.0789,E3:O3)</f>
        <v>#N/A</v>
      </c>
      <c r="M8" s="2"/>
      <c r="N8" s="2"/>
      <c r="O8" s="2"/>
      <c r="P8" s="2"/>
      <c r="Q8" s="2"/>
      <c r="R8" s="2"/>
      <c r="S8" s="2"/>
      <c r="T8" s="2"/>
      <c r="U8" s="2"/>
      <c r="V8" s="2"/>
      <c r="W8" s="2"/>
      <c r="X8" s="2"/>
      <c r="Y8" s="2"/>
      <c r="Z8" s="2"/>
    </row>
    <row r="9">
      <c r="A9" s="2"/>
      <c r="B9" s="2"/>
      <c r="C9" s="2"/>
      <c r="D9" s="2"/>
      <c r="E9" s="2"/>
      <c r="F9" s="2"/>
      <c r="G9" s="2"/>
      <c r="H9" s="2"/>
      <c r="I9" s="2"/>
      <c r="J9" s="2"/>
      <c r="K9" s="1" t="s">
        <v>217</v>
      </c>
      <c r="L9" s="1" t="str">
        <f t="array" ref="L9">NPV(0.0789,E16:O16)</f>
        <v>#N/A</v>
      </c>
      <c r="M9" s="2"/>
      <c r="N9" s="2"/>
      <c r="O9" s="2"/>
      <c r="P9" s="2"/>
      <c r="Q9" s="2"/>
      <c r="R9" s="2"/>
      <c r="S9" s="2"/>
      <c r="T9" s="2"/>
      <c r="U9" s="2"/>
      <c r="V9" s="2"/>
      <c r="W9" s="2"/>
      <c r="X9" s="2"/>
      <c r="Y9" s="2"/>
      <c r="Z9" s="2"/>
    </row>
    <row r="10">
      <c r="A10" s="2"/>
      <c r="B10" s="2"/>
      <c r="C10" s="2"/>
      <c r="D10" s="2"/>
      <c r="E10" s="2"/>
      <c r="F10" s="2"/>
      <c r="G10" s="2"/>
      <c r="H10" s="2"/>
      <c r="I10" s="2"/>
      <c r="J10" s="2"/>
      <c r="K10" s="1" t="s">
        <v>218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63</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219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220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4">
        <v>0.0</v>
      </c>
      <c r="M16" s="4">
        <v>0.0</v>
      </c>
      <c r="N16" s="4">
        <v>0.0</v>
      </c>
      <c r="O16" s="4" t="str">
        <f>IF(O3*FORECAST(O2,B3:O3,B2:O2)&gt;0,FORECAST(O2,B3:O3,B2:O2),N3)*$X$1 * (1+0.02)/(0.0789-0.02)</f>
        <v>#N/A</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2022.0</v>
      </c>
      <c r="C2" s="3">
        <v>2023.0</v>
      </c>
      <c r="D2" s="3">
        <v>2024.0</v>
      </c>
      <c r="E2" s="3">
        <v>2025.0</v>
      </c>
      <c r="F2" s="3">
        <v>2026.0</v>
      </c>
      <c r="G2" s="3">
        <v>2027.0</v>
      </c>
      <c r="H2" s="3">
        <v>2028.0</v>
      </c>
      <c r="I2" s="3">
        <v>2029.0</v>
      </c>
      <c r="J2" s="3">
        <v>2030.0</v>
      </c>
      <c r="K2" s="4">
        <v>2031.0</v>
      </c>
      <c r="L2" s="4">
        <v>2032.0</v>
      </c>
      <c r="M2" s="4">
        <v>2033.0</v>
      </c>
      <c r="N2" s="4">
        <v>2034.0</v>
      </c>
      <c r="O2" s="4">
        <v>2035.0</v>
      </c>
      <c r="P2" s="2"/>
      <c r="Q2" s="2"/>
      <c r="R2" s="2"/>
      <c r="S2" s="2"/>
      <c r="T2" s="2"/>
      <c r="U2" s="2"/>
      <c r="V2" s="2"/>
      <c r="W2" s="2"/>
      <c r="X2" s="1"/>
      <c r="Y2" s="2"/>
      <c r="Z2" s="2"/>
    </row>
    <row r="3">
      <c r="A3" s="3" t="s">
        <v>19</v>
      </c>
      <c r="B3" s="4">
        <v>0.0</v>
      </c>
      <c r="C3" s="4">
        <v>-3.0</v>
      </c>
      <c r="D3" s="1">
        <f>IF(C3*FORECAST(D2,B3:C3,B2:C2)&gt;0,FORECAST(D2,B3:C3,B2:C2),C3)*$X$1</f>
        <v>-6</v>
      </c>
      <c r="E3" s="1">
        <f>IF(D3*FORECAST(E2,B3:D3,B2:D2)&gt;0,FORECAST(E2,B3:D3,B2:D2),D3)*$X$1</f>
        <v>-9</v>
      </c>
      <c r="F3" s="1">
        <f>IF(E3*FORECAST(F2,B3:E3,B2:E2)&gt;0,FORECAST(F2,B3:E3,B2:E2),E3)*$X$1</f>
        <v>-12</v>
      </c>
      <c r="G3" s="1">
        <f>IF(F3*FORECAST(G2,B3:F3,B2:F2)&gt;0,FORECAST(G2,B3:F3,B2:F2),F3)*$X$1</f>
        <v>-15</v>
      </c>
      <c r="H3" s="1">
        <f>IF(G3*FORECAST(H2,B3:G3,B2:G2)&gt;0,FORECAST(H2,B3:G3,B2:G2),G3)*$X$1</f>
        <v>-18</v>
      </c>
      <c r="I3" s="1">
        <f>IF(H3*FORECAST(I2,B3:H3,B2:H2)&gt;0,FORECAST(I2,B3:H3,B2:H2),H3)*$X$1</f>
        <v>-21</v>
      </c>
      <c r="J3" s="1">
        <f>IF(I3*FORECAST(J2,B3:I3,B2:I2)&gt;0,FORECAST(J2,B3:I3,B2:I2),I3)*$X$1</f>
        <v>-24</v>
      </c>
      <c r="K3" s="4">
        <f>IF(J3*FORECAST(K2,B3:J3,B2:J2)&gt;0,FORECAST(K2,B3:J3,B2:J2),J3)*$X$1</f>
        <v>-27</v>
      </c>
      <c r="L3" s="4">
        <f>IF(K3*FORECAST(L2,B3:K3,B2:K2)&gt;0,FORECAST(L2,B3:K3,B2:K2),K3)*$X$1</f>
        <v>-30</v>
      </c>
      <c r="M3" s="4">
        <f>IF(L3*FORECAST(M2,B3:L3,B2:L2)&gt;0,FORECAST(M2,B3:L3,B2:L2),L3)*$X$1</f>
        <v>-33</v>
      </c>
      <c r="N3" s="4">
        <f>IF(M3*FORECAST(N2,B3:M3,B2:M2)&gt;0,FORECAST(N2,B3:M3,B2:M2),M3)*$X$1</f>
        <v>-36</v>
      </c>
      <c r="O3" s="4">
        <f>IF(N3*FORECAST(O2,B3:N3,B2:N2)&gt;0,FORECAST(O2,B3:N3,B2:N2),N3)*$X$1</f>
        <v>-39</v>
      </c>
      <c r="P3" s="2"/>
      <c r="Q3" s="2"/>
      <c r="R3" s="2"/>
      <c r="S3" s="2"/>
      <c r="T3" s="2"/>
      <c r="U3" s="2"/>
      <c r="V3" s="2"/>
      <c r="W3" s="2"/>
      <c r="X3" s="2"/>
      <c r="Y3" s="2"/>
      <c r="Z3" s="2"/>
    </row>
    <row r="4">
      <c r="A4" s="3" t="s">
        <v>62</v>
      </c>
      <c r="B4" s="1">
        <v>2.0</v>
      </c>
      <c r="C4" s="1">
        <v>-58.0</v>
      </c>
      <c r="D4" s="2"/>
      <c r="E4" s="2"/>
      <c r="F4" s="2"/>
      <c r="G4" s="2"/>
      <c r="H4" s="2"/>
      <c r="I4" s="2"/>
      <c r="J4" s="2"/>
      <c r="K4" s="2"/>
      <c r="L4" s="2"/>
      <c r="M4" s="2"/>
      <c r="N4" s="2"/>
      <c r="O4" s="2"/>
      <c r="P4" s="2"/>
      <c r="Q4" s="2"/>
      <c r="R4" s="2"/>
      <c r="S4" s="2"/>
      <c r="T4" s="2"/>
      <c r="U4" s="2"/>
      <c r="V4" s="2"/>
      <c r="W4" s="2"/>
      <c r="X4" s="2"/>
      <c r="Y4" s="2"/>
      <c r="Z4" s="2"/>
    </row>
    <row r="5">
      <c r="A5" s="3" t="s">
        <v>214</v>
      </c>
      <c r="B5" s="1">
        <v>0.0</v>
      </c>
      <c r="C5" s="1">
        <v>2.0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215</v>
      </c>
      <c r="L7" s="1">
        <f>IF(O3*FORECAST(O2,B3:O3,B2:O2)&gt;0,FORECAST(O2,B3:O3,B2:O2),N3)*$X$1 * (1+0.02)/(0.0789-0.02)</f>
        <v>-675.3820034</v>
      </c>
      <c r="M7" s="2"/>
      <c r="N7" s="2"/>
      <c r="O7" s="2"/>
      <c r="P7" s="2"/>
      <c r="Q7" s="2"/>
      <c r="R7" s="2"/>
      <c r="S7" s="2"/>
      <c r="T7" s="2"/>
      <c r="U7" s="2"/>
      <c r="V7" s="2"/>
      <c r="W7" s="2"/>
      <c r="X7" s="2"/>
      <c r="Y7" s="2"/>
      <c r="Z7" s="2"/>
    </row>
    <row r="8">
      <c r="A8" s="2"/>
      <c r="B8" s="2"/>
      <c r="C8" s="2"/>
      <c r="D8" s="2"/>
      <c r="E8" s="2"/>
      <c r="F8" s="2"/>
      <c r="G8" s="2"/>
      <c r="H8" s="2"/>
      <c r="I8" s="2"/>
      <c r="J8" s="2"/>
      <c r="K8" s="1" t="s">
        <v>216</v>
      </c>
      <c r="L8" s="5">
        <f t="array" ref="L8">NPV(0.0789,E3:O3)</f>
        <v>-156.0902988</v>
      </c>
      <c r="M8" s="2"/>
      <c r="N8" s="2"/>
      <c r="O8" s="2"/>
      <c r="P8" s="2"/>
      <c r="Q8" s="2"/>
      <c r="R8" s="2"/>
      <c r="S8" s="2"/>
      <c r="T8" s="2"/>
      <c r="U8" s="2"/>
      <c r="V8" s="2"/>
      <c r="W8" s="2"/>
      <c r="X8" s="2"/>
      <c r="Y8" s="2"/>
      <c r="Z8" s="2"/>
    </row>
    <row r="9">
      <c r="A9" s="2"/>
      <c r="B9" s="2"/>
      <c r="C9" s="2"/>
      <c r="D9" s="2"/>
      <c r="E9" s="2"/>
      <c r="F9" s="2"/>
      <c r="G9" s="2"/>
      <c r="H9" s="2"/>
      <c r="I9" s="2"/>
      <c r="J9" s="2"/>
      <c r="K9" s="1" t="s">
        <v>217</v>
      </c>
      <c r="L9" s="5">
        <f t="array" ref="L9">NPV(0.0789,E16:O16)</f>
        <v>-292.9249469</v>
      </c>
      <c r="M9" s="2"/>
      <c r="N9" s="2"/>
      <c r="O9" s="2"/>
      <c r="P9" s="2"/>
      <c r="Q9" s="2"/>
      <c r="R9" s="2"/>
      <c r="S9" s="2"/>
      <c r="T9" s="2"/>
      <c r="U9" s="2"/>
      <c r="V9" s="2"/>
      <c r="W9" s="2"/>
      <c r="X9" s="2"/>
      <c r="Y9" s="2"/>
      <c r="Z9" s="2"/>
    </row>
    <row r="10">
      <c r="A10" s="2"/>
      <c r="B10" s="2"/>
      <c r="C10" s="2"/>
      <c r="D10" s="2"/>
      <c r="E10" s="2"/>
      <c r="F10" s="2"/>
      <c r="G10" s="2"/>
      <c r="H10" s="2"/>
      <c r="I10" s="2"/>
      <c r="J10" s="2"/>
      <c r="K10" s="1" t="s">
        <v>218</v>
      </c>
      <c r="L10" s="5">
        <f>L8 + L9</f>
        <v>-449.0152457</v>
      </c>
      <c r="M10" s="2"/>
      <c r="N10" s="2"/>
      <c r="O10" s="2"/>
      <c r="P10" s="2"/>
      <c r="Q10" s="2"/>
      <c r="R10" s="2"/>
      <c r="S10" s="2"/>
      <c r="T10" s="2"/>
      <c r="U10" s="2"/>
      <c r="V10" s="2"/>
      <c r="W10" s="2"/>
      <c r="X10" s="2"/>
      <c r="Y10" s="2"/>
      <c r="Z10" s="2"/>
    </row>
    <row r="11">
      <c r="A11" s="2"/>
      <c r="B11" s="2"/>
      <c r="C11" s="2"/>
      <c r="D11" s="2"/>
      <c r="E11" s="2"/>
      <c r="F11" s="2"/>
      <c r="G11" s="2"/>
      <c r="H11" s="2"/>
      <c r="I11" s="2"/>
      <c r="J11" s="2"/>
      <c r="K11" s="1" t="s">
        <v>63</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219</v>
      </c>
      <c r="L12" s="5">
        <f>L10 - L11</f>
        <v>-391.0152457</v>
      </c>
      <c r="M12" s="2"/>
      <c r="N12" s="2"/>
      <c r="O12" s="2"/>
      <c r="P12" s="2"/>
      <c r="Q12" s="2"/>
      <c r="R12" s="2"/>
      <c r="S12" s="2"/>
      <c r="T12" s="2"/>
      <c r="U12" s="2"/>
      <c r="V12" s="2"/>
      <c r="W12" s="2"/>
      <c r="X12" s="2"/>
      <c r="Y12" s="2"/>
      <c r="Z12" s="2"/>
    </row>
    <row r="13">
      <c r="A13" s="2"/>
      <c r="B13" s="2"/>
      <c r="C13" s="2"/>
      <c r="D13" s="2"/>
      <c r="E13" s="2"/>
      <c r="F13" s="2"/>
      <c r="G13" s="2"/>
      <c r="H13" s="2"/>
      <c r="I13" s="2"/>
      <c r="J13" s="2"/>
      <c r="K13" s="1" t="s">
        <v>220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-195.5076229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4">
        <v>0.0</v>
      </c>
      <c r="M16" s="4">
        <v>0.0</v>
      </c>
      <c r="N16" s="4">
        <v>0.0</v>
      </c>
      <c r="O16" s="4">
        <f>IF(O3*FORECAST(O2,B3:O3,B2:O2)&gt;0,FORECAST(O2,B3:O3,B2:O2),N3)*$X$1 * (1+0.02)/(0.0789-0.02)</f>
        <v>-675.3820034</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