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<sst xmlns="http://schemas.openxmlformats.org/spreadsheetml/2006/main" count="2010" uniqueCount="1754">
  <si>
    <t>ticker</t>
  </si>
  <si>
    <t>APD</t>
  </si>
  <si>
    <t>nombre</t>
  </si>
  <si>
    <t>AIR PRODUCTS CHEMICALS IN</t>
  </si>
  <si>
    <t>empresa</t>
  </si>
  <si>
    <t>Commodity Chemicals</t>
  </si>
  <si>
    <t>Open</t>
  </si>
  <si>
    <t>Target Price</t>
  </si>
  <si>
    <t>Upside</t>
  </si>
  <si>
    <t>-9449.46%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</si>
  <si>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</si>
  <si>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</si>
  <si>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</si>
  <si>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</si>
  <si>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</si>
  <si>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</si>
  <si>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</si>
  <si>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</si>
  <si>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</si>
  <si>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</si>
  <si>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</si>
  <si>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</si>
  <si>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Minority Interest in Earnings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</si>
  <si>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</si>
  <si>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</si>
  <si>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</si>
  <si>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</si>
  <si>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</si>
  <si>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</si>
  <si>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</si>
  <si>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</si>
  <si>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</si>
  <si>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</si>
  <si>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</si>
  <si>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</si>
  <si>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</si>
  <si>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</si>
  <si>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</si>
  <si>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</si>
  <si>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</si>
  <si>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</si>
  <si>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</si>
  <si>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</si>
  <si>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</si>
  <si>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</si>
  <si>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</si>
  <si>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</si>
  <si>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</si>
  <si>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</si>
  <si>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</si>
  <si>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</si>
  <si>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</si>
  <si>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</si>
  <si>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</si>
  <si>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</si>
  <si>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</si>
  <si>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</si>
  <si>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</si>
  <si>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</si>
  <si>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</si>
  <si>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</si>
  <si>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</si>
  <si>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</si>
  <si>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</si>
  <si>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</si>
  <si>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</si>
  <si>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</si>
  <si>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</si>
  <si>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</si>
  <si>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</si>
  <si>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</si>
  <si>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</si>
  <si>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</si>
  <si>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</si>
  <si>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</si>
  <si>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</si>
  <si>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</si>
  <si>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</si>
  <si>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</si>
  <si>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</si>
  <si>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</si>
  <si>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</si>
  <si>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</si>
  <si>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</si>
  <si>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</si>
  <si>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</si>
  <si>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</si>
  <si>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</si>
  <si>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</si>
  <si>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</si>
  <si>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</si>
  <si>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</si>
  <si>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</si>
  <si>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</si>
  <si>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</si>
  <si>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</si>
  <si>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</si>
  <si>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</si>
  <si>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</si>
  <si>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</si>
  <si>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</si>
  <si>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</si>
  <si>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</si>
  <si>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</si>
  <si>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</si>
  <si>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</si>
  <si>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</si>
  <si>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</si>
  <si>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</si>
  <si>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</si>
  <si>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</si>
  <si>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</si>
  <si>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</si>
  <si>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</si>
  <si>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</si>
  <si>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</si>
  <si>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</si>
  <si>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33.66</t>
  </si>
  <si>
    <t>32.57</t>
  </si>
  <si>
    <t>46.19</t>
  </si>
  <si>
    <t>49.46</t>
  </si>
  <si>
    <t>50.15</t>
  </si>
  <si>
    <t>54.66</t>
  </si>
  <si>
    <t>61.16</t>
  </si>
  <si>
    <t>59.25</t>
  </si>
  <si>
    <t>64.41</t>
  </si>
  <si>
    <t>76.61</t>
  </si>
  <si>
    <t>Tangible Book Value</t>
  </si>
  <si>
    <t>Tangible Book Value Per Share</t>
  </si>
  <si>
    <t>26.05</t>
  </si>
  <si>
    <t>25.04</t>
  </si>
  <si>
    <t>41.2</t>
  </si>
  <si>
    <t>43.87</t>
  </si>
  <si>
    <t>44.63</t>
  </si>
  <si>
    <t>48.65</t>
  </si>
  <si>
    <t>55.14</t>
  </si>
  <si>
    <t>53.97</t>
  </si>
  <si>
    <t>59.03</t>
  </si>
  <si>
    <t>71.14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</si>
  <si>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</si>
  <si>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</si>
  <si>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</si>
  <si>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</si>
  <si>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</si>
  <si>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</si>
  <si>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</si>
  <si>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LIFO Reserve, Total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</si>
  <si>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</si>
  <si>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</si>
  <si>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</si>
  <si>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</si>
  <si>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</si>
  <si>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</si>
  <si>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</si>
  <si>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</si>
  <si>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</si>
  <si>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</si>
  <si>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</si>
  <si>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</si>
  <si>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</si>
  <si>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</si>
  <si>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</si>
  <si>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</si>
  <si>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</si>
  <si>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</si>
  <si>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</si>
  <si>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</si>
  <si>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</si>
  <si>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</si>
  <si>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</si>
  <si>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</si>
  <si>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</si>
  <si>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</si>
  <si>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</si>
  <si>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</si>
  <si>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</si>
  <si>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</si>
  <si>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</si>
  <si>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</si>
  <si>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</si>
  <si>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</si>
  <si>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</si>
  <si>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</si>
  <si>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</si>
  <si>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</si>
  <si>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</si>
  <si>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</si>
  <si>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</si>
  <si>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</si>
  <si>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5.95</t>
  </si>
  <si>
    <t>2.92</t>
  </si>
  <si>
    <t>13.76</t>
  </si>
  <si>
    <t>6.83</t>
  </si>
  <si>
    <t>7.99</t>
  </si>
  <si>
    <t>8.53</t>
  </si>
  <si>
    <t>9.47</t>
  </si>
  <si>
    <t>10.16</t>
  </si>
  <si>
    <t>10.35</t>
  </si>
  <si>
    <t>17.21</t>
  </si>
  <si>
    <t>Basic EPS - Continuing Operations</t>
  </si>
  <si>
    <t>5.2</t>
  </si>
  <si>
    <t>6.64</t>
  </si>
  <si>
    <t>8.59</t>
  </si>
  <si>
    <t>9.16</t>
  </si>
  <si>
    <t>10.11</t>
  </si>
  <si>
    <t>10.31</t>
  </si>
  <si>
    <t>17.27</t>
  </si>
  <si>
    <t>Basic Weighted Average Shares Outstanding</t>
  </si>
  <si>
    <t>Net EPS - Diluted</t>
  </si>
  <si>
    <t>5.88</t>
  </si>
  <si>
    <t>2.89</t>
  </si>
  <si>
    <t>13.65</t>
  </si>
  <si>
    <t>6.78</t>
  </si>
  <si>
    <t>7.94</t>
  </si>
  <si>
    <t>8.49</t>
  </si>
  <si>
    <t>9.44</t>
  </si>
  <si>
    <t>10.14</t>
  </si>
  <si>
    <t>10.33</t>
  </si>
  <si>
    <t>17.18</t>
  </si>
  <si>
    <t>Diluted EPS - Continuing Operations</t>
  </si>
  <si>
    <t>6.94</t>
  </si>
  <si>
    <t>5.16</t>
  </si>
  <si>
    <t>6.59</t>
  </si>
  <si>
    <t>8.55</t>
  </si>
  <si>
    <t>9.12</t>
  </si>
  <si>
    <t>10.08</t>
  </si>
  <si>
    <t>10.3</t>
  </si>
  <si>
    <t>17.24</t>
  </si>
  <si>
    <t>Diluted Weighted Average Shares Outstanding</t>
  </si>
  <si>
    <t>Normalized Basic EPS</t>
  </si>
  <si>
    <t>5.43</t>
  </si>
  <si>
    <t>6.28</t>
  </si>
  <si>
    <t>4.8</t>
  </si>
  <si>
    <t>5.67</t>
  </si>
  <si>
    <t>6.29</t>
  </si>
  <si>
    <t>6.57</t>
  </si>
  <si>
    <t>6.97</t>
  </si>
  <si>
    <t>7.93</t>
  </si>
  <si>
    <t>8.62</t>
  </si>
  <si>
    <t>Normalized Diluted EPS</t>
  </si>
  <si>
    <t>5.37</t>
  </si>
  <si>
    <t>6.22</t>
  </si>
  <si>
    <t>4.76</t>
  </si>
  <si>
    <t>5.63</t>
  </si>
  <si>
    <t>6.26</t>
  </si>
  <si>
    <t>6.53</t>
  </si>
  <si>
    <t>7.92</t>
  </si>
  <si>
    <t>8.61</t>
  </si>
  <si>
    <t>9.1</t>
  </si>
  <si>
    <t>Dividend Per Share</t>
  </si>
  <si>
    <t>3.2</t>
  </si>
  <si>
    <t>3.39</t>
  </si>
  <si>
    <t>3.71</t>
  </si>
  <si>
    <t>4.25</t>
  </si>
  <si>
    <t>4.58</t>
  </si>
  <si>
    <t>5.18</t>
  </si>
  <si>
    <t>5.84</t>
  </si>
  <si>
    <t>6.36</t>
  </si>
  <si>
    <t>6.87</t>
  </si>
  <si>
    <t>7.06</t>
  </si>
  <si>
    <t>Payout Ratio</t>
  </si>
  <si>
    <t>53.02</t>
  </si>
  <si>
    <t>114.28</t>
  </si>
  <si>
    <t>26.26</t>
  </si>
  <si>
    <t>59.94</t>
  </si>
  <si>
    <t>56.48</t>
  </si>
  <si>
    <t>58.49</t>
  </si>
  <si>
    <t>59.87</t>
  </si>
  <si>
    <t>61.31</t>
  </si>
  <si>
    <t>65.06</t>
  </si>
  <si>
    <t>40.88</t>
  </si>
  <si>
    <t>EBITDA</t>
  </si>
  <si>
    <t>EBITA</t>
  </si>
  <si>
    <t>EBIT</t>
  </si>
  <si>
    <t>EBITDAR</t>
  </si>
  <si>
    <t>Effective Tax Rate - (Ratio)</t>
  </si>
  <si>
    <t>23.99</t>
  </si>
  <si>
    <t>27.51</t>
  </si>
  <si>
    <t>18.42</t>
  </si>
  <si>
    <t>26.02</t>
  </si>
  <si>
    <t>20.97</t>
  </si>
  <si>
    <t>19.74</t>
  </si>
  <si>
    <t>18.46</t>
  </si>
  <si>
    <t>18.18</t>
  </si>
  <si>
    <t>19.12</t>
  </si>
  <si>
    <t>19.6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</si>
  <si>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</si>
  <si>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</si>
  <si>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</si>
  <si>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</si>
  <si>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</si>
  <si>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</si>
  <si>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</si>
  <si>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</si>
  <si>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</si>
  <si>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</si>
  <si>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</si>
  <si>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</si>
  <si>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</si>
  <si>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</si>
  <si>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</si>
  <si>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</si>
  <si>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</si>
  <si>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</si>
  <si>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6.74</t>
  </si>
  <si>
    <t>7.73</t>
  </si>
  <si>
    <t>5.87</t>
  </si>
  <si>
    <t>6.5</t>
  </si>
  <si>
    <t>7.11</t>
  </si>
  <si>
    <t>6.37</t>
  </si>
  <si>
    <t>5.66</t>
  </si>
  <si>
    <t>5.69</t>
  </si>
  <si>
    <t>5.6</t>
  </si>
  <si>
    <t>4.97</t>
  </si>
  <si>
    <t>Return on Total Capital</t>
  </si>
  <si>
    <t>8.72</t>
  </si>
  <si>
    <t>10.24</t>
  </si>
  <si>
    <t>8.05</t>
  </si>
  <si>
    <t>8.38</t>
  </si>
  <si>
    <t>6.91</t>
  </si>
  <si>
    <t>Return On Equity %</t>
  </si>
  <si>
    <t>17.35</t>
  </si>
  <si>
    <t>21.18</t>
  </si>
  <si>
    <t>13.28</t>
  </si>
  <si>
    <t>13.96</t>
  </si>
  <si>
    <t>16.04</t>
  </si>
  <si>
    <t>16.33</t>
  </si>
  <si>
    <t>15.41</t>
  </si>
  <si>
    <t>16.22</t>
  </si>
  <si>
    <t>15.88</t>
  </si>
  <si>
    <t>22.58</t>
  </si>
  <si>
    <t>Return on Common Equity</t>
  </si>
  <si>
    <t>17.49</t>
  </si>
  <si>
    <t>21.15</t>
  </si>
  <si>
    <t>13.22</t>
  </si>
  <si>
    <t>13.9</t>
  </si>
  <si>
    <t>16.06</t>
  </si>
  <si>
    <t>16.44</t>
  </si>
  <si>
    <t>15.84</t>
  </si>
  <si>
    <t>16.82</t>
  </si>
  <si>
    <t>16.7</t>
  </si>
  <si>
    <t>24.51</t>
  </si>
  <si>
    <t>Margin Analysis</t>
  </si>
  <si>
    <t>Gross Profit Margin %</t>
  </si>
  <si>
    <t>29.82</t>
  </si>
  <si>
    <t>32.78</t>
  </si>
  <si>
    <t>29.73</t>
  </si>
  <si>
    <t>30.69</t>
  </si>
  <si>
    <t>33.85</t>
  </si>
  <si>
    <t>30.39</t>
  </si>
  <si>
    <t>26.46</t>
  </si>
  <si>
    <t>29.9</t>
  </si>
  <si>
    <t>32.49</t>
  </si>
  <si>
    <t>SG&amp;A Margin</t>
  </si>
  <si>
    <t>9.52</t>
  </si>
  <si>
    <t>8.92</t>
  </si>
  <si>
    <t>8.74</t>
  </si>
  <si>
    <t>8.43</t>
  </si>
  <si>
    <t>8.18</t>
  </si>
  <si>
    <t>8.25</t>
  </si>
  <si>
    <t>7.21</t>
  </si>
  <si>
    <t>6.7</t>
  </si>
  <si>
    <t>8.28</t>
  </si>
  <si>
    <t>EBITDA Margin %</t>
  </si>
  <si>
    <t>28.65</t>
  </si>
  <si>
    <t>32.69</t>
  </si>
  <si>
    <t>31.5</t>
  </si>
  <si>
    <t>32.79</t>
  </si>
  <si>
    <t>36.44</t>
  </si>
  <si>
    <t>38.75</t>
  </si>
  <si>
    <t>35.61</t>
  </si>
  <si>
    <t>31.83</t>
  </si>
  <si>
    <t>35.52</t>
  </si>
  <si>
    <t>EBITA Margin %</t>
  </si>
  <si>
    <t>19.55</t>
  </si>
  <si>
    <t>23.32</t>
  </si>
  <si>
    <t>21.2</t>
  </si>
  <si>
    <t>22.26</t>
  </si>
  <si>
    <t>24.67</t>
  </si>
  <si>
    <t>25.76</t>
  </si>
  <si>
    <t>23.17</t>
  </si>
  <si>
    <t>19.64</t>
  </si>
  <si>
    <t>21.31</t>
  </si>
  <si>
    <t>23.79</t>
  </si>
  <si>
    <t>EBIT Margin %</t>
  </si>
  <si>
    <t>19.18</t>
  </si>
  <si>
    <t>22.97</t>
  </si>
  <si>
    <t>20.93</t>
  </si>
  <si>
    <t>21.92</t>
  </si>
  <si>
    <t>24.3</t>
  </si>
  <si>
    <t>25.37</t>
  </si>
  <si>
    <t>22.81</t>
  </si>
  <si>
    <t>19.36</t>
  </si>
  <si>
    <t>21.05</t>
  </si>
  <si>
    <t>23.53</t>
  </si>
  <si>
    <t>Income From Continuing Operations Margin %</t>
  </si>
  <si>
    <t>13.32</t>
  </si>
  <si>
    <t>16.23</t>
  </si>
  <si>
    <t>14.11</t>
  </si>
  <si>
    <t>16.69</t>
  </si>
  <si>
    <t>20.29</t>
  </si>
  <si>
    <t>21.97</t>
  </si>
  <si>
    <t>19.81</t>
  </si>
  <si>
    <t>17.75</t>
  </si>
  <si>
    <t>18.5</t>
  </si>
  <si>
    <t>32.03</t>
  </si>
  <si>
    <t>Net Income Margin %</t>
  </si>
  <si>
    <t>12.91</t>
  </si>
  <si>
    <t>6.63</t>
  </si>
  <si>
    <t>36.65</t>
  </si>
  <si>
    <t>16.77</t>
  </si>
  <si>
    <t>19.73</t>
  </si>
  <si>
    <t>21.3</t>
  </si>
  <si>
    <t>20.33</t>
  </si>
  <si>
    <t>17.77</t>
  </si>
  <si>
    <t>18.26</t>
  </si>
  <si>
    <t>31.64</t>
  </si>
  <si>
    <t>Net Avail. For Common Margin %</t>
  </si>
  <si>
    <t>15.91</t>
  </si>
  <si>
    <t>13.86</t>
  </si>
  <si>
    <t>16.3</t>
  </si>
  <si>
    <t>21.46</t>
  </si>
  <si>
    <t>19.65</t>
  </si>
  <si>
    <t>17.67</t>
  </si>
  <si>
    <t>18.2</t>
  </si>
  <si>
    <t>31.75</t>
  </si>
  <si>
    <t>Normalized Net Income Margin</t>
  </si>
  <si>
    <t>11.8</t>
  </si>
  <si>
    <t>14.26</t>
  </si>
  <si>
    <t>12.78</t>
  </si>
  <si>
    <t>13.91</t>
  </si>
  <si>
    <t>15.55</t>
  </si>
  <si>
    <t>16.4</t>
  </si>
  <si>
    <t>14.96</t>
  </si>
  <si>
    <t>13.87</t>
  </si>
  <si>
    <t>15.22</t>
  </si>
  <si>
    <t>16.76</t>
  </si>
  <si>
    <t>Levered Free Cash Flow Margin</t>
  </si>
  <si>
    <t>8.13</t>
  </si>
  <si>
    <t>13.31</t>
  </si>
  <si>
    <t>19.7</t>
  </si>
  <si>
    <t>7.29</t>
  </si>
  <si>
    <t>1.66</t>
  </si>
  <si>
    <t>0.92</t>
  </si>
  <si>
    <t>3.85</t>
  </si>
  <si>
    <t>0.95</t>
  </si>
  <si>
    <t>-14.64</t>
  </si>
  <si>
    <t>-28.6</t>
  </si>
  <si>
    <t>Unlevered Free Cash Flow Margin</t>
  </si>
  <si>
    <t>8.79</t>
  </si>
  <si>
    <t>14.07</t>
  </si>
  <si>
    <t>20.62</t>
  </si>
  <si>
    <t>8.21</t>
  </si>
  <si>
    <t>2.62</t>
  </si>
  <si>
    <t>1.69</t>
  </si>
  <si>
    <t>4.71</t>
  </si>
  <si>
    <t>1.58</t>
  </si>
  <si>
    <t>-13.76</t>
  </si>
  <si>
    <t>-27.37</t>
  </si>
  <si>
    <t>Asset Turnover</t>
  </si>
  <si>
    <t>0.56</t>
  </si>
  <si>
    <t>0.54</t>
  </si>
  <si>
    <t>0.45</t>
  </si>
  <si>
    <t>0.47</t>
  </si>
  <si>
    <t>0.4</t>
  </si>
  <si>
    <t>0.43</t>
  </si>
  <si>
    <t>0.34</t>
  </si>
  <si>
    <t>Fixed Assets Turnover</t>
  </si>
  <si>
    <t>1.03</t>
  </si>
  <si>
    <t>1.08</t>
  </si>
  <si>
    <t>0.98</t>
  </si>
  <si>
    <t>0.97</t>
  </si>
  <si>
    <t>0.88</t>
  </si>
  <si>
    <t>0.78</t>
  </si>
  <si>
    <t>0.79</t>
  </si>
  <si>
    <t>0.89</t>
  </si>
  <si>
    <t>0.76</t>
  </si>
  <si>
    <t>Receivables Turnover (Average Receivables)</t>
  </si>
  <si>
    <t>5.98</t>
  </si>
  <si>
    <t>5.93</t>
  </si>
  <si>
    <t>6.18</t>
  </si>
  <si>
    <t>6.54</t>
  </si>
  <si>
    <t>6.39</t>
  </si>
  <si>
    <t>6.25</t>
  </si>
  <si>
    <t>6.72</t>
  </si>
  <si>
    <t>6.47</t>
  </si>
  <si>
    <t>6.17</t>
  </si>
  <si>
    <t>Inventory Turnover (Average Inventory)</t>
  </si>
  <si>
    <t>10.18</t>
  </si>
  <si>
    <t>10.02</t>
  </si>
  <si>
    <t>19.49</t>
  </si>
  <si>
    <t>16.92</t>
  </si>
  <si>
    <t>15.24</t>
  </si>
  <si>
    <t>14.77</t>
  </si>
  <si>
    <t>16.74</t>
  </si>
  <si>
    <t>19.29</t>
  </si>
  <si>
    <t>15.15</t>
  </si>
  <si>
    <t>11.52</t>
  </si>
  <si>
    <t>Short Term Liquidity</t>
  </si>
  <si>
    <t>Current Ratio</t>
  </si>
  <si>
    <t>0.8</t>
  </si>
  <si>
    <t>1.31</t>
  </si>
  <si>
    <t>2.36</t>
  </si>
  <si>
    <t>2.17</t>
  </si>
  <si>
    <t>2.54</t>
  </si>
  <si>
    <t>3.59</t>
  </si>
  <si>
    <t>2.99</t>
  </si>
  <si>
    <t>1.81</t>
  </si>
  <si>
    <t>1.33</t>
  </si>
  <si>
    <t>1.52</t>
  </si>
  <si>
    <t>Quick Ratio</t>
  </si>
  <si>
    <t>0.55</t>
  </si>
  <si>
    <t>1.01</t>
  </si>
  <si>
    <t>2.1</t>
  </si>
  <si>
    <t>1.93</t>
  </si>
  <si>
    <t>2.12</t>
  </si>
  <si>
    <t>3.22</t>
  </si>
  <si>
    <t>2.67</t>
  </si>
  <si>
    <t>1.06</t>
  </si>
  <si>
    <t>1.23</t>
  </si>
  <si>
    <t>Operating Cash Flow to Current Liabilities</t>
  </si>
  <si>
    <t>0.67</t>
  </si>
  <si>
    <t>0.63</t>
  </si>
  <si>
    <t>1.09</t>
  </si>
  <si>
    <t>1.63</t>
  </si>
  <si>
    <t>1.35</t>
  </si>
  <si>
    <t>1.19</t>
  </si>
  <si>
    <t>0.93</t>
  </si>
  <si>
    <t>0.82</t>
  </si>
  <si>
    <t>0.87</t>
  </si>
  <si>
    <t>Days Sales Outstanding (Average Receivables)</t>
  </si>
  <si>
    <t>61.06</t>
  </si>
  <si>
    <t>61.69</t>
  </si>
  <si>
    <t>59.09</t>
  </si>
  <si>
    <t>55.77</t>
  </si>
  <si>
    <t>57.13</t>
  </si>
  <si>
    <t>58.53</t>
  </si>
  <si>
    <t>54.32</t>
  </si>
  <si>
    <t>51.68</t>
  </si>
  <si>
    <t>56.41</t>
  </si>
  <si>
    <t>59.36</t>
  </si>
  <si>
    <t>Days Outstanding Inventory (Average Inventory)</t>
  </si>
  <si>
    <t>35.84</t>
  </si>
  <si>
    <t>36.52</t>
  </si>
  <si>
    <t>18.73</t>
  </si>
  <si>
    <t>21.57</t>
  </si>
  <si>
    <t>23.96</t>
  </si>
  <si>
    <t>24.78</t>
  </si>
  <si>
    <t>21.81</t>
  </si>
  <si>
    <t>18.92</t>
  </si>
  <si>
    <t>24.09</t>
  </si>
  <si>
    <t>31.76</t>
  </si>
  <si>
    <t>Average Days Payable Outstanding</t>
  </si>
  <si>
    <t>36.51</t>
  </si>
  <si>
    <t>37.32</t>
  </si>
  <si>
    <t>38.74</t>
  </si>
  <si>
    <t>36.62</t>
  </si>
  <si>
    <t>34.06</t>
  </si>
  <si>
    <t>33.47</t>
  </si>
  <si>
    <t>32.36</t>
  </si>
  <si>
    <t>36.07</t>
  </si>
  <si>
    <t>47.48</t>
  </si>
  <si>
    <t>58.87</t>
  </si>
  <si>
    <t>Cash Conversion Cycle (Average Days)</t>
  </si>
  <si>
    <t>60.39</t>
  </si>
  <si>
    <t>60.89</t>
  </si>
  <si>
    <t>39.08</t>
  </si>
  <si>
    <t>40.72</t>
  </si>
  <si>
    <t>47.03</t>
  </si>
  <si>
    <t>49.84</t>
  </si>
  <si>
    <t>43.76</t>
  </si>
  <si>
    <t>34.54</t>
  </si>
  <si>
    <t>33.02</t>
  </si>
  <si>
    <t>32.26</t>
  </si>
  <si>
    <t>Long Term Solvency</t>
  </si>
  <si>
    <t>Total Debt/Equity</t>
  </si>
  <si>
    <t>79.66</t>
  </si>
  <si>
    <t>86.48</t>
  </si>
  <si>
    <t>39.24</t>
  </si>
  <si>
    <t>34.24</t>
  </si>
  <si>
    <t>29.22</t>
  </si>
  <si>
    <t>66.84</t>
  </si>
  <si>
    <t>58.57</t>
  </si>
  <si>
    <t>61.44</t>
  </si>
  <si>
    <t>80.58</t>
  </si>
  <si>
    <t>Total Debt / Total Capital</t>
  </si>
  <si>
    <t>44.34</t>
  </si>
  <si>
    <t>46.37</t>
  </si>
  <si>
    <t>28.18</t>
  </si>
  <si>
    <t>25.51</t>
  </si>
  <si>
    <t>22.61</t>
  </si>
  <si>
    <t>40.06</t>
  </si>
  <si>
    <t>36.94</t>
  </si>
  <si>
    <t>38.06</t>
  </si>
  <si>
    <t>41.52</t>
  </si>
  <si>
    <t>44.62</t>
  </si>
  <si>
    <t>LT Debt/Equity</t>
  </si>
  <si>
    <t>53.51</t>
  </si>
  <si>
    <t>68.36</t>
  </si>
  <si>
    <t>33.62</t>
  </si>
  <si>
    <t>30.09</t>
  </si>
  <si>
    <t>28.35</t>
  </si>
  <si>
    <t>62.42</t>
  </si>
  <si>
    <t>54.52</t>
  </si>
  <si>
    <t>56.7</t>
  </si>
  <si>
    <t>64.81</t>
  </si>
  <si>
    <t>76.32</t>
  </si>
  <si>
    <t>Long-Term Debt / Total Capital</t>
  </si>
  <si>
    <t>29.79</t>
  </si>
  <si>
    <t>36.66</t>
  </si>
  <si>
    <t>24.15</t>
  </si>
  <si>
    <t>22.42</t>
  </si>
  <si>
    <t>21.94</t>
  </si>
  <si>
    <t>37.42</t>
  </si>
  <si>
    <t>34.38</t>
  </si>
  <si>
    <t>35.12</t>
  </si>
  <si>
    <t>37.9</t>
  </si>
  <si>
    <t>42.26</t>
  </si>
  <si>
    <t>Total Liabilities / Total Assets</t>
  </si>
  <si>
    <t>57.67</t>
  </si>
  <si>
    <t>60.05</t>
  </si>
  <si>
    <t>44.85</t>
  </si>
  <si>
    <t>41.72</t>
  </si>
  <si>
    <t>39.88</t>
  </si>
  <si>
    <t>50.56</t>
  </si>
  <si>
    <t>47.55</t>
  </si>
  <si>
    <t>49.61</t>
  </si>
  <si>
    <t>51.07</t>
  </si>
  <si>
    <t>52.81</t>
  </si>
  <si>
    <t>EBIT / Interest Expense</t>
  </si>
  <si>
    <t>18.34</t>
  </si>
  <si>
    <t>18.94</t>
  </si>
  <si>
    <t>14.21</t>
  </si>
  <si>
    <t>15.82</t>
  </si>
  <si>
    <t>20.56</t>
  </si>
  <si>
    <t>16.6</t>
  </si>
  <si>
    <t>19.21</t>
  </si>
  <si>
    <t>14.94</t>
  </si>
  <si>
    <t>11.95</t>
  </si>
  <si>
    <t>EBITDA / Interest Expense</t>
  </si>
  <si>
    <t>27.39</t>
  </si>
  <si>
    <t>26.96</t>
  </si>
  <si>
    <t>21.39</t>
  </si>
  <si>
    <t>22.44</t>
  </si>
  <si>
    <t>23.72</t>
  </si>
  <si>
    <t>32.13</t>
  </si>
  <si>
    <t>26.55</t>
  </si>
  <si>
    <t>30.48</t>
  </si>
  <si>
    <t>23.22</t>
  </si>
  <si>
    <t>18.56</t>
  </si>
  <si>
    <t>(EBITDA - Capex) / Interest Expense</t>
  </si>
  <si>
    <t>11.79</t>
  </si>
  <si>
    <t>17.82</t>
  </si>
  <si>
    <t>12.76</t>
  </si>
  <si>
    <t>10.42</t>
  </si>
  <si>
    <t>9.2</t>
  </si>
  <si>
    <t>9.18</t>
  </si>
  <si>
    <t>9.17</t>
  </si>
  <si>
    <t>7.62</t>
  </si>
  <si>
    <t>-2.85</t>
  </si>
  <si>
    <t>-9.97</t>
  </si>
  <si>
    <t>Total Debt / EBITDA</t>
  </si>
  <si>
    <t>2.07</t>
  </si>
  <si>
    <t>1.55</t>
  </si>
  <si>
    <t>1.02</t>
  </si>
  <si>
    <t>2.37</t>
  </si>
  <si>
    <t>2.19</t>
  </si>
  <si>
    <t>2.16</t>
  </si>
  <si>
    <t>2.7</t>
  </si>
  <si>
    <t>3.4</t>
  </si>
  <si>
    <t>Net Debt / EBITDA</t>
  </si>
  <si>
    <t>1.51</t>
  </si>
  <si>
    <t>0.12</t>
  </si>
  <si>
    <t>0.28</t>
  </si>
  <si>
    <t>0.27</t>
  </si>
  <si>
    <t>0.65</t>
  </si>
  <si>
    <t>1.3</t>
  </si>
  <si>
    <t>2.22</t>
  </si>
  <si>
    <t>2.73</t>
  </si>
  <si>
    <t>Total Debt / (EBITDA - Capex)</t>
  </si>
  <si>
    <t>4.82</t>
  </si>
  <si>
    <t>3.03</t>
  </si>
  <si>
    <t>2.6</t>
  </si>
  <si>
    <t>2.81</t>
  </si>
  <si>
    <t>2.64</t>
  </si>
  <si>
    <t>8.29</t>
  </si>
  <si>
    <t>6.34</t>
  </si>
  <si>
    <t>8.63</t>
  </si>
  <si>
    <t>-21.99</t>
  </si>
  <si>
    <t>-6.33</t>
  </si>
  <si>
    <t>Net Debt / (EBITDA - Capex)</t>
  </si>
  <si>
    <t>4.64</t>
  </si>
  <si>
    <t>2.29</t>
  </si>
  <si>
    <t>0.2</t>
  </si>
  <si>
    <t>0.6</t>
  </si>
  <si>
    <t>0.7</t>
  </si>
  <si>
    <t>1.94</t>
  </si>
  <si>
    <t>1.87</t>
  </si>
  <si>
    <t>5.21</t>
  </si>
  <si>
    <t>-18.11</t>
  </si>
  <si>
    <t>-5.08</t>
  </si>
  <si>
    <t>Growth Over Prior Year</t>
  </si>
  <si>
    <t>Total Revenues, 1 Yr. Growth %</t>
  </si>
  <si>
    <t>-5.21</t>
  </si>
  <si>
    <t>-3.74</t>
  </si>
  <si>
    <t>9.11</t>
  </si>
  <si>
    <t>9.07</t>
  </si>
  <si>
    <t>-0.13</t>
  </si>
  <si>
    <t>-0.7</t>
  </si>
  <si>
    <t>16.56</t>
  </si>
  <si>
    <t>23.01</t>
  </si>
  <si>
    <t>-0.78</t>
  </si>
  <si>
    <t>-3.96</t>
  </si>
  <si>
    <t>Gross Profit, 1 Yr. Growth %</t>
  </si>
  <si>
    <t>5.22</t>
  </si>
  <si>
    <t>5.61</t>
  </si>
  <si>
    <t>4.6</t>
  </si>
  <si>
    <t>12.5</t>
  </si>
  <si>
    <t>7.4</t>
  </si>
  <si>
    <t>1.86</t>
  </si>
  <si>
    <t>4.63</t>
  </si>
  <si>
    <t>7.12</t>
  </si>
  <si>
    <t>12.11</t>
  </si>
  <si>
    <t>4.38</t>
  </si>
  <si>
    <t>EBITDA, 1 Yr. Growth %</t>
  </si>
  <si>
    <t>8.94</t>
  </si>
  <si>
    <t>9.5</t>
  </si>
  <si>
    <t>4.55</t>
  </si>
  <si>
    <t>13.44</t>
  </si>
  <si>
    <t>10.49</t>
  </si>
  <si>
    <t>3.92</t>
  </si>
  <si>
    <t>7.09</t>
  </si>
  <si>
    <t>3.29</t>
  </si>
  <si>
    <t>5.64</t>
  </si>
  <si>
    <t>7.18</t>
  </si>
  <si>
    <t>EBITA, 1 Yr. Growth %</t>
  </si>
  <si>
    <t>14.64</t>
  </si>
  <si>
    <t>14.28</t>
  </si>
  <si>
    <t>6.2</t>
  </si>
  <si>
    <t>14.35</t>
  </si>
  <si>
    <t>9.97</t>
  </si>
  <si>
    <t>1.27</t>
  </si>
  <si>
    <t>4.28</t>
  </si>
  <si>
    <t>7.66</t>
  </si>
  <si>
    <t>7.23</t>
  </si>
  <si>
    <t>EBIT, 1 Yr. Growth %</t>
  </si>
  <si>
    <t>15.38</t>
  </si>
  <si>
    <t>14.71</t>
  </si>
  <si>
    <t>6.27</t>
  </si>
  <si>
    <t>4.77</t>
  </si>
  <si>
    <t>4.42</t>
  </si>
  <si>
    <t>7.9</t>
  </si>
  <si>
    <t>7.36</t>
  </si>
  <si>
    <t>Earnings From Cont. Operations, 1 Yr. Growth %</t>
  </si>
  <si>
    <t>33.29</t>
  </si>
  <si>
    <t>16.71</t>
  </si>
  <si>
    <t>2.96</t>
  </si>
  <si>
    <t>29.04</t>
  </si>
  <si>
    <t>21.38</t>
  </si>
  <si>
    <t>7.52</t>
  </si>
  <si>
    <t>5.1</t>
  </si>
  <si>
    <t>3.43</t>
  </si>
  <si>
    <t>66.28</t>
  </si>
  <si>
    <t>Net Income, 1 Yr. Growth %</t>
  </si>
  <si>
    <t>28.86</t>
  </si>
  <si>
    <t>-50.61</t>
  </si>
  <si>
    <t>375.42</t>
  </si>
  <si>
    <t>-50.08</t>
  </si>
  <si>
    <t>17.51</t>
  </si>
  <si>
    <t>7.2</t>
  </si>
  <si>
    <t>11.26</t>
  </si>
  <si>
    <t>7.48</t>
  </si>
  <si>
    <t>1.95</t>
  </si>
  <si>
    <t>66.43</t>
  </si>
  <si>
    <t>Normalized Net Income, 1 Yr. Growth %</t>
  </si>
  <si>
    <t>15.75</t>
  </si>
  <si>
    <t>4.2</t>
  </si>
  <si>
    <t>18.58</t>
  </si>
  <si>
    <t>10.9</t>
  </si>
  <si>
    <t>3.62</t>
  </si>
  <si>
    <t>8.86</t>
  </si>
  <si>
    <t>5.94</t>
  </si>
  <si>
    <t>Diluted EPS Before Extra, 1 Yr. Growth %</t>
  </si>
  <si>
    <t>28.1</t>
  </si>
  <si>
    <t>17.43</t>
  </si>
  <si>
    <t>2.38</t>
  </si>
  <si>
    <t>27.71</t>
  </si>
  <si>
    <t>20.49</t>
  </si>
  <si>
    <t>7.68</t>
  </si>
  <si>
    <t>6.67</t>
  </si>
  <si>
    <t>10.53</t>
  </si>
  <si>
    <t>2.18</t>
  </si>
  <si>
    <t>67.38</t>
  </si>
  <si>
    <t>Accounts Receivable, 1 Yr. Growth %</t>
  </si>
  <si>
    <t>-6.32</t>
  </si>
  <si>
    <t>0.53</t>
  </si>
  <si>
    <t>4.09</t>
  </si>
  <si>
    <t>1.83</t>
  </si>
  <si>
    <t>2.8</t>
  </si>
  <si>
    <t>0.14</t>
  </si>
  <si>
    <t>17.29</t>
  </si>
  <si>
    <t>0.61</t>
  </si>
  <si>
    <t>Inventory, 1 Yr. Growth %</t>
  </si>
  <si>
    <t>-6.83</t>
  </si>
  <si>
    <t>-5.76</t>
  </si>
  <si>
    <t>31.53</t>
  </si>
  <si>
    <t>18.1</t>
  </si>
  <si>
    <t>-1.97</t>
  </si>
  <si>
    <t>12.13</t>
  </si>
  <si>
    <t>26.76</t>
  </si>
  <si>
    <t>17.52</t>
  </si>
  <si>
    <t>Net Property, Plant and Equip., 1 Yr. Growth %</t>
  </si>
  <si>
    <t>1.1</t>
  </si>
  <si>
    <t>17.58</t>
  </si>
  <si>
    <t>4.17</t>
  </si>
  <si>
    <t>19.38</t>
  </si>
  <si>
    <t>11.99</t>
  </si>
  <si>
    <t>24.17</t>
  </si>
  <si>
    <t>32.38</t>
  </si>
  <si>
    <t>Total Assets, 1 Yr. Growth %</t>
  </si>
  <si>
    <t>-1.92</t>
  </si>
  <si>
    <t>4.16</t>
  </si>
  <si>
    <t>2.43</t>
  </si>
  <si>
    <t>-1.23</t>
  </si>
  <si>
    <t>32.87</t>
  </si>
  <si>
    <t>1.24</t>
  </si>
  <si>
    <t>17.69</t>
  </si>
  <si>
    <t>23.66</t>
  </si>
  <si>
    <t>Tangible Book Value, 1 Yr. Growth %</t>
  </si>
  <si>
    <t>1.75</t>
  </si>
  <si>
    <t>53.87</t>
  </si>
  <si>
    <t>7.04</t>
  </si>
  <si>
    <t>2.15</t>
  </si>
  <si>
    <t>9.31</t>
  </si>
  <si>
    <t>13.53</t>
  </si>
  <si>
    <t>9.55</t>
  </si>
  <si>
    <t>20.61</t>
  </si>
  <si>
    <t>Common Equity, 1 Yr. Growth %</t>
  </si>
  <si>
    <t>-1.59</t>
  </si>
  <si>
    <t>-2.34</t>
  </si>
  <si>
    <t>42.47</t>
  </si>
  <si>
    <t>7.65</t>
  </si>
  <si>
    <t>9.28</t>
  </si>
  <si>
    <t>12.09</t>
  </si>
  <si>
    <t>-2.92</t>
  </si>
  <si>
    <t>8.89</t>
  </si>
  <si>
    <t>19.03</t>
  </si>
  <si>
    <t>Cash From Operations, 1 Yr. Growth %</t>
  </si>
  <si>
    <t>11.46</t>
  </si>
  <si>
    <t>7.78</t>
  </si>
  <si>
    <t>-41.07</t>
  </si>
  <si>
    <t>62.12</t>
  </si>
  <si>
    <t>9.93</t>
  </si>
  <si>
    <t>-3.34</t>
  </si>
  <si>
    <t>-0.74</t>
  </si>
  <si>
    <t>13.74</t>
  </si>
  <si>
    <t>Capital Expenditures, 1 Yr. Growth %</t>
  </si>
  <si>
    <t>-4.12</t>
  </si>
  <si>
    <t>-16.58</t>
  </si>
  <si>
    <t>14.54</t>
  </si>
  <si>
    <t>50.85</t>
  </si>
  <si>
    <t>26.86</t>
  </si>
  <si>
    <t>26.1</t>
  </si>
  <si>
    <t>-1.79</t>
  </si>
  <si>
    <t>18.76</t>
  </si>
  <si>
    <t>58.09</t>
  </si>
  <si>
    <t>46.91</t>
  </si>
  <si>
    <t>Levered Free Cash Flow, 1 Yr. Growth %</t>
  </si>
  <si>
    <t>-0.4</t>
  </si>
  <si>
    <t>107.75</t>
  </si>
  <si>
    <t>-59.65</t>
  </si>
  <si>
    <t>-77.5</t>
  </si>
  <si>
    <t>-55.22</t>
  </si>
  <si>
    <t>389.95</t>
  </si>
  <si>
    <t>-69.56</t>
  </si>
  <si>
    <t>88.03</t>
  </si>
  <si>
    <t>Unlevered Free Cash Flow, 1 Yr. Growth %</t>
  </si>
  <si>
    <t>0.18</t>
  </si>
  <si>
    <t>99.01</t>
  </si>
  <si>
    <t>-56.62</t>
  </si>
  <si>
    <t>-68.43</t>
  </si>
  <si>
    <t>-43.99</t>
  </si>
  <si>
    <t>225.35</t>
  </si>
  <si>
    <t>-58.66</t>
  </si>
  <si>
    <t>-962.05</t>
  </si>
  <si>
    <t>91.48</t>
  </si>
  <si>
    <t>Dividend Per Share, 1 Yr. Growth %</t>
  </si>
  <si>
    <t>5.96</t>
  </si>
  <si>
    <t>14.56</t>
  </si>
  <si>
    <t>7.76</t>
  </si>
  <si>
    <t>13.1</t>
  </si>
  <si>
    <t>12.74</t>
  </si>
  <si>
    <t>8.9</t>
  </si>
  <si>
    <t>8.02</t>
  </si>
  <si>
    <t>2.77</t>
  </si>
  <si>
    <t>Compound Annual Growth Rate Over Two Years</t>
  </si>
  <si>
    <t>Total Revenues, 2 Yr. CAGR %</t>
  </si>
  <si>
    <t>-1.41</t>
  </si>
  <si>
    <t>-4.48</t>
  </si>
  <si>
    <t>2.3</t>
  </si>
  <si>
    <t>9.09</t>
  </si>
  <si>
    <t>4.37</t>
  </si>
  <si>
    <t>-0.41</t>
  </si>
  <si>
    <t>7.58</t>
  </si>
  <si>
    <t>10.48</t>
  </si>
  <si>
    <t>-2.38</t>
  </si>
  <si>
    <t>Gross Profit, 2 Yr. CAGR %</t>
  </si>
  <si>
    <t>5.42</t>
  </si>
  <si>
    <t>4.57</t>
  </si>
  <si>
    <t>8.54</t>
  </si>
  <si>
    <t>9.92</t>
  </si>
  <si>
    <t>4.59</t>
  </si>
  <si>
    <t>3.23</t>
  </si>
  <si>
    <t>5.86</t>
  </si>
  <si>
    <t>9.58</t>
  </si>
  <si>
    <t>8.17</t>
  </si>
  <si>
    <t>EBITDA, 2 Yr. CAGR %</t>
  </si>
  <si>
    <t>7.51</t>
  </si>
  <si>
    <t>9.23</t>
  </si>
  <si>
    <t>6.76</t>
  </si>
  <si>
    <t>8.87</t>
  </si>
  <si>
    <t>6.08</t>
  </si>
  <si>
    <t>5.15</t>
  </si>
  <si>
    <t>4.5</t>
  </si>
  <si>
    <t>EBITA, 2 Yr. CAGR %</t>
  </si>
  <si>
    <t>10.38</t>
  </si>
  <si>
    <t>14.46</t>
  </si>
  <si>
    <t>10.45</t>
  </si>
  <si>
    <t>8.03</t>
  </si>
  <si>
    <t>3.87</t>
  </si>
  <si>
    <t>4.51</t>
  </si>
  <si>
    <t>6.02</t>
  </si>
  <si>
    <t>7.37</t>
  </si>
  <si>
    <t>EBIT, 2 Yr. CAGR %</t>
  </si>
  <si>
    <t>10.84</t>
  </si>
  <si>
    <t>15.04</t>
  </si>
  <si>
    <t>10.46</t>
  </si>
  <si>
    <t>10.37</t>
  </si>
  <si>
    <t>8.39</t>
  </si>
  <si>
    <t>8.04</t>
  </si>
  <si>
    <t>3.84</t>
  </si>
  <si>
    <t>4.56</t>
  </si>
  <si>
    <t>6.21</t>
  </si>
  <si>
    <t>7.54</t>
  </si>
  <si>
    <t>Earnings From Cont. Operations, 2 Yr. CAGR %</t>
  </si>
  <si>
    <t>12.42</t>
  </si>
  <si>
    <t>24.58</t>
  </si>
  <si>
    <t>9.36</t>
  </si>
  <si>
    <t>15.27</t>
  </si>
  <si>
    <t>25.15</t>
  </si>
  <si>
    <t>14.24</t>
  </si>
  <si>
    <t>6.3</t>
  </si>
  <si>
    <t>7.64</t>
  </si>
  <si>
    <t>31.14</t>
  </si>
  <si>
    <t>Net Income, 2 Yr. CAGR %</t>
  </si>
  <si>
    <t>13.37</t>
  </si>
  <si>
    <t>-20.23</t>
  </si>
  <si>
    <t>53.23</t>
  </si>
  <si>
    <t>54.06</t>
  </si>
  <si>
    <t>-23.41</t>
  </si>
  <si>
    <t>12.23</t>
  </si>
  <si>
    <t>9.21</t>
  </si>
  <si>
    <t>9.35</t>
  </si>
  <si>
    <t>4.68</t>
  </si>
  <si>
    <t>30.26</t>
  </si>
  <si>
    <t>Normalized Net Income, 2 Yr. CAGR %</t>
  </si>
  <si>
    <t>11.11</t>
  </si>
  <si>
    <t>11.41</t>
  </si>
  <si>
    <t>5.09</t>
  </si>
  <si>
    <t>11.43</t>
  </si>
  <si>
    <t>7.56</t>
  </si>
  <si>
    <t>Diluted EPS Before Extra, 2 Yr. CAGR %</t>
  </si>
  <si>
    <t>11.5</t>
  </si>
  <si>
    <t>22.56</t>
  </si>
  <si>
    <t>9.67</t>
  </si>
  <si>
    <t>24.05</t>
  </si>
  <si>
    <t>7.17</t>
  </si>
  <si>
    <t>8.58</t>
  </si>
  <si>
    <t>30.78</t>
  </si>
  <si>
    <t>Accounts Receivable, 2 Yr. CAGR %</t>
  </si>
  <si>
    <t>-5.52</t>
  </si>
  <si>
    <t>-2.95</t>
  </si>
  <si>
    <t>-8.11</t>
  </si>
  <si>
    <t>2.95</t>
  </si>
  <si>
    <t>2.31</t>
  </si>
  <si>
    <t>1.46</t>
  </si>
  <si>
    <t>8.14</t>
  </si>
  <si>
    <t>17.03</t>
  </si>
  <si>
    <t>Inventory, 2 Yr. CAGR %</t>
  </si>
  <si>
    <t>-3.48</t>
  </si>
  <si>
    <t>-6.3</t>
  </si>
  <si>
    <t>-28.59</t>
  </si>
  <si>
    <t>24.63</t>
  </si>
  <si>
    <t>7.6</t>
  </si>
  <si>
    <t>8.12</t>
  </si>
  <si>
    <t>12.71</t>
  </si>
  <si>
    <t>19.83</t>
  </si>
  <si>
    <t>22.05</t>
  </si>
  <si>
    <t>Net Property, Plant and Equip., 2 Yr. CAGR %</t>
  </si>
  <si>
    <t>3.63</t>
  </si>
  <si>
    <t>-3.63</t>
  </si>
  <si>
    <t>-1.76</t>
  </si>
  <si>
    <t>9.61</t>
  </si>
  <si>
    <t>10.67</t>
  </si>
  <si>
    <t>15.63</t>
  </si>
  <si>
    <t>9.71</t>
  </si>
  <si>
    <t>15.53</t>
  </si>
  <si>
    <t>28.21</t>
  </si>
  <si>
    <t>Total Assets, 2 Yr. CAGR %</t>
  </si>
  <si>
    <t>-1.16</t>
  </si>
  <si>
    <t>0.77</t>
  </si>
  <si>
    <t>3.14</t>
  </si>
  <si>
    <t>1.28</t>
  </si>
  <si>
    <t>19.08</t>
  </si>
  <si>
    <t>3.94</t>
  </si>
  <si>
    <t>20.64</t>
  </si>
  <si>
    <t>Tangible Book Value, 2 Yr. CAGR %</t>
  </si>
  <si>
    <t>9.59</t>
  </si>
  <si>
    <t>-0.65</t>
  </si>
  <si>
    <t>26.64</t>
  </si>
  <si>
    <t>28.34</t>
  </si>
  <si>
    <t>11.4</t>
  </si>
  <si>
    <t>5.53</t>
  </si>
  <si>
    <t>3.66</t>
  </si>
  <si>
    <t>Common Equity, 2 Yr. CAGR %</t>
  </si>
  <si>
    <t>-1.96</t>
  </si>
  <si>
    <t>17.96</t>
  </si>
  <si>
    <t>23.84</t>
  </si>
  <si>
    <t>4.69</t>
  </si>
  <si>
    <t>5.48</t>
  </si>
  <si>
    <t>10.68</t>
  </si>
  <si>
    <t>4.31</t>
  </si>
  <si>
    <t>2.82</t>
  </si>
  <si>
    <t>13.85</t>
  </si>
  <si>
    <t>Cash From Operations, 2 Yr. CAGR %</t>
  </si>
  <si>
    <t>24.71</t>
  </si>
  <si>
    <t>-20.32</t>
  </si>
  <si>
    <t>-2.26</t>
  </si>
  <si>
    <t>37.88</t>
  </si>
  <si>
    <t>13.5</t>
  </si>
  <si>
    <t>-0.53</t>
  </si>
  <si>
    <t>-2.05</t>
  </si>
  <si>
    <t>Capital Expenditures, 2 Yr. CAGR %</t>
  </si>
  <si>
    <t>2.93</t>
  </si>
  <si>
    <t>-11.98</t>
  </si>
  <si>
    <t>-5.43</t>
  </si>
  <si>
    <t>31.45</t>
  </si>
  <si>
    <t>38.34</t>
  </si>
  <si>
    <t>26.48</t>
  </si>
  <si>
    <t>11.29</t>
  </si>
  <si>
    <t>37.02</t>
  </si>
  <si>
    <t>52.4</t>
  </si>
  <si>
    <t>Levered Free Cash Flow, 2 Yr. CAGR %</t>
  </si>
  <si>
    <t>59.77</t>
  </si>
  <si>
    <t>108.8</t>
  </si>
  <si>
    <t>28.39</t>
  </si>
  <si>
    <t>-8.21</t>
  </si>
  <si>
    <t>-70.41</t>
  </si>
  <si>
    <t>-64.13</t>
  </si>
  <si>
    <t>58.32</t>
  </si>
  <si>
    <t>21.43</t>
  </si>
  <si>
    <t>115.81</t>
  </si>
  <si>
    <t>429.56</t>
  </si>
  <si>
    <t>Unlevered Free Cash Flow, 2 Yr. CAGR %</t>
  </si>
  <si>
    <t>46.72</t>
  </si>
  <si>
    <t>90.57</t>
  </si>
  <si>
    <t>27.24</t>
  </si>
  <si>
    <t>-6.87</t>
  </si>
  <si>
    <t>-63.64</t>
  </si>
  <si>
    <t>-54.2</t>
  </si>
  <si>
    <t>41.1</t>
  </si>
  <si>
    <t>15.62</t>
  </si>
  <si>
    <t>89.13</t>
  </si>
  <si>
    <t>303.51</t>
  </si>
  <si>
    <t>Dividend Per Share, 2 Yr. CAGR %</t>
  </si>
  <si>
    <t>7.67</t>
  </si>
  <si>
    <t>11.97</t>
  </si>
  <si>
    <t>10.4</t>
  </si>
  <si>
    <t>12.92</t>
  </si>
  <si>
    <t>10.81</t>
  </si>
  <si>
    <t>8.46</t>
  </si>
  <si>
    <t>5.36</t>
  </si>
  <si>
    <t>Compound Annual Growth Rate Over Three Years</t>
  </si>
  <si>
    <t>Total Revenues, 3 Yr. CAGR %</t>
  </si>
  <si>
    <t>-2.2</t>
  </si>
  <si>
    <t>-7.78</t>
  </si>
  <si>
    <t>2.65</t>
  </si>
  <si>
    <t>4.95</t>
  </si>
  <si>
    <t>12.47</t>
  </si>
  <si>
    <t>5.44</t>
  </si>
  <si>
    <t>Gross Profit, 3 Yr. CAGR %</t>
  </si>
  <si>
    <t>4.85</t>
  </si>
  <si>
    <t>-4.66</t>
  </si>
  <si>
    <t>8.16</t>
  </si>
  <si>
    <t>7.91</t>
  </si>
  <si>
    <t>7.82</t>
  </si>
  <si>
    <t>EBITDA, 3 Yr. CAGR %</t>
  </si>
  <si>
    <t>8.97</t>
  </si>
  <si>
    <t>9.7</t>
  </si>
  <si>
    <t>8.19</t>
  </si>
  <si>
    <t>8.27</t>
  </si>
  <si>
    <t>5.14</t>
  </si>
  <si>
    <t>5.31</t>
  </si>
  <si>
    <t>5.38</t>
  </si>
  <si>
    <t>EBITA, 3 Yr. CAGR %</t>
  </si>
  <si>
    <t>11.84</t>
  </si>
  <si>
    <t>11.64</t>
  </si>
  <si>
    <t>6.95</t>
  </si>
  <si>
    <t>5.55</t>
  </si>
  <si>
    <t>6.42</t>
  </si>
  <si>
    <t>EBIT, 3 Yr. CAGR %</t>
  </si>
  <si>
    <t>7.72</t>
  </si>
  <si>
    <t>12.29</t>
  </si>
  <si>
    <t>1.2</t>
  </si>
  <si>
    <t>11.71</t>
  </si>
  <si>
    <t>6.8</t>
  </si>
  <si>
    <t>4.03</t>
  </si>
  <si>
    <t>Earnings From Cont. Operations, 3 Yr. CAGR %</t>
  </si>
  <si>
    <t>14.03</t>
  </si>
  <si>
    <t>5.07</t>
  </si>
  <si>
    <t>15.56</t>
  </si>
  <si>
    <t>18.97</t>
  </si>
  <si>
    <t>23.77</t>
  </si>
  <si>
    <t>Net Income, 3 Yr. CAGR %</t>
  </si>
  <si>
    <t>3.06</t>
  </si>
  <si>
    <t>-14.06</t>
  </si>
  <si>
    <t>40.76</t>
  </si>
  <si>
    <t>-14.33</t>
  </si>
  <si>
    <t>11.91</t>
  </si>
  <si>
    <t>22.18</t>
  </si>
  <si>
    <t>Normalized Net Income, 3 Yr. CAGR %</t>
  </si>
  <si>
    <t>7.26</t>
  </si>
  <si>
    <t>12.82</t>
  </si>
  <si>
    <t>-0.09</t>
  </si>
  <si>
    <t>12.85</t>
  </si>
  <si>
    <t>11.47</t>
  </si>
  <si>
    <t>10.83</t>
  </si>
  <si>
    <t>8.01</t>
  </si>
  <si>
    <t>9.69</t>
  </si>
  <si>
    <t>Diluted EPS Before Extra, 3 Yr. CAGR %</t>
  </si>
  <si>
    <t>8.06</t>
  </si>
  <si>
    <t>13.63</t>
  </si>
  <si>
    <t>3.75</t>
  </si>
  <si>
    <t>16.36</t>
  </si>
  <si>
    <t>18.33</t>
  </si>
  <si>
    <t>11.44</t>
  </si>
  <si>
    <t>6.4</t>
  </si>
  <si>
    <t>23.65</t>
  </si>
  <si>
    <t>Accounts Receivable, 3 Yr. CAGR %</t>
  </si>
  <si>
    <t>-3.78</t>
  </si>
  <si>
    <t>-3.55</t>
  </si>
  <si>
    <t>-7.51</t>
  </si>
  <si>
    <t>-4.91</t>
  </si>
  <si>
    <t>2.9</t>
  </si>
  <si>
    <t>6.33</t>
  </si>
  <si>
    <t>11.1</t>
  </si>
  <si>
    <t>11.28</t>
  </si>
  <si>
    <t>Inventory, 3 Yr. CAGR %</t>
  </si>
  <si>
    <t>-5.79</t>
  </si>
  <si>
    <t>-4.25</t>
  </si>
  <si>
    <t>-21.97</t>
  </si>
  <si>
    <t>-15.56</t>
  </si>
  <si>
    <t>15.05</t>
  </si>
  <si>
    <t>9.81</t>
  </si>
  <si>
    <t>19.06</t>
  </si>
  <si>
    <t>Net Property, Plant and Equip., 3 Yr. CAGR %</t>
  </si>
  <si>
    <t>-0.45</t>
  </si>
  <si>
    <t>-3.97</t>
  </si>
  <si>
    <t>4.3</t>
  </si>
  <si>
    <t>7.77</t>
  </si>
  <si>
    <t>11.67</t>
  </si>
  <si>
    <t>14.33</t>
  </si>
  <si>
    <t>20.89</t>
  </si>
  <si>
    <t>Total Assets, 3 Yr. CAGR %</t>
  </si>
  <si>
    <t>0.38</t>
  </si>
  <si>
    <t>10.87</t>
  </si>
  <si>
    <t>11.88</t>
  </si>
  <si>
    <t>12.81</t>
  </si>
  <si>
    <t>8.34</t>
  </si>
  <si>
    <t>13.79</t>
  </si>
  <si>
    <t>Tangible Book Value, 3 Yr. CAGR %</t>
  </si>
  <si>
    <t>10.86</t>
  </si>
  <si>
    <t>17.73</t>
  </si>
  <si>
    <t>6.12</t>
  </si>
  <si>
    <t>8.23</t>
  </si>
  <si>
    <t>6.77</t>
  </si>
  <si>
    <t>6.85</t>
  </si>
  <si>
    <t>9.02</t>
  </si>
  <si>
    <t>Common Equity, 3 Yr. CAGR %</t>
  </si>
  <si>
    <t>3.82</t>
  </si>
  <si>
    <t>11.05</t>
  </si>
  <si>
    <t>14.42</t>
  </si>
  <si>
    <t>16.01</t>
  </si>
  <si>
    <t>5.82</t>
  </si>
  <si>
    <t>7.96</t>
  </si>
  <si>
    <t>Cash From Operations, 3 Yr. CAGR %</t>
  </si>
  <si>
    <t>18.79</t>
  </si>
  <si>
    <t>-10.5</t>
  </si>
  <si>
    <t>3.73</t>
  </si>
  <si>
    <t>27.85</t>
  </si>
  <si>
    <t>9.66</t>
  </si>
  <si>
    <t>2.84</t>
  </si>
  <si>
    <t>-0.6</t>
  </si>
  <si>
    <t>Capital Expenditures, 3 Yr. CAGR %</t>
  </si>
  <si>
    <t>2.01</t>
  </si>
  <si>
    <t>-11.52</t>
  </si>
  <si>
    <t>-8.62</t>
  </si>
  <si>
    <t>10.5</t>
  </si>
  <si>
    <t>34.13</t>
  </si>
  <si>
    <t>16.25</t>
  </si>
  <si>
    <t>13.72</t>
  </si>
  <si>
    <t>22.63</t>
  </si>
  <si>
    <t>40.24</t>
  </si>
  <si>
    <t>Levered Free Cash Flow, 3 Yr. CAGR %</t>
  </si>
  <si>
    <t>38.91</t>
  </si>
  <si>
    <t>59.04</t>
  </si>
  <si>
    <t>76.99</t>
  </si>
  <si>
    <t>-12.68</t>
  </si>
  <si>
    <t>-42.32</t>
  </si>
  <si>
    <t>-63.68</t>
  </si>
  <si>
    <t>-14.26</t>
  </si>
  <si>
    <t>182.14</t>
  </si>
  <si>
    <t>105.98</t>
  </si>
  <si>
    <t>Unlevered Free Cash Flow, 3 Yr. CAGR %</t>
  </si>
  <si>
    <t>32.05</t>
  </si>
  <si>
    <t>49.16</t>
  </si>
  <si>
    <t>-11.08</t>
  </si>
  <si>
    <t>-34.82</t>
  </si>
  <si>
    <t>-56.13</t>
  </si>
  <si>
    <t>-11.95</t>
  </si>
  <si>
    <t>-6.28</t>
  </si>
  <si>
    <t>125.87</t>
  </si>
  <si>
    <t>89.77</t>
  </si>
  <si>
    <t>Dividend Per Share, 3 Yr. CAGR %</t>
  </si>
  <si>
    <t>6.96</t>
  </si>
  <si>
    <t>7.1</t>
  </si>
  <si>
    <t>10.55</t>
  </si>
  <si>
    <t>11.77</t>
  </si>
  <si>
    <t>11.18</t>
  </si>
  <si>
    <t>11.57</t>
  </si>
  <si>
    <t>9.87</t>
  </si>
  <si>
    <t>Compound Annual Growth Rate Over Five Years</t>
  </si>
  <si>
    <t>Total Revenues, 5 Yr. CAGR %</t>
  </si>
  <si>
    <t>-0.31</t>
  </si>
  <si>
    <t>-3.16</t>
  </si>
  <si>
    <t>-2.59</t>
  </si>
  <si>
    <t>-3.1</t>
  </si>
  <si>
    <t>2.51</t>
  </si>
  <si>
    <t>7.13</t>
  </si>
  <si>
    <t>Gross Profit, 5 Yr. CAGR %</t>
  </si>
  <si>
    <t>4.86</t>
  </si>
  <si>
    <t>0.24</t>
  </si>
  <si>
    <t>0.94</t>
  </si>
  <si>
    <t>6.14</t>
  </si>
  <si>
    <t>6.16</t>
  </si>
  <si>
    <t>EBITDA, 5 Yr. CAGR %</t>
  </si>
  <si>
    <t>5.47</t>
  </si>
  <si>
    <t>1.79</t>
  </si>
  <si>
    <t>3.61</t>
  </si>
  <si>
    <t>4.48</t>
  </si>
  <si>
    <t>8.69</t>
  </si>
  <si>
    <t>8.35</t>
  </si>
  <si>
    <t>6.73</t>
  </si>
  <si>
    <t>5.65</t>
  </si>
  <si>
    <t>EBITA, 5 Yr. CAGR %</t>
  </si>
  <si>
    <t>7.14</t>
  </si>
  <si>
    <t>7.22</t>
  </si>
  <si>
    <t>2.35</t>
  </si>
  <si>
    <t>5.35</t>
  </si>
  <si>
    <t>9.82</t>
  </si>
  <si>
    <t>7.98</t>
  </si>
  <si>
    <t>6.55</t>
  </si>
  <si>
    <t>EBIT, 5 Yr. CAGR %</t>
  </si>
  <si>
    <t>2.44</t>
  </si>
  <si>
    <t>4.84</t>
  </si>
  <si>
    <t>5.56</t>
  </si>
  <si>
    <t>9.86</t>
  </si>
  <si>
    <t>5.91</t>
  </si>
  <si>
    <t>6.62</t>
  </si>
  <si>
    <t>5.45</t>
  </si>
  <si>
    <t>Earnings From Cont. Operations, 5 Yr. CAGR %</t>
  </si>
  <si>
    <t>6.38</t>
  </si>
  <si>
    <t>5.7</t>
  </si>
  <si>
    <t>2.42</t>
  </si>
  <si>
    <t>7.41</t>
  </si>
  <si>
    <t>12.68</t>
  </si>
  <si>
    <t>15.03</t>
  </si>
  <si>
    <t>12.75</t>
  </si>
  <si>
    <t>14.3</t>
  </si>
  <si>
    <t>16.46</t>
  </si>
  <si>
    <t>Net Income, 5 Yr. CAGR %</t>
  </si>
  <si>
    <t>4.43</t>
  </si>
  <si>
    <t>-12.41</t>
  </si>
  <si>
    <t>20.78</t>
  </si>
  <si>
    <t>12.16</t>
  </si>
  <si>
    <t>8.1</t>
  </si>
  <si>
    <t>27.17</t>
  </si>
  <si>
    <t>-5.54</t>
  </si>
  <si>
    <t>8.96</t>
  </si>
  <si>
    <t>16.81</t>
  </si>
  <si>
    <t>Normalized Net Income, 5 Yr. CAGR %</t>
  </si>
  <si>
    <t>7.24</t>
  </si>
  <si>
    <t>7.39</t>
  </si>
  <si>
    <t>2.04</t>
  </si>
  <si>
    <t>5.73</t>
  </si>
  <si>
    <t>10.94</t>
  </si>
  <si>
    <t>9.05</t>
  </si>
  <si>
    <t>10.54</t>
  </si>
  <si>
    <t>9.38</t>
  </si>
  <si>
    <t>Diluted EPS Before Extra, 5 Yr. CAGR %</t>
  </si>
  <si>
    <t>2.06</t>
  </si>
  <si>
    <t>6.86</t>
  </si>
  <si>
    <t>14.79</t>
  </si>
  <si>
    <t>12.59</t>
  </si>
  <si>
    <t>9.34</t>
  </si>
  <si>
    <t>Accounts Receivable, 5 Yr. CAGR %</t>
  </si>
  <si>
    <t>-1.01</t>
  </si>
  <si>
    <t>0.69</t>
  </si>
  <si>
    <t>-5.15</t>
  </si>
  <si>
    <t>-3.7</t>
  </si>
  <si>
    <t>-2.41</t>
  </si>
  <si>
    <t>4.96</t>
  </si>
  <si>
    <t>7.5</t>
  </si>
  <si>
    <t>Inventory, 5 Yr. CAGR %</t>
  </si>
  <si>
    <t>2.85</t>
  </si>
  <si>
    <t>-1.55</t>
  </si>
  <si>
    <t>-15.67</t>
  </si>
  <si>
    <t>-10.92</t>
  </si>
  <si>
    <t>-11.27</t>
  </si>
  <si>
    <t>-9.25</t>
  </si>
  <si>
    <t>12.22</t>
  </si>
  <si>
    <t>10.47</t>
  </si>
  <si>
    <t>14.55</t>
  </si>
  <si>
    <t>Net Property, Plant and Equip., 5 Yr. CAGR %</t>
  </si>
  <si>
    <t>6.45</t>
  </si>
  <si>
    <t>4.15</t>
  </si>
  <si>
    <t>0.48</t>
  </si>
  <si>
    <t>2.03</t>
  </si>
  <si>
    <t>1.64</t>
  </si>
  <si>
    <t>13.2</t>
  </si>
  <si>
    <t>Total Assets, 5 Yr. CAGR %</t>
  </si>
  <si>
    <t>5.24</t>
  </si>
  <si>
    <t>4.79</t>
  </si>
  <si>
    <t>1.74</t>
  </si>
  <si>
    <t>1.45</t>
  </si>
  <si>
    <t>7.74</t>
  </si>
  <si>
    <t>8.3</t>
  </si>
  <si>
    <t>10.78</t>
  </si>
  <si>
    <t>Tangible Book Value, 5 Yr. CAGR %</t>
  </si>
  <si>
    <t>5.23</t>
  </si>
  <si>
    <t>15.57</t>
  </si>
  <si>
    <t>12.28</t>
  </si>
  <si>
    <t>15.86</t>
  </si>
  <si>
    <t>Common Equity, 5 Yr. CAGR %</t>
  </si>
  <si>
    <t>5.5</t>
  </si>
  <si>
    <t>4.08</t>
  </si>
  <si>
    <t>9.26</t>
  </si>
  <si>
    <t>9.04</t>
  </si>
  <si>
    <t>10.75</t>
  </si>
  <si>
    <t>5.68</t>
  </si>
  <si>
    <t>Cash From Operations, 5 Yr. CAGR %</t>
  </si>
  <si>
    <t>-2.71</t>
  </si>
  <si>
    <t>10.15</t>
  </si>
  <si>
    <t>6.31</t>
  </si>
  <si>
    <t>5.74</t>
  </si>
  <si>
    <t>4.66</t>
  </si>
  <si>
    <t>15.64</t>
  </si>
  <si>
    <t>4.19</t>
  </si>
  <si>
    <t>Capital Expenditures, 5 Yr. CAGR %</t>
  </si>
  <si>
    <t>-4.21</t>
  </si>
  <si>
    <t>-7.33</t>
  </si>
  <si>
    <t>0.57</t>
  </si>
  <si>
    <t>7.86</t>
  </si>
  <si>
    <t>16.64</t>
  </si>
  <si>
    <t>22.11</t>
  </si>
  <si>
    <t>Levered Free Cash Flow, 5 Yr. CAGR %</t>
  </si>
  <si>
    <t>7.33</t>
  </si>
  <si>
    <t>34.95</t>
  </si>
  <si>
    <t>39.96</t>
  </si>
  <si>
    <t>-12.6</t>
  </si>
  <si>
    <t>-39.21</t>
  </si>
  <si>
    <t>-12.44</t>
  </si>
  <si>
    <t>-41.01</t>
  </si>
  <si>
    <t>23.92</t>
  </si>
  <si>
    <t>85.24</t>
  </si>
  <si>
    <t>Unlevered Free Cash Flow, 5 Yr. CAGR %</t>
  </si>
  <si>
    <t>34.92</t>
  </si>
  <si>
    <t>12.66</t>
  </si>
  <si>
    <t>-8.71</t>
  </si>
  <si>
    <t>-32.19</t>
  </si>
  <si>
    <t>-10.46</t>
  </si>
  <si>
    <t>-35.27</t>
  </si>
  <si>
    <t>19.46</t>
  </si>
  <si>
    <t>68.43</t>
  </si>
  <si>
    <t>Dividend Per Share, 5 Yr. CAGR %</t>
  </si>
  <si>
    <t>10.76</t>
  </si>
  <si>
    <t>11.49</t>
  </si>
  <si>
    <t>11.38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</si>
  <si>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</si>
  <si>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</si>
  <si>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</si>
  <si>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</si>
  <si>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</si>
  <si>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</si>
  <si>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</si>
  <si>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</si>
  <si>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</si>
  <si>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65,796</t>
  </si>
  <si>
    <t>56,694</t>
  </si>
  <si>
    <t>51,619</t>
  </si>
  <si>
    <t>62,957</t>
  </si>
  <si>
    <t>66,192</t>
  </si>
  <si>
    <t>64,500</t>
  </si>
  <si>
    <t>-</t>
  </si>
  <si>
    <t>Change</t>
  </si>
  <si>
    <t>-13.83%</t>
  </si>
  <si>
    <t>-8.95%</t>
  </si>
  <si>
    <t>21.96%</t>
  </si>
  <si>
    <t>5.14%</t>
  </si>
  <si>
    <t>-2.56%</t>
  </si>
  <si>
    <t>Enterprise Value (EV)
                                    1</t>
  </si>
  <si>
    <t>68,450</t>
  </si>
  <si>
    <t>58,530</t>
  </si>
  <si>
    <t>55,962</t>
  </si>
  <si>
    <t>71,314</t>
  </si>
  <si>
    <t>77,435</t>
  </si>
  <si>
    <t>77,722</t>
  </si>
  <si>
    <t>79,452</t>
  </si>
  <si>
    <t>78,214</t>
  </si>
  <si>
    <t>-14.49%</t>
  </si>
  <si>
    <t>-4.39%</t>
  </si>
  <si>
    <t>27.43%</t>
  </si>
  <si>
    <t>8.58%</t>
  </si>
  <si>
    <t>0.37%</t>
  </si>
  <si>
    <t>2.23%</t>
  </si>
  <si>
    <t>-1.56%</t>
  </si>
  <si>
    <t>P/E ratio</t>
  </si>
  <si>
    <t>34.8x</t>
  </si>
  <si>
    <t>28.1x</t>
  </si>
  <si>
    <t>23.1x</t>
  </si>
  <si>
    <t>27.5x</t>
  </si>
  <si>
    <t>17.3x</t>
  </si>
  <si>
    <t>22.7x</t>
  </si>
  <si>
    <t>20.3x</t>
  </si>
  <si>
    <t>18x</t>
  </si>
  <si>
    <t>PBR</t>
  </si>
  <si>
    <t>5.45x</t>
  </si>
  <si>
    <t>4.19x</t>
  </si>
  <si>
    <t>3.93x</t>
  </si>
  <si>
    <t>4.41x</t>
  </si>
  <si>
    <t>3.89x</t>
  </si>
  <si>
    <t>3.55x</t>
  </si>
  <si>
    <t>3.29x</t>
  </si>
  <si>
    <t>3.01x</t>
  </si>
  <si>
    <t>PEG</t>
  </si>
  <si>
    <t>4.22x</t>
  </si>
  <si>
    <t>2.2x</t>
  </si>
  <si>
    <t>12.6x</t>
  </si>
  <si>
    <t>0.3x</t>
  </si>
  <si>
    <t>-0.9x</t>
  </si>
  <si>
    <t>1.8x</t>
  </si>
  <si>
    <t>1.4x</t>
  </si>
  <si>
    <t>Capitalization / Revenue</t>
  </si>
  <si>
    <t>7.43x</t>
  </si>
  <si>
    <t>5.49x</t>
  </si>
  <si>
    <t>4.06x</t>
  </si>
  <si>
    <t>5x</t>
  </si>
  <si>
    <t>5.47x</t>
  </si>
  <si>
    <t>5.24x</t>
  </si>
  <si>
    <t>4.86x</t>
  </si>
  <si>
    <t>4.38x</t>
  </si>
  <si>
    <t>EV / Revenue</t>
  </si>
  <si>
    <t>7.73x</t>
  </si>
  <si>
    <t>5.67x</t>
  </si>
  <si>
    <t>5.66x</t>
  </si>
  <si>
    <t>6.4x</t>
  </si>
  <si>
    <t>6.32x</t>
  </si>
  <si>
    <t>5.98x</t>
  </si>
  <si>
    <t>5.31x</t>
  </si>
  <si>
    <t>EV / EBITDA</t>
  </si>
  <si>
    <t>18.9x</t>
  </si>
  <si>
    <t>15.1x</t>
  </si>
  <si>
    <t>13.2x</t>
  </si>
  <si>
    <t>15.2x</t>
  </si>
  <si>
    <t>15.3x</t>
  </si>
  <si>
    <t>14.6x</t>
  </si>
  <si>
    <t>13.7x</t>
  </si>
  <si>
    <t>11.9x</t>
  </si>
  <si>
    <t>EV / EBIT</t>
  </si>
  <si>
    <t>31.1x</t>
  </si>
  <si>
    <t>25.8x</t>
  </si>
  <si>
    <t>23.2x</t>
  </si>
  <si>
    <t>26x</t>
  </si>
  <si>
    <t>26.3x</t>
  </si>
  <si>
    <t>24.9x</t>
  </si>
  <si>
    <t>22.9x</t>
  </si>
  <si>
    <t>19.4x</t>
  </si>
  <si>
    <t>EV / FCF</t>
  </si>
  <si>
    <t>90.6x</t>
  </si>
  <si>
    <t>67.2x</t>
  </si>
  <si>
    <t>229x</t>
  </si>
  <si>
    <t>-50.2x</t>
  </si>
  <si>
    <t>-24.6x</t>
  </si>
  <si>
    <t>-207x</t>
  </si>
  <si>
    <t>-646x</t>
  </si>
  <si>
    <t>39.3x</t>
  </si>
  <si>
    <t>FCF Yield</t>
  </si>
  <si>
    <t>1.1%</t>
  </si>
  <si>
    <t>1.49%</t>
  </si>
  <si>
    <t>0.44%</t>
  </si>
  <si>
    <t>-1.99%</t>
  </si>
  <si>
    <t>-4.07%</t>
  </si>
  <si>
    <t>-0.48%</t>
  </si>
  <si>
    <t>-0.15%</t>
  </si>
  <si>
    <t>2.54%</t>
  </si>
  <si>
    <t>Dividend per Share
                                    2</t>
  </si>
  <si>
    <t>7.456</t>
  </si>
  <si>
    <t>7.785</t>
  </si>
  <si>
    <t>8.176</t>
  </si>
  <si>
    <t>Rate of return</t>
  </si>
  <si>
    <t>1.74%</t>
  </si>
  <si>
    <t>2.28%</t>
  </si>
  <si>
    <t>2.73%</t>
  </si>
  <si>
    <t>2.42%</t>
  </si>
  <si>
    <t>2.37%</t>
  </si>
  <si>
    <t>2.57%</t>
  </si>
  <si>
    <t>2.68%</t>
  </si>
  <si>
    <t>2.82%</t>
  </si>
  <si>
    <t>EPS
                                    2</t>
  </si>
  <si>
    <t>12.8</t>
  </si>
  <si>
    <t>16.14</t>
  </si>
  <si>
    <t>Distribution rate</t>
  </si>
  <si>
    <t>60.6%</t>
  </si>
  <si>
    <t>64%</t>
  </si>
  <si>
    <t>63.1%</t>
  </si>
  <si>
    <t>66.7%</t>
  </si>
  <si>
    <t>41%</t>
  </si>
  <si>
    <t>58.3%</t>
  </si>
  <si>
    <t>54.5%</t>
  </si>
  <si>
    <t>50.7%</t>
  </si>
  <si>
    <t>Net sales
                                    1</t>
  </si>
  <si>
    <t>8,856</t>
  </si>
  <si>
    <t>10,323</t>
  </si>
  <si>
    <t>12,699</t>
  </si>
  <si>
    <t>12,600</t>
  </si>
  <si>
    <t>12,101</t>
  </si>
  <si>
    <t>12,303</t>
  </si>
  <si>
    <t>13,278</t>
  </si>
  <si>
    <t>14,723</t>
  </si>
  <si>
    <t>EBITDA
                                    1</t>
  </si>
  <si>
    <t>3,620</t>
  </si>
  <si>
    <t>3,883</t>
  </si>
  <si>
    <t>4,247</t>
  </si>
  <si>
    <t>4,702</t>
  </si>
  <si>
    <t>5,046</t>
  </si>
  <si>
    <t>5,330</t>
  </si>
  <si>
    <t>5,820</t>
  </si>
  <si>
    <t>6,548</t>
  </si>
  <si>
    <t>EBIT
                                    1</t>
  </si>
  <si>
    <t>2,204</t>
  </si>
  <si>
    <t>2,268</t>
  </si>
  <si>
    <t>2,412</t>
  </si>
  <si>
    <t>2,739</t>
  </si>
  <si>
    <t>2,948</t>
  </si>
  <si>
    <t>3,125</t>
  </si>
  <si>
    <t>3,463</t>
  </si>
  <si>
    <t>4,024</t>
  </si>
  <si>
    <t>Net income
                                    1</t>
  </si>
  <si>
    <t>1,901</t>
  </si>
  <si>
    <t>2,029</t>
  </si>
  <si>
    <t>2,244</t>
  </si>
  <si>
    <t>2,293</t>
  </si>
  <si>
    <t>3,842</t>
  </si>
  <si>
    <t>2,853</t>
  </si>
  <si>
    <t>3,183</t>
  </si>
  <si>
    <t>3,612</t>
  </si>
  <si>
    <t>Net Debt
                                    1</t>
  </si>
  <si>
    <t>2,655</t>
  </si>
  <si>
    <t>1,836</t>
  </si>
  <si>
    <t>4,343</t>
  </si>
  <si>
    <t>8,357</t>
  </si>
  <si>
    <t>11,243</t>
  </si>
  <si>
    <t>13,222</t>
  </si>
  <si>
    <t>14,952</t>
  </si>
  <si>
    <t>13,713</t>
  </si>
  <si>
    <t>Reference price
                                    2</t>
  </si>
  <si>
    <t>297.86</t>
  </si>
  <si>
    <t>256.11</t>
  </si>
  <si>
    <t>232.73</t>
  </si>
  <si>
    <t>283.40</t>
  </si>
  <si>
    <t>297.74</t>
  </si>
  <si>
    <t>290.04</t>
  </si>
  <si>
    <t>Nbr of stocks (in thousands)</t>
  </si>
  <si>
    <t>220,894</t>
  </si>
  <si>
    <t>221,365</t>
  </si>
  <si>
    <t>221,799</t>
  </si>
  <si>
    <t>222,149</t>
  </si>
  <si>
    <t>222,315</t>
  </si>
  <si>
    <t>222,384</t>
  </si>
  <si>
    <t>Announcement Date</t>
  </si>
  <si>
    <t>11/11/20</t>
  </si>
  <si>
    <t>11/4/21</t>
  </si>
  <si>
    <t>11/3/22</t>
  </si>
  <si>
    <t>11/7/23</t>
  </si>
  <si>
    <t>11/7/24</t>
  </si>
  <si>
    <t>address1</t>
  </si>
  <si>
    <t>1111 Lincoln Road</t>
  </si>
  <si>
    <t>address2</t>
  </si>
  <si>
    <t>Suite 802</t>
  </si>
  <si>
    <t>city</t>
  </si>
  <si>
    <t>Miami Beach</t>
  </si>
  <si>
    <t>state</t>
  </si>
  <si>
    <t>FL</t>
  </si>
  <si>
    <t>zip</t>
  </si>
  <si>
    <t>33139</t>
  </si>
  <si>
    <t>country</t>
  </si>
  <si>
    <t>phone</t>
  </si>
  <si>
    <t>786 709 9690</t>
  </si>
  <si>
    <t>website</t>
  </si>
  <si>
    <t>https://elitebodysculpture.com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</si>
  <si>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</si>
  <si>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</si>
  <si>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</si>
  <si>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</si>
  <si>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</si>
  <si>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</si>
  <si>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</si>
  <si>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</si>
  <si>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</si>
  <si>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</si>
  <si>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</si>
  <si>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AirSculpt Technologies, Inc., together with its subsidiaries, focuses on operating as a holding company for EBS Intermediate Parent LLC that provides body contouring procedure services in the United States. The company offers AirSculpt, a next-generation body contouring procedure that removes unwanted fat and tightens skin in a minimally invasive procedure. It also provides AirSculpt+, a procedure that permanently removes fat and tightens the skin with unparalleled precision and finesse; and AirSculpt Smooth, an advanced cellulite removal tool. In addition, it provides fat removal procedures across treatment areas, such as the stomach, back, and buttocks; and fat transfer procedures that use the patient's own fat cells to enhance the breasts, buttocks, hips, or other areas. The company's body contouring procedures also include the Power BBL, a Brazilian butt lift procedure; the Up a Cup, a breast enhancement procedure; and the Hip Flip, an hourglass contouring procedure. It operates various centers. The company was founded in 2012 and is headquartered in Miami Beach, Florida.</t>
  </si>
  <si>
    <t>fullTimeEmployees</t>
  </si>
  <si>
    <t>companyOfficers</t>
  </si>
  <si>
    <t>[{'maxAge': 1, 'name': 'Dr. Aaron J. Rollins M.D.', 'age': 49, 'title': 'Founder &amp; Executive Chairman', 'yearBorn': 1975, 'fiscalYear': 2023, 'totalPay': 1729384, 'exercisedValue': 0, 'unexercisedValue': 0}, {'maxAge': 1, 'name': 'Mr. Todd  Magazine', 'age': 60, 'title': 'Advisor', 'yearBorn': 1964, 'fiscalYear': 2023, 'totalPay': 1558913, 'exercisedValue': 0, 'unexercisedValue': 0}, {'maxAge': 1, 'name': 'Mr. Philip  Bodie', 'age': 38, 'title': 'Chief Accounting Officer', 'yearBorn': 1986, 'fiscalYear': 2023, 'exercisedValue': 0, 'unexercisedValue': 0}, {'maxAge': 1, 'name': 'Stephanie Evans Greene', 'title': 'Chief Marketing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</si>
  <si>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</si>
  <si>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</si>
  <si>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</si>
  <si>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</si>
  <si>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</si>
  <si>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</si>
  <si>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</si>
  <si>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</si>
  <si>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</si>
  <si>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</si>
  <si>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</si>
  <si>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</si>
  <si>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</si>
  <si>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</si>
  <si>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</si>
  <si>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</si>
  <si>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</si>
  <si>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</si>
  <si>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</si>
  <si>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</si>
  <si>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</si>
  <si>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</si>
  <si>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</si>
  <si>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</si>
  <si>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</si>
  <si>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</si>
  <si>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</si>
  <si>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</si>
  <si>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</si>
  <si>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</si>
  <si>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</si>
  <si>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</si>
  <si>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</si>
  <si>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</si>
  <si>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</si>
  <si>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</si>
  <si>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</si>
  <si>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</si>
  <si>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</si>
  <si>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</si>
  <si>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</si>
  <si>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</si>
  <si>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</si>
  <si>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</si>
  <si>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</si>
  <si>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</si>
  <si>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</si>
  <si>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</si>
  <si>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</si>
  <si>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</si>
  <si>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</si>
  <si>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</si>
  <si>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</si>
  <si>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</si>
  <si>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</si>
  <si>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</si>
  <si>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</si>
  <si>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</si>
  <si>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</si>
  <si>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</si>
  <si>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</si>
  <si>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</si>
  <si>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</si>
  <si>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</si>
  <si>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</si>
  <si>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</si>
  <si>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</si>
  <si>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</si>
  <si>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</si>
  <si>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</si>
  <si>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AIRS</t>
  </si>
  <si>
    <t>underlyingSymbol</t>
  </si>
  <si>
    <t>shortName</t>
  </si>
  <si>
    <t>AirSculpt Technologies,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</si>
  <si>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</si>
  <si>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</si>
  <si>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</si>
  <si>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</si>
  <si>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</si>
  <si>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</si>
  <si>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</si>
  <si>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d213b976-8534-34e8-8205-87b260f5b97c</t>
  </si>
  <si>
    <t>messageBoardId</t>
  </si>
  <si>
    <t>finmb_1673576262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</si>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</sst>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elitebodysculptur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-488.9767651983905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3.13143232E8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1.428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22.858831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1280.0</v>
      </c>
      <c r="C2" s="1">
        <v>631.0</v>
      </c>
      <c r="D2" s="1">
        <v>3000.0</v>
      </c>
      <c r="E2" s="1">
        <v>1500.0</v>
      </c>
      <c r="F2" s="1">
        <v>1760.0</v>
      </c>
      <c r="G2" s="1">
        <v>1890.0</v>
      </c>
      <c r="H2" s="1">
        <v>2100.0</v>
      </c>
      <c r="I2" s="1">
        <v>2260.0</v>
      </c>
      <c r="J2" s="1">
        <v>2300.0</v>
      </c>
      <c r="K2" s="1">
        <v>3830.0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900.0</v>
      </c>
      <c r="C3" s="1">
        <v>893.0</v>
      </c>
      <c r="D3" s="1">
        <v>843.0</v>
      </c>
      <c r="E3" s="1">
        <v>941.0</v>
      </c>
      <c r="F3" s="1">
        <v>1050.0</v>
      </c>
      <c r="G3" s="1">
        <v>1150.0</v>
      </c>
      <c r="H3" s="1">
        <v>1280.0</v>
      </c>
      <c r="I3" s="1">
        <v>1300.0</v>
      </c>
      <c r="J3" s="1">
        <v>1330.0</v>
      </c>
      <c r="K3" s="1">
        <v>1420.0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36.0</v>
      </c>
      <c r="C4" s="1">
        <v>32.0</v>
      </c>
      <c r="D4" s="1">
        <v>22.0</v>
      </c>
      <c r="E4" s="1">
        <v>30.0</v>
      </c>
      <c r="F4" s="1">
        <v>33.0</v>
      </c>
      <c r="G4" s="1">
        <v>34.0</v>
      </c>
      <c r="H4" s="1">
        <v>37.0</v>
      </c>
      <c r="I4" s="1">
        <v>35.0</v>
      </c>
      <c r="J4" s="1">
        <v>32.0</v>
      </c>
      <c r="K4" s="1">
        <v>31.0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936.0</v>
      </c>
      <c r="C5" s="1">
        <v>926.0</v>
      </c>
      <c r="D5" s="1">
        <v>866.0</v>
      </c>
      <c r="E5" s="1">
        <v>971.0</v>
      </c>
      <c r="F5" s="1">
        <v>1080.0</v>
      </c>
      <c r="G5" s="1">
        <v>1180.0</v>
      </c>
      <c r="H5" s="1">
        <v>1320.0</v>
      </c>
      <c r="I5" s="1">
        <v>1340.0</v>
      </c>
      <c r="J5" s="1">
        <v>1360.0</v>
      </c>
      <c r="K5" s="1">
        <v>1450.0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-39.0</v>
      </c>
      <c r="C6" s="1">
        <v>-30.0</v>
      </c>
      <c r="D6" s="1">
        <v>-20.0</v>
      </c>
      <c r="E6" s="1">
        <v>-35.0</v>
      </c>
      <c r="F6" s="1">
        <v>-49.0</v>
      </c>
      <c r="G6" s="1">
        <v>-44.0</v>
      </c>
      <c r="H6" s="1">
        <v>-15.0</v>
      </c>
      <c r="I6" s="1">
        <v>-10.0</v>
      </c>
      <c r="J6" s="1">
        <v>-38.0</v>
      </c>
      <c r="K6" s="1">
        <v>-34.0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-30.0</v>
      </c>
      <c r="C7" s="1">
        <v>-10.0</v>
      </c>
      <c r="D7" s="1">
        <v>-24.0</v>
      </c>
      <c r="E7" s="1">
        <v>-6.0</v>
      </c>
      <c r="F7" s="1">
        <v>-24.0</v>
      </c>
      <c r="G7" s="1">
        <v>-45.0</v>
      </c>
      <c r="H7" s="1">
        <v>-37.0</v>
      </c>
      <c r="I7" s="1">
        <v>-24.0</v>
      </c>
      <c r="J7" s="1">
        <v>-15.0</v>
      </c>
      <c r="K7" s="1">
        <v>-1610.0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-17.0</v>
      </c>
      <c r="C8" s="1">
        <v>0.0</v>
      </c>
      <c r="D8" s="1">
        <v>79.0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47.0</v>
      </c>
      <c r="C9" s="1">
        <v>0.0</v>
      </c>
      <c r="D9" s="1">
        <v>231.0</v>
      </c>
      <c r="E9" s="1">
        <v>0.0</v>
      </c>
      <c r="F9" s="1">
        <v>29.0</v>
      </c>
      <c r="G9" s="1">
        <v>0.0</v>
      </c>
      <c r="H9" s="1">
        <v>23.0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-103.0</v>
      </c>
      <c r="C10" s="1">
        <v>-51.0</v>
      </c>
      <c r="D10" s="1">
        <v>-60.0</v>
      </c>
      <c r="E10" s="1">
        <v>-52.0</v>
      </c>
      <c r="F10" s="1">
        <v>-75.0</v>
      </c>
      <c r="G10" s="1">
        <v>-162.0</v>
      </c>
      <c r="H10" s="1">
        <v>-138.0</v>
      </c>
      <c r="I10" s="1">
        <v>-215.0</v>
      </c>
      <c r="J10" s="1">
        <v>-261.0</v>
      </c>
      <c r="K10" s="1">
        <v>-206.0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45.0</v>
      </c>
      <c r="C11" s="1">
        <v>37.0</v>
      </c>
      <c r="D11" s="1">
        <v>39.0</v>
      </c>
      <c r="E11" s="1">
        <v>38.0</v>
      </c>
      <c r="F11" s="1">
        <v>41.0</v>
      </c>
      <c r="G11" s="1">
        <v>53.0</v>
      </c>
      <c r="H11" s="1">
        <v>44.0</v>
      </c>
      <c r="I11" s="1">
        <v>48.0</v>
      </c>
      <c r="J11" s="1">
        <v>59.0</v>
      </c>
      <c r="K11" s="1">
        <v>61.0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-79.0</v>
      </c>
      <c r="D12" s="1">
        <v>-966.0</v>
      </c>
      <c r="E12" s="1">
        <v>-12.0</v>
      </c>
      <c r="F12" s="1">
        <v>0.0</v>
      </c>
      <c r="G12" s="1">
        <v>0.0</v>
      </c>
      <c r="H12" s="1">
        <v>6.0</v>
      </c>
      <c r="I12" s="1">
        <v>59.0</v>
      </c>
      <c r="J12" s="1">
        <v>60.0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102.0</v>
      </c>
      <c r="C13" s="1">
        <v>1230.0</v>
      </c>
      <c r="D13" s="1">
        <v>-1630.0</v>
      </c>
      <c r="E13" s="1">
        <v>407.0</v>
      </c>
      <c r="F13" s="1">
        <v>232.0</v>
      </c>
      <c r="G13" s="1">
        <v>432.0</v>
      </c>
      <c r="H13" s="1">
        <v>21.0</v>
      </c>
      <c r="I13" s="1">
        <v>-107.0</v>
      </c>
      <c r="J13" s="1">
        <v>228.0</v>
      </c>
      <c r="K13" s="1">
        <v>336.0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7.0</v>
      </c>
      <c r="C14" s="1">
        <v>-40.0</v>
      </c>
      <c r="D14" s="1">
        <v>-92.0</v>
      </c>
      <c r="E14" s="1">
        <v>-38.0</v>
      </c>
      <c r="F14" s="1">
        <v>-69.0</v>
      </c>
      <c r="G14" s="1">
        <v>43.0</v>
      </c>
      <c r="H14" s="1">
        <v>-130.0</v>
      </c>
      <c r="I14" s="1">
        <v>-475.0</v>
      </c>
      <c r="J14" s="1">
        <v>131.0</v>
      </c>
      <c r="K14" s="1">
        <v>-111.0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8.0</v>
      </c>
      <c r="C15" s="1">
        <v>32.0</v>
      </c>
      <c r="D15" s="1">
        <v>6.0</v>
      </c>
      <c r="E15" s="1">
        <v>-64.0</v>
      </c>
      <c r="F15" s="1">
        <v>-3.0</v>
      </c>
      <c r="G15" s="1">
        <v>-5.0</v>
      </c>
      <c r="H15" s="1">
        <v>-47.0</v>
      </c>
      <c r="I15" s="1">
        <v>-94.0</v>
      </c>
      <c r="J15" s="1">
        <v>-129.0</v>
      </c>
      <c r="K15" s="1">
        <v>-138.0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158.0</v>
      </c>
      <c r="C16" s="1">
        <v>57.0</v>
      </c>
      <c r="D16" s="1">
        <v>164.0</v>
      </c>
      <c r="E16" s="1">
        <v>-278.0</v>
      </c>
      <c r="F16" s="1">
        <v>-41.0</v>
      </c>
      <c r="G16" s="1">
        <v>-31.0</v>
      </c>
      <c r="H16" s="1">
        <v>188.0</v>
      </c>
      <c r="I16" s="1">
        <v>532.0</v>
      </c>
      <c r="J16" s="1">
        <v>-213.0</v>
      </c>
      <c r="K16" s="1">
        <v>-339.0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45.0</v>
      </c>
      <c r="C17" s="1">
        <v>-69.0</v>
      </c>
      <c r="D17" s="1">
        <v>-29.0</v>
      </c>
      <c r="E17" s="1">
        <v>115.0</v>
      </c>
      <c r="F17" s="1">
        <v>88.0</v>
      </c>
      <c r="G17" s="1">
        <v>-46.0</v>
      </c>
      <c r="H17" s="1">
        <v>6.0</v>
      </c>
      <c r="I17" s="1">
        <v>-78.0</v>
      </c>
      <c r="J17" s="1">
        <v>-213.0</v>
      </c>
      <c r="K17" s="1">
        <v>404.0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2440.0</v>
      </c>
      <c r="C18" s="1">
        <v>2630.0</v>
      </c>
      <c r="D18" s="1">
        <v>1570.0</v>
      </c>
      <c r="E18" s="1">
        <v>2540.0</v>
      </c>
      <c r="F18" s="1">
        <v>2970.0</v>
      </c>
      <c r="G18" s="1">
        <v>3260.0</v>
      </c>
      <c r="H18" s="1">
        <v>3340.0</v>
      </c>
      <c r="I18" s="1">
        <v>3230.0</v>
      </c>
      <c r="J18" s="1">
        <v>3210.0</v>
      </c>
      <c r="K18" s="1">
        <v>3650.0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-1610.0</v>
      </c>
      <c r="C19" s="1">
        <v>-1060.0</v>
      </c>
      <c r="D19" s="1">
        <v>-1040.0</v>
      </c>
      <c r="E19" s="1">
        <v>-1570.0</v>
      </c>
      <c r="F19" s="1">
        <v>-1990.0</v>
      </c>
      <c r="G19" s="1">
        <v>-2510.0</v>
      </c>
      <c r="H19" s="1">
        <v>-2460.0</v>
      </c>
      <c r="I19" s="1">
        <v>-2930.0</v>
      </c>
      <c r="J19" s="1">
        <v>-4630.0</v>
      </c>
      <c r="K19" s="1">
        <v>-6800.0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55.0</v>
      </c>
      <c r="C20" s="1">
        <v>24.0</v>
      </c>
      <c r="D20" s="1">
        <v>42.0</v>
      </c>
      <c r="E20" s="1">
        <v>48.0</v>
      </c>
      <c r="F20" s="1">
        <v>11.0</v>
      </c>
      <c r="G20" s="1">
        <v>80.0</v>
      </c>
      <c r="H20" s="1">
        <v>37.0</v>
      </c>
      <c r="I20" s="1">
        <v>46.0</v>
      </c>
      <c r="J20" s="1">
        <v>25.0</v>
      </c>
      <c r="K20" s="1">
        <v>1880.0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-34.0</v>
      </c>
      <c r="C21" s="1">
        <v>0.0</v>
      </c>
      <c r="D21" s="1">
        <v>-8.0</v>
      </c>
      <c r="E21" s="1">
        <v>-345.0</v>
      </c>
      <c r="F21" s="1">
        <v>-123.0</v>
      </c>
      <c r="G21" s="1">
        <v>-183.0</v>
      </c>
      <c r="H21" s="1">
        <v>-10.0</v>
      </c>
      <c r="I21" s="1">
        <v>-65.0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14.0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30.0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-4.0</v>
      </c>
      <c r="C24" s="1">
        <v>15.0</v>
      </c>
      <c r="D24" s="1">
        <v>-410.0</v>
      </c>
      <c r="E24" s="1">
        <v>218.0</v>
      </c>
      <c r="F24" s="1">
        <v>2.0</v>
      </c>
      <c r="G24" s="1">
        <v>-952.0</v>
      </c>
      <c r="H24" s="1">
        <v>-302.0</v>
      </c>
      <c r="I24" s="1">
        <v>-919.0</v>
      </c>
      <c r="J24" s="1">
        <v>-655.0</v>
      </c>
      <c r="K24" s="1">
        <v>329.0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-665.0</v>
      </c>
      <c r="K25" s="1">
        <v>-403.0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-1.0</v>
      </c>
      <c r="C26" s="1">
        <v>-98.0</v>
      </c>
      <c r="D26" s="1">
        <v>3750.0</v>
      </c>
      <c r="E26" s="1">
        <v>16.0</v>
      </c>
      <c r="F26" s="1">
        <v>-14.0</v>
      </c>
      <c r="G26" s="1">
        <v>3.0</v>
      </c>
      <c r="H26" s="1">
        <v>5.0</v>
      </c>
      <c r="I26" s="1">
        <v>7.0</v>
      </c>
      <c r="J26" s="1">
        <v>4.0</v>
      </c>
      <c r="K26" s="1">
        <v>72.0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-1600.0</v>
      </c>
      <c r="C27" s="1">
        <v>-1070.0</v>
      </c>
      <c r="D27" s="1">
        <v>2330.0</v>
      </c>
      <c r="E27" s="1">
        <v>-1630.0</v>
      </c>
      <c r="F27" s="1">
        <v>-2110.0</v>
      </c>
      <c r="G27" s="1">
        <v>-3560.0</v>
      </c>
      <c r="H27" s="1">
        <v>-2730.0</v>
      </c>
      <c r="I27" s="1">
        <v>-3860.0</v>
      </c>
      <c r="J27" s="1">
        <v>-5920.0</v>
      </c>
      <c r="K27" s="1">
        <v>-4920.0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284.0</v>
      </c>
      <c r="C28" s="1">
        <v>0.0</v>
      </c>
      <c r="D28" s="1">
        <v>0.0</v>
      </c>
      <c r="E28" s="1">
        <v>0.0</v>
      </c>
      <c r="F28" s="1">
        <v>3.0</v>
      </c>
      <c r="G28" s="1">
        <v>0.0</v>
      </c>
      <c r="H28" s="1">
        <v>1.0</v>
      </c>
      <c r="I28" s="1">
        <v>17.0</v>
      </c>
      <c r="J28" s="1">
        <v>268.0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339.0</v>
      </c>
      <c r="C29" s="1">
        <v>960.0</v>
      </c>
      <c r="D29" s="1">
        <v>2.0</v>
      </c>
      <c r="E29" s="1">
        <v>50.0</v>
      </c>
      <c r="F29" s="1">
        <v>0.0</v>
      </c>
      <c r="G29" s="1">
        <v>4900.0</v>
      </c>
      <c r="H29" s="1">
        <v>179.0</v>
      </c>
      <c r="I29" s="1">
        <v>766.0</v>
      </c>
      <c r="J29" s="1">
        <v>3520.0</v>
      </c>
      <c r="K29" s="1">
        <v>4680.0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623.0</v>
      </c>
      <c r="C30" s="1">
        <v>960.0</v>
      </c>
      <c r="D30" s="1">
        <v>2.0</v>
      </c>
      <c r="E30" s="1">
        <v>50.0</v>
      </c>
      <c r="F30" s="1">
        <v>3.0</v>
      </c>
      <c r="G30" s="1">
        <v>4900.0</v>
      </c>
      <c r="H30" s="1">
        <v>180.0</v>
      </c>
      <c r="I30" s="1">
        <v>784.0</v>
      </c>
      <c r="J30" s="1">
        <v>3780.0</v>
      </c>
      <c r="K30" s="1">
        <v>4680.0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-144.0</v>
      </c>
      <c r="D31" s="1">
        <v>-799.0</v>
      </c>
      <c r="E31" s="1">
        <v>-78.0</v>
      </c>
      <c r="F31" s="1">
        <v>0.0</v>
      </c>
      <c r="G31" s="1">
        <v>-54.0</v>
      </c>
      <c r="H31" s="1">
        <v>0.0</v>
      </c>
      <c r="I31" s="1">
        <v>0.0</v>
      </c>
      <c r="J31" s="1">
        <v>0.0</v>
      </c>
      <c r="K31" s="1">
        <v>-290.0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-709.0</v>
      </c>
      <c r="C32" s="1">
        <v>-485.0</v>
      </c>
      <c r="D32" s="1">
        <v>-484.0</v>
      </c>
      <c r="E32" s="1">
        <v>-419.0</v>
      </c>
      <c r="F32" s="1">
        <v>-429.0</v>
      </c>
      <c r="G32" s="1">
        <v>-407.0</v>
      </c>
      <c r="H32" s="1">
        <v>-463.0</v>
      </c>
      <c r="I32" s="1">
        <v>-400.0</v>
      </c>
      <c r="J32" s="1">
        <v>-615.0</v>
      </c>
      <c r="K32" s="1">
        <v>-486.0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-709.0</v>
      </c>
      <c r="C33" s="1">
        <v>-629.0</v>
      </c>
      <c r="D33" s="1">
        <v>-1280.0</v>
      </c>
      <c r="E33" s="1">
        <v>-497.0</v>
      </c>
      <c r="F33" s="1">
        <v>-429.0</v>
      </c>
      <c r="G33" s="1">
        <v>-462.0</v>
      </c>
      <c r="H33" s="1">
        <v>-463.0</v>
      </c>
      <c r="I33" s="1">
        <v>-400.0</v>
      </c>
      <c r="J33" s="1">
        <v>-615.0</v>
      </c>
      <c r="K33" s="1">
        <v>-776.0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121.0</v>
      </c>
      <c r="C34" s="1">
        <v>141.0</v>
      </c>
      <c r="D34" s="1">
        <v>68.0</v>
      </c>
      <c r="E34" s="1">
        <v>76.0</v>
      </c>
      <c r="F34" s="1">
        <v>68.0</v>
      </c>
      <c r="G34" s="1">
        <v>34.0</v>
      </c>
      <c r="H34" s="1">
        <v>10.0</v>
      </c>
      <c r="I34" s="1">
        <v>19.0</v>
      </c>
      <c r="J34" s="1">
        <v>24.0</v>
      </c>
      <c r="K34" s="1">
        <v>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-678.0</v>
      </c>
      <c r="C35" s="1">
        <v>-721.0</v>
      </c>
      <c r="D35" s="1">
        <v>-788.0</v>
      </c>
      <c r="E35" s="1">
        <v>-898.0</v>
      </c>
      <c r="F35" s="1">
        <v>-994.0</v>
      </c>
      <c r="G35" s="1">
        <v>-1100.0</v>
      </c>
      <c r="H35" s="1">
        <v>-1260.0</v>
      </c>
      <c r="I35" s="1">
        <v>-1380.0</v>
      </c>
      <c r="J35" s="1">
        <v>-1500.0</v>
      </c>
      <c r="K35" s="1">
        <v>-1560.0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-678.0</v>
      </c>
      <c r="C36" s="1">
        <v>-721.0</v>
      </c>
      <c r="D36" s="1">
        <v>-788.0</v>
      </c>
      <c r="E36" s="1">
        <v>-898.0</v>
      </c>
      <c r="F36" s="1">
        <v>-994.0</v>
      </c>
      <c r="G36" s="1">
        <v>-1100.0</v>
      </c>
      <c r="H36" s="1">
        <v>-1260.0</v>
      </c>
      <c r="I36" s="1">
        <v>-1380.0</v>
      </c>
      <c r="J36" s="1">
        <v>-1500.0</v>
      </c>
      <c r="K36" s="1">
        <v>-1560.0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-303.0</v>
      </c>
      <c r="C37" s="1">
        <v>-22.0</v>
      </c>
      <c r="D37" s="1">
        <v>28.0</v>
      </c>
      <c r="E37" s="1">
        <v>-41.0</v>
      </c>
      <c r="F37" s="1">
        <v>-19.0</v>
      </c>
      <c r="G37" s="1">
        <v>-80.0</v>
      </c>
      <c r="H37" s="1">
        <v>108.0</v>
      </c>
      <c r="I37" s="1">
        <v>-20.0</v>
      </c>
      <c r="J37" s="1">
        <v>-86.0</v>
      </c>
      <c r="K37" s="1">
        <v>270.0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-945.0</v>
      </c>
      <c r="C38" s="1">
        <v>-271.0</v>
      </c>
      <c r="D38" s="1">
        <v>-1970.0</v>
      </c>
      <c r="E38" s="1">
        <v>-1360.0</v>
      </c>
      <c r="F38" s="1">
        <v>-1370.0</v>
      </c>
      <c r="G38" s="1">
        <v>3280.0</v>
      </c>
      <c r="H38" s="1">
        <v>-1420.0</v>
      </c>
      <c r="I38" s="1">
        <v>-1000.0</v>
      </c>
      <c r="J38" s="1">
        <v>1610.0</v>
      </c>
      <c r="K38" s="1">
        <v>2620.0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-22.0</v>
      </c>
      <c r="C39" s="1">
        <v>7.0</v>
      </c>
      <c r="D39" s="1">
        <v>13.0</v>
      </c>
      <c r="E39" s="1">
        <v>-33.0</v>
      </c>
      <c r="F39" s="1">
        <v>-28.0</v>
      </c>
      <c r="G39" s="1">
        <v>14.0</v>
      </c>
      <c r="H39" s="1">
        <v>27.0</v>
      </c>
      <c r="I39" s="1">
        <v>-130.0</v>
      </c>
      <c r="J39" s="1">
        <v>6.0</v>
      </c>
      <c r="K39" s="1">
        <v>19.0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-130.0</v>
      </c>
      <c r="C40" s="1">
        <v>1290.0</v>
      </c>
      <c r="D40" s="1">
        <v>1940.0</v>
      </c>
      <c r="E40" s="1">
        <v>-482.0</v>
      </c>
      <c r="F40" s="1">
        <v>-543.0</v>
      </c>
      <c r="G40" s="1">
        <v>3000.0</v>
      </c>
      <c r="H40" s="1">
        <v>-784.0</v>
      </c>
      <c r="I40" s="1">
        <v>-1760.0</v>
      </c>
      <c r="J40" s="1">
        <v>-1090.0</v>
      </c>
      <c r="K40" s="1">
        <v>1360.0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97.0</v>
      </c>
      <c r="C42" s="1">
        <v>121.0</v>
      </c>
      <c r="D42" s="1">
        <v>126.0</v>
      </c>
      <c r="E42" s="1">
        <v>123.0</v>
      </c>
      <c r="F42" s="1">
        <v>156.0</v>
      </c>
      <c r="G42" s="1">
        <v>67.0</v>
      </c>
      <c r="H42" s="1">
        <v>150.0</v>
      </c>
      <c r="I42" s="1">
        <v>128.0</v>
      </c>
      <c r="J42" s="1">
        <v>132.0</v>
      </c>
      <c r="K42" s="1">
        <v>198.0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393.0</v>
      </c>
      <c r="C43" s="1">
        <v>441.0</v>
      </c>
      <c r="D43" s="1">
        <v>1350.0</v>
      </c>
      <c r="E43" s="1">
        <v>372.0</v>
      </c>
      <c r="F43" s="1">
        <v>324.0</v>
      </c>
      <c r="G43" s="1">
        <v>380.0</v>
      </c>
      <c r="H43" s="1">
        <v>384.0</v>
      </c>
      <c r="I43" s="1">
        <v>369.0</v>
      </c>
      <c r="J43" s="1">
        <v>645.0</v>
      </c>
      <c r="K43" s="1">
        <v>616.0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1">
        <v>805.0</v>
      </c>
      <c r="C44" s="1">
        <v>1270.0</v>
      </c>
      <c r="D44" s="1">
        <v>1610.0</v>
      </c>
      <c r="E44" s="1">
        <v>651.0</v>
      </c>
      <c r="F44" s="1">
        <v>148.0</v>
      </c>
      <c r="G44" s="1">
        <v>81.0</v>
      </c>
      <c r="H44" s="1">
        <v>398.0</v>
      </c>
      <c r="I44" s="1">
        <v>121.0</v>
      </c>
      <c r="J44" s="1">
        <v>-1840.0</v>
      </c>
      <c r="K44" s="1">
        <v>-3460.0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869.0</v>
      </c>
      <c r="C45" s="1">
        <v>1340.0</v>
      </c>
      <c r="D45" s="1">
        <v>1690.0</v>
      </c>
      <c r="E45" s="1">
        <v>733.0</v>
      </c>
      <c r="F45" s="1">
        <v>234.0</v>
      </c>
      <c r="G45" s="1">
        <v>150.0</v>
      </c>
      <c r="H45" s="1">
        <v>486.0</v>
      </c>
      <c r="I45" s="1">
        <v>201.0</v>
      </c>
      <c r="J45" s="1">
        <v>-1730.0</v>
      </c>
      <c r="K45" s="1">
        <v>-3310.0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-316.0</v>
      </c>
      <c r="C46" s="1">
        <v>-35.0</v>
      </c>
      <c r="D46" s="1">
        <v>-751.0</v>
      </c>
      <c r="E46" s="1">
        <v>-68.0</v>
      </c>
      <c r="F46" s="1">
        <v>255.0</v>
      </c>
      <c r="G46" s="1">
        <v>-13.0</v>
      </c>
      <c r="H46" s="1">
        <v>-113.0</v>
      </c>
      <c r="I46" s="1">
        <v>-203.0</v>
      </c>
      <c r="J46" s="1">
        <v>184.0</v>
      </c>
      <c r="K46" s="1">
        <v>-316.0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1">
        <v>-85.0</v>
      </c>
      <c r="C47" s="1">
        <v>331.0</v>
      </c>
      <c r="D47" s="1">
        <v>-1280.0</v>
      </c>
      <c r="E47" s="1">
        <v>-497.0</v>
      </c>
      <c r="F47" s="1">
        <v>-425.0</v>
      </c>
      <c r="G47" s="1">
        <v>4430.0</v>
      </c>
      <c r="H47" s="1">
        <v>-283.0</v>
      </c>
      <c r="I47" s="1">
        <v>384.0</v>
      </c>
      <c r="J47" s="1">
        <v>3170.0</v>
      </c>
      <c r="K47" s="1">
        <v>3900.0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206.0</v>
      </c>
      <c r="C3" s="1">
        <v>1500.0</v>
      </c>
      <c r="D3" s="1">
        <v>3270.0</v>
      </c>
      <c r="E3" s="1">
        <v>2790.0</v>
      </c>
      <c r="F3" s="1">
        <v>2250.0</v>
      </c>
      <c r="G3" s="1">
        <v>5250.0</v>
      </c>
      <c r="H3" s="1">
        <v>4470.0</v>
      </c>
      <c r="I3" s="1">
        <v>2710.0</v>
      </c>
      <c r="J3" s="1">
        <v>1620.0</v>
      </c>
      <c r="K3" s="1">
        <v>2980.0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404.0</v>
      </c>
      <c r="E4" s="1">
        <v>185.0</v>
      </c>
      <c r="F4" s="1">
        <v>166.0</v>
      </c>
      <c r="G4" s="1">
        <v>1100.0</v>
      </c>
      <c r="H4" s="1">
        <v>1330.0</v>
      </c>
      <c r="I4" s="1">
        <v>591.0</v>
      </c>
      <c r="J4" s="1">
        <v>332.0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17.0</v>
      </c>
      <c r="C5" s="1">
        <v>19.0</v>
      </c>
      <c r="D5" s="1">
        <v>11.0</v>
      </c>
      <c r="E5" s="1">
        <v>28.0</v>
      </c>
      <c r="F5" s="1">
        <v>24.0</v>
      </c>
      <c r="G5" s="1">
        <v>14.0</v>
      </c>
      <c r="H5" s="1">
        <v>16.0</v>
      </c>
      <c r="I5" s="1">
        <v>36.0</v>
      </c>
      <c r="J5" s="1">
        <v>13.0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224.0</v>
      </c>
      <c r="C6" s="1">
        <v>1520.0</v>
      </c>
      <c r="D6" s="1">
        <v>3690.0</v>
      </c>
      <c r="E6" s="1">
        <v>3000.0</v>
      </c>
      <c r="F6" s="1">
        <v>2440.0</v>
      </c>
      <c r="G6" s="1">
        <v>6370.0</v>
      </c>
      <c r="H6" s="1">
        <v>5820.0</v>
      </c>
      <c r="I6" s="1">
        <v>3340.0</v>
      </c>
      <c r="J6" s="1">
        <v>1960.0</v>
      </c>
      <c r="K6" s="1">
        <v>2990.0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1600.0</v>
      </c>
      <c r="C7" s="1">
        <v>1610.0</v>
      </c>
      <c r="D7" s="1">
        <v>1350.0</v>
      </c>
      <c r="E7" s="1">
        <v>1380.0</v>
      </c>
      <c r="F7" s="1">
        <v>1420.0</v>
      </c>
      <c r="G7" s="1">
        <v>1420.0</v>
      </c>
      <c r="H7" s="1">
        <v>1660.0</v>
      </c>
      <c r="I7" s="1">
        <v>1940.0</v>
      </c>
      <c r="J7" s="1">
        <v>1950.0</v>
      </c>
      <c r="K7" s="1">
        <v>1970.0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169.0</v>
      </c>
      <c r="C8" s="1">
        <v>198.0</v>
      </c>
      <c r="D8" s="1">
        <v>188.0</v>
      </c>
      <c r="E8" s="1">
        <v>139.0</v>
      </c>
      <c r="F8" s="1">
        <v>0.0</v>
      </c>
      <c r="G8" s="1">
        <v>0.0</v>
      </c>
      <c r="H8" s="1">
        <v>0.0</v>
      </c>
      <c r="I8" s="1">
        <v>0.0</v>
      </c>
      <c r="J8" s="1">
        <v>210.0</v>
      </c>
      <c r="K8" s="1">
        <v>196.0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1770.0</v>
      </c>
      <c r="C9" s="1">
        <v>1810.0</v>
      </c>
      <c r="D9" s="1">
        <v>1540.0</v>
      </c>
      <c r="E9" s="1">
        <v>1520.0</v>
      </c>
      <c r="F9" s="1">
        <v>1420.0</v>
      </c>
      <c r="G9" s="1">
        <v>1420.0</v>
      </c>
      <c r="H9" s="1">
        <v>1660.0</v>
      </c>
      <c r="I9" s="1">
        <v>1940.0</v>
      </c>
      <c r="J9" s="1">
        <v>2160.0</v>
      </c>
      <c r="K9" s="1">
        <v>2170.0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658.0</v>
      </c>
      <c r="C10" s="1">
        <v>620.0</v>
      </c>
      <c r="D10" s="1">
        <v>335.0</v>
      </c>
      <c r="E10" s="1">
        <v>396.0</v>
      </c>
      <c r="F10" s="1">
        <v>388.0</v>
      </c>
      <c r="G10" s="1">
        <v>405.0</v>
      </c>
      <c r="H10" s="1">
        <v>454.0</v>
      </c>
      <c r="I10" s="1">
        <v>514.0</v>
      </c>
      <c r="J10" s="1">
        <v>652.0</v>
      </c>
      <c r="K10" s="1">
        <v>766.0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67.0</v>
      </c>
      <c r="C11" s="1">
        <v>99.0</v>
      </c>
      <c r="D11" s="1">
        <v>191.0</v>
      </c>
      <c r="E11" s="1">
        <v>130.0</v>
      </c>
      <c r="F11" s="1">
        <v>77.0</v>
      </c>
      <c r="G11" s="1">
        <v>164.0</v>
      </c>
      <c r="H11" s="1">
        <v>119.0</v>
      </c>
      <c r="I11" s="1">
        <v>157.0</v>
      </c>
      <c r="J11" s="1">
        <v>177.0</v>
      </c>
      <c r="K11" s="1">
        <v>180.0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117.0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74.0</v>
      </c>
      <c r="C13" s="1">
        <v>269.0</v>
      </c>
      <c r="D13" s="1">
        <v>121.0</v>
      </c>
      <c r="E13" s="1">
        <v>36.0</v>
      </c>
      <c r="F13" s="1">
        <v>298.0</v>
      </c>
      <c r="G13" s="1">
        <v>326.0</v>
      </c>
      <c r="H13" s="1">
        <v>331.0</v>
      </c>
      <c r="I13" s="1">
        <v>332.0</v>
      </c>
      <c r="J13" s="1">
        <v>247.0</v>
      </c>
      <c r="K13" s="1">
        <v>261.0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2910.0</v>
      </c>
      <c r="C14" s="1">
        <v>4320.0</v>
      </c>
      <c r="D14" s="1">
        <v>5880.0</v>
      </c>
      <c r="E14" s="1">
        <v>5080.0</v>
      </c>
      <c r="F14" s="1">
        <v>4620.0</v>
      </c>
      <c r="G14" s="1">
        <v>8680.0</v>
      </c>
      <c r="H14" s="1">
        <v>8380.0</v>
      </c>
      <c r="I14" s="1">
        <v>6280.0</v>
      </c>
      <c r="J14" s="1">
        <v>5200.0</v>
      </c>
      <c r="K14" s="1">
        <v>6360.0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20350.0</v>
      </c>
      <c r="C15" s="1">
        <v>20190.0</v>
      </c>
      <c r="D15" s="1">
        <v>19550.0</v>
      </c>
      <c r="E15" s="1">
        <v>21490.0</v>
      </c>
      <c r="F15" s="1">
        <v>22330.0</v>
      </c>
      <c r="G15" s="1">
        <v>25550.0</v>
      </c>
      <c r="H15" s="1">
        <v>28060.0</v>
      </c>
      <c r="I15" s="1">
        <v>28850.0</v>
      </c>
      <c r="J15" s="1">
        <v>33720.0</v>
      </c>
      <c r="K15" s="1">
        <v>41000.0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-10720.0</v>
      </c>
      <c r="C16" s="1">
        <v>-11340.0</v>
      </c>
      <c r="D16" s="1">
        <v>-11110.0</v>
      </c>
      <c r="E16" s="1">
        <v>-11570.0</v>
      </c>
      <c r="F16" s="1">
        <v>-12000.0</v>
      </c>
      <c r="G16" s="1">
        <v>-13210.0</v>
      </c>
      <c r="H16" s="1">
        <v>-14230.0</v>
      </c>
      <c r="I16" s="1">
        <v>-14000.0</v>
      </c>
      <c r="J16" s="1">
        <v>-15270.0</v>
      </c>
      <c r="K16" s="1">
        <v>-16580.0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9640.0</v>
      </c>
      <c r="C17" s="1">
        <v>8850.0</v>
      </c>
      <c r="D17" s="1">
        <v>8440.0</v>
      </c>
      <c r="E17" s="1">
        <v>9920.0</v>
      </c>
      <c r="F17" s="1">
        <v>10340.0</v>
      </c>
      <c r="G17" s="1">
        <v>12340.0</v>
      </c>
      <c r="H17" s="1">
        <v>13820.0</v>
      </c>
      <c r="I17" s="1">
        <v>14860.0</v>
      </c>
      <c r="J17" s="1">
        <v>18450.0</v>
      </c>
      <c r="K17" s="1">
        <v>24420.0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1420.0</v>
      </c>
      <c r="C18" s="1">
        <v>1450.0</v>
      </c>
      <c r="D18" s="1">
        <v>1390.0</v>
      </c>
      <c r="E18" s="1">
        <v>1330.0</v>
      </c>
      <c r="F18" s="1">
        <v>1340.0</v>
      </c>
      <c r="G18" s="1">
        <v>1480.0</v>
      </c>
      <c r="H18" s="1">
        <v>1670.0</v>
      </c>
      <c r="I18" s="1">
        <v>3430.0</v>
      </c>
      <c r="J18" s="1">
        <v>4990.0</v>
      </c>
      <c r="K18" s="1">
        <v>4900.0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1130.0</v>
      </c>
      <c r="C19" s="1">
        <v>1150.0</v>
      </c>
      <c r="D19" s="1">
        <v>722.0</v>
      </c>
      <c r="E19" s="1">
        <v>789.0</v>
      </c>
      <c r="F19" s="1">
        <v>797.0</v>
      </c>
      <c r="G19" s="1">
        <v>892.0</v>
      </c>
      <c r="H19" s="1">
        <v>912.0</v>
      </c>
      <c r="I19" s="1">
        <v>823.0</v>
      </c>
      <c r="J19" s="1">
        <v>862.0</v>
      </c>
      <c r="K19" s="1">
        <v>905.0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508.0</v>
      </c>
      <c r="C20" s="1">
        <v>488.0</v>
      </c>
      <c r="D20" s="1">
        <v>368.0</v>
      </c>
      <c r="E20" s="1">
        <v>438.0</v>
      </c>
      <c r="F20" s="1">
        <v>420.0</v>
      </c>
      <c r="G20" s="1">
        <v>436.0</v>
      </c>
      <c r="H20" s="1">
        <v>421.0</v>
      </c>
      <c r="I20" s="1">
        <v>348.0</v>
      </c>
      <c r="J20" s="1">
        <v>335.0</v>
      </c>
      <c r="K20" s="1">
        <v>312.0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1350.0</v>
      </c>
      <c r="C21" s="1">
        <v>1220.0</v>
      </c>
      <c r="D21" s="1">
        <v>1130.0</v>
      </c>
      <c r="E21" s="1">
        <v>1110.0</v>
      </c>
      <c r="F21" s="1">
        <v>1010.0</v>
      </c>
      <c r="G21" s="1">
        <v>816.0</v>
      </c>
      <c r="H21" s="1">
        <v>740.0</v>
      </c>
      <c r="I21" s="1">
        <v>583.0</v>
      </c>
      <c r="J21" s="1">
        <v>495.0</v>
      </c>
      <c r="K21" s="1">
        <v>392.0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69.0</v>
      </c>
      <c r="C22" s="1">
        <v>193.0</v>
      </c>
      <c r="D22" s="1">
        <v>174.0</v>
      </c>
      <c r="E22" s="1">
        <v>121.0</v>
      </c>
      <c r="F22" s="1">
        <v>115.0</v>
      </c>
      <c r="G22" s="1">
        <v>115.0</v>
      </c>
      <c r="H22" s="1">
        <v>100.0</v>
      </c>
      <c r="I22" s="1">
        <v>136.0</v>
      </c>
      <c r="J22" s="1">
        <v>160.0</v>
      </c>
      <c r="K22" s="1">
        <v>128.0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21.0</v>
      </c>
      <c r="C23" s="1">
        <v>29.0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58.0</v>
      </c>
      <c r="K23" s="1">
        <v>334.0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390.0</v>
      </c>
      <c r="C24" s="1">
        <v>355.0</v>
      </c>
      <c r="D24" s="1">
        <v>360.0</v>
      </c>
      <c r="E24" s="1">
        <v>392.0</v>
      </c>
      <c r="F24" s="1">
        <v>310.0</v>
      </c>
      <c r="G24" s="1">
        <v>406.0</v>
      </c>
      <c r="H24" s="1">
        <v>822.0</v>
      </c>
      <c r="I24" s="1">
        <v>731.0</v>
      </c>
      <c r="J24" s="1">
        <v>1460.0</v>
      </c>
      <c r="K24" s="1">
        <v>1820.0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17440.0</v>
      </c>
      <c r="C25" s="1">
        <v>18060.0</v>
      </c>
      <c r="D25" s="1">
        <v>18470.0</v>
      </c>
      <c r="E25" s="1">
        <v>19180.0</v>
      </c>
      <c r="F25" s="1">
        <v>18940.0</v>
      </c>
      <c r="G25" s="1">
        <v>25170.0</v>
      </c>
      <c r="H25" s="1">
        <v>26860.0</v>
      </c>
      <c r="I25" s="1">
        <v>27190.0</v>
      </c>
      <c r="J25" s="1">
        <v>32000.0</v>
      </c>
      <c r="K25" s="1">
        <v>39570.0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639.0</v>
      </c>
      <c r="C27" s="1">
        <v>676.0</v>
      </c>
      <c r="D27" s="1">
        <v>660.0</v>
      </c>
      <c r="E27" s="1">
        <v>595.0</v>
      </c>
      <c r="F27" s="1">
        <v>519.0</v>
      </c>
      <c r="G27" s="1">
        <v>546.0</v>
      </c>
      <c r="H27" s="1">
        <v>737.0</v>
      </c>
      <c r="I27" s="1">
        <v>1120.0</v>
      </c>
      <c r="J27" s="1">
        <v>1210.0</v>
      </c>
      <c r="K27" s="1">
        <v>1450.0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327.0</v>
      </c>
      <c r="C28" s="1">
        <v>346.0</v>
      </c>
      <c r="D28" s="1">
        <v>252.0</v>
      </c>
      <c r="E28" s="1">
        <v>295.0</v>
      </c>
      <c r="F28" s="1">
        <v>212.0</v>
      </c>
      <c r="G28" s="1">
        <v>215.0</v>
      </c>
      <c r="H28" s="1">
        <v>247.0</v>
      </c>
      <c r="I28" s="1">
        <v>260.0</v>
      </c>
      <c r="J28" s="1">
        <v>400.0</v>
      </c>
      <c r="K28" s="1">
        <v>389.0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1490.0</v>
      </c>
      <c r="C29" s="1">
        <v>936.0</v>
      </c>
      <c r="D29" s="1">
        <v>144.0</v>
      </c>
      <c r="E29" s="1">
        <v>54.0</v>
      </c>
      <c r="F29" s="1">
        <v>58.0</v>
      </c>
      <c r="G29" s="1">
        <v>7.0</v>
      </c>
      <c r="H29" s="1">
        <v>2.0</v>
      </c>
      <c r="I29" s="1">
        <v>10.0</v>
      </c>
      <c r="J29" s="1">
        <v>260.0</v>
      </c>
      <c r="K29" s="1">
        <v>83.0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436.0</v>
      </c>
      <c r="C30" s="1">
        <v>371.0</v>
      </c>
      <c r="D30" s="1">
        <v>428.0</v>
      </c>
      <c r="E30" s="1">
        <v>409.0</v>
      </c>
      <c r="F30" s="1">
        <v>41.0</v>
      </c>
      <c r="G30" s="1">
        <v>470.0</v>
      </c>
      <c r="H30" s="1">
        <v>490.0</v>
      </c>
      <c r="I30" s="1">
        <v>548.0</v>
      </c>
      <c r="J30" s="1">
        <v>615.0</v>
      </c>
      <c r="K30" s="1">
        <v>613.0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70.0</v>
      </c>
      <c r="H31" s="1">
        <v>78.0</v>
      </c>
      <c r="I31" s="1">
        <v>90.0</v>
      </c>
      <c r="J31" s="1">
        <v>94.0</v>
      </c>
      <c r="K31" s="1">
        <v>100.0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55.0</v>
      </c>
      <c r="C32" s="1">
        <v>147.0</v>
      </c>
      <c r="D32" s="1">
        <v>98.0</v>
      </c>
      <c r="E32" s="1">
        <v>59.0</v>
      </c>
      <c r="F32" s="1">
        <v>86.0</v>
      </c>
      <c r="G32" s="1">
        <v>106.0</v>
      </c>
      <c r="H32" s="1">
        <v>93.0</v>
      </c>
      <c r="I32" s="1">
        <v>135.0</v>
      </c>
      <c r="J32" s="1">
        <v>131.0</v>
      </c>
      <c r="K32" s="1">
        <v>558.0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0.0</v>
      </c>
      <c r="D33" s="1">
        <v>0.0</v>
      </c>
      <c r="E33" s="1">
        <v>0.0</v>
      </c>
      <c r="F33" s="1">
        <v>247.0</v>
      </c>
      <c r="G33" s="1">
        <v>314.0</v>
      </c>
      <c r="H33" s="1">
        <v>367.0</v>
      </c>
      <c r="I33" s="1">
        <v>439.0</v>
      </c>
      <c r="J33" s="1">
        <v>413.0</v>
      </c>
      <c r="K33" s="1">
        <v>240.0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697.0</v>
      </c>
      <c r="C34" s="1">
        <v>808.0</v>
      </c>
      <c r="D34" s="1">
        <v>907.0</v>
      </c>
      <c r="E34" s="1">
        <v>926.0</v>
      </c>
      <c r="F34" s="1">
        <v>656.0</v>
      </c>
      <c r="G34" s="1">
        <v>687.0</v>
      </c>
      <c r="H34" s="1">
        <v>784.0</v>
      </c>
      <c r="I34" s="1">
        <v>862.0</v>
      </c>
      <c r="J34" s="1">
        <v>769.0</v>
      </c>
      <c r="K34" s="1">
        <v>744.0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3650.0</v>
      </c>
      <c r="C35" s="1">
        <v>3280.0</v>
      </c>
      <c r="D35" s="1">
        <v>2490.0</v>
      </c>
      <c r="E35" s="1">
        <v>2340.0</v>
      </c>
      <c r="F35" s="1">
        <v>1820.0</v>
      </c>
      <c r="G35" s="1">
        <v>2420.0</v>
      </c>
      <c r="H35" s="1">
        <v>2800.0</v>
      </c>
      <c r="I35" s="1">
        <v>3470.0</v>
      </c>
      <c r="J35" s="1">
        <v>3900.0</v>
      </c>
      <c r="K35" s="1">
        <v>4180.0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3950.0</v>
      </c>
      <c r="C36" s="1">
        <v>4930.0</v>
      </c>
      <c r="D36" s="1">
        <v>3420.0</v>
      </c>
      <c r="E36" s="1">
        <v>3360.0</v>
      </c>
      <c r="F36" s="1">
        <v>3220.0</v>
      </c>
      <c r="G36" s="1">
        <v>7420.0</v>
      </c>
      <c r="H36" s="1">
        <v>7170.0</v>
      </c>
      <c r="I36" s="1">
        <v>7170.0</v>
      </c>
      <c r="J36" s="1">
        <v>9510.0</v>
      </c>
      <c r="K36" s="1">
        <v>13570.0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0.0</v>
      </c>
      <c r="D37" s="1">
        <v>0.0</v>
      </c>
      <c r="E37" s="1">
        <v>0.0</v>
      </c>
      <c r="F37" s="1">
        <v>10.0</v>
      </c>
      <c r="G37" s="1">
        <v>345.0</v>
      </c>
      <c r="H37" s="1">
        <v>512.0</v>
      </c>
      <c r="I37" s="1">
        <v>600.0</v>
      </c>
      <c r="J37" s="1">
        <v>639.0</v>
      </c>
      <c r="K37" s="1">
        <v>686.0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0.0</v>
      </c>
      <c r="D38" s="1">
        <v>0.0</v>
      </c>
      <c r="E38" s="1">
        <v>0.0</v>
      </c>
      <c r="F38" s="1">
        <v>49.0</v>
      </c>
      <c r="G38" s="1">
        <v>57.0</v>
      </c>
      <c r="H38" s="1">
        <v>58.0</v>
      </c>
      <c r="I38" s="1">
        <v>67.0</v>
      </c>
      <c r="J38" s="1">
        <v>137.0</v>
      </c>
      <c r="K38" s="1">
        <v>290.0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1040.0</v>
      </c>
      <c r="C39" s="1">
        <v>1370.0</v>
      </c>
      <c r="D39" s="1">
        <v>860.0</v>
      </c>
      <c r="E39" s="1">
        <v>559.0</v>
      </c>
      <c r="F39" s="1">
        <v>687.0</v>
      </c>
      <c r="G39" s="1">
        <v>646.0</v>
      </c>
      <c r="H39" s="1">
        <v>277.0</v>
      </c>
      <c r="I39" s="1">
        <v>205.0</v>
      </c>
      <c r="J39" s="1">
        <v>203.0</v>
      </c>
      <c r="K39" s="1">
        <v>245.0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903.0</v>
      </c>
      <c r="C40" s="1">
        <v>767.0</v>
      </c>
      <c r="D40" s="1">
        <v>778.0</v>
      </c>
      <c r="E40" s="1">
        <v>775.0</v>
      </c>
      <c r="F40" s="1">
        <v>794.0</v>
      </c>
      <c r="G40" s="1">
        <v>963.0</v>
      </c>
      <c r="H40" s="1">
        <v>1180.0</v>
      </c>
      <c r="I40" s="1">
        <v>1250.0</v>
      </c>
      <c r="J40" s="1">
        <v>1270.0</v>
      </c>
      <c r="K40" s="1">
        <v>1160.0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512.0</v>
      </c>
      <c r="C41" s="1">
        <v>491.0</v>
      </c>
      <c r="D41" s="1">
        <v>730.0</v>
      </c>
      <c r="E41" s="1">
        <v>967.0</v>
      </c>
      <c r="F41" s="1">
        <v>975.0</v>
      </c>
      <c r="G41" s="1">
        <v>875.0</v>
      </c>
      <c r="H41" s="1">
        <v>774.0</v>
      </c>
      <c r="I41" s="1">
        <v>736.0</v>
      </c>
      <c r="J41" s="1">
        <v>692.0</v>
      </c>
      <c r="K41" s="1">
        <v>775.0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10060.0</v>
      </c>
      <c r="C42" s="1">
        <v>10840.0</v>
      </c>
      <c r="D42" s="1">
        <v>8280.0</v>
      </c>
      <c r="E42" s="1">
        <v>8000.0</v>
      </c>
      <c r="F42" s="1">
        <v>7550.0</v>
      </c>
      <c r="G42" s="1">
        <v>12730.0</v>
      </c>
      <c r="H42" s="1">
        <v>12770.0</v>
      </c>
      <c r="I42" s="1">
        <v>13490.0</v>
      </c>
      <c r="J42" s="1">
        <v>16340.0</v>
      </c>
      <c r="K42" s="1">
        <v>20900.0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249.0</v>
      </c>
      <c r="C43" s="1">
        <v>249.0</v>
      </c>
      <c r="D43" s="1">
        <v>249.0</v>
      </c>
      <c r="E43" s="1">
        <v>249.0</v>
      </c>
      <c r="F43" s="1">
        <v>249.0</v>
      </c>
      <c r="G43" s="1">
        <v>249.0</v>
      </c>
      <c r="H43" s="1">
        <v>249.0</v>
      </c>
      <c r="I43" s="1">
        <v>249.0</v>
      </c>
      <c r="J43" s="1">
        <v>249.0</v>
      </c>
      <c r="K43" s="1">
        <v>249.0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905.0</v>
      </c>
      <c r="C44" s="1">
        <v>970.0</v>
      </c>
      <c r="D44" s="1">
        <v>1000.0</v>
      </c>
      <c r="E44" s="1">
        <v>1030.0</v>
      </c>
      <c r="F44" s="1">
        <v>1070.0</v>
      </c>
      <c r="G44" s="1">
        <v>1090.0</v>
      </c>
      <c r="H44" s="1">
        <v>1120.0</v>
      </c>
      <c r="I44" s="1">
        <v>1140.0</v>
      </c>
      <c r="J44" s="1">
        <v>1190.0</v>
      </c>
      <c r="K44" s="1">
        <v>1250.0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10580.0</v>
      </c>
      <c r="C45" s="1">
        <v>10480.0</v>
      </c>
      <c r="D45" s="1">
        <v>12850.0</v>
      </c>
      <c r="E45" s="1">
        <v>13410.0</v>
      </c>
      <c r="F45" s="1">
        <v>14140.0</v>
      </c>
      <c r="G45" s="1">
        <v>14880.0</v>
      </c>
      <c r="H45" s="1">
        <v>15680.0</v>
      </c>
      <c r="I45" s="1">
        <v>16520.0</v>
      </c>
      <c r="J45" s="1">
        <v>17290.0</v>
      </c>
      <c r="K45" s="1">
        <v>19550.0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-2360.0</v>
      </c>
      <c r="C46" s="1">
        <v>-2230.0</v>
      </c>
      <c r="D46" s="1">
        <v>-2160.0</v>
      </c>
      <c r="E46" s="1">
        <v>-2090.0</v>
      </c>
      <c r="F46" s="1">
        <v>-2029.0</v>
      </c>
      <c r="G46" s="1">
        <v>-2000.0</v>
      </c>
      <c r="H46" s="1">
        <v>-1990.0</v>
      </c>
      <c r="I46" s="1">
        <v>-1980.0</v>
      </c>
      <c r="J46" s="1">
        <v>-1970.0</v>
      </c>
      <c r="K46" s="1">
        <v>-1980.0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-2130.0</v>
      </c>
      <c r="C47" s="1">
        <v>-2390.0</v>
      </c>
      <c r="D47" s="1">
        <v>-1850.0</v>
      </c>
      <c r="E47" s="1">
        <v>-1740.0</v>
      </c>
      <c r="F47" s="1">
        <v>-2380.0</v>
      </c>
      <c r="G47" s="1">
        <v>-2140.0</v>
      </c>
      <c r="H47" s="1">
        <v>-1520.0</v>
      </c>
      <c r="I47" s="1">
        <v>-2790.0</v>
      </c>
      <c r="J47" s="1">
        <v>-2450.0</v>
      </c>
      <c r="K47" s="1">
        <v>-2029.0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7250.0</v>
      </c>
      <c r="C48" s="1">
        <v>7080.0</v>
      </c>
      <c r="D48" s="1">
        <v>10090.0</v>
      </c>
      <c r="E48" s="1">
        <v>10860.0</v>
      </c>
      <c r="F48" s="1">
        <v>11050.0</v>
      </c>
      <c r="G48" s="1">
        <v>12080.0</v>
      </c>
      <c r="H48" s="1">
        <v>13540.0</v>
      </c>
      <c r="I48" s="1">
        <v>13140.0</v>
      </c>
      <c r="J48" s="1">
        <v>14310.0</v>
      </c>
      <c r="K48" s="1">
        <v>17040.0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132.0</v>
      </c>
      <c r="C49" s="1">
        <v>134.0</v>
      </c>
      <c r="D49" s="1">
        <v>99.0</v>
      </c>
      <c r="E49" s="1">
        <v>319.0</v>
      </c>
      <c r="F49" s="1">
        <v>335.0</v>
      </c>
      <c r="G49" s="1">
        <v>363.0</v>
      </c>
      <c r="H49" s="1">
        <v>548.0</v>
      </c>
      <c r="I49" s="1">
        <v>558.0</v>
      </c>
      <c r="J49" s="1">
        <v>1350.0</v>
      </c>
      <c r="K49" s="1">
        <v>1640.0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7380.0</v>
      </c>
      <c r="C50" s="1">
        <v>7210.0</v>
      </c>
      <c r="D50" s="1">
        <v>10190.0</v>
      </c>
      <c r="E50" s="1">
        <v>11180.0</v>
      </c>
      <c r="F50" s="1">
        <v>11390.0</v>
      </c>
      <c r="G50" s="1">
        <v>12440.0</v>
      </c>
      <c r="H50" s="1">
        <v>14090.0</v>
      </c>
      <c r="I50" s="1">
        <v>13700.0</v>
      </c>
      <c r="J50" s="1">
        <v>15660.0</v>
      </c>
      <c r="K50" s="1">
        <v>18670.0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17440.0</v>
      </c>
      <c r="C51" s="1">
        <v>18060.0</v>
      </c>
      <c r="D51" s="1">
        <v>18470.0</v>
      </c>
      <c r="E51" s="1">
        <v>19180.0</v>
      </c>
      <c r="F51" s="1">
        <v>18940.0</v>
      </c>
      <c r="G51" s="1">
        <v>25170.0</v>
      </c>
      <c r="H51" s="1">
        <v>26860.0</v>
      </c>
      <c r="I51" s="1">
        <v>27190.0</v>
      </c>
      <c r="J51" s="1">
        <v>32000.0</v>
      </c>
      <c r="K51" s="1">
        <v>39570.0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215.0</v>
      </c>
      <c r="C53" s="1">
        <v>217.0</v>
      </c>
      <c r="D53" s="1">
        <v>219.0</v>
      </c>
      <c r="E53" s="1">
        <v>220.0</v>
      </c>
      <c r="F53" s="1">
        <v>220.0</v>
      </c>
      <c r="G53" s="1">
        <v>221.0</v>
      </c>
      <c r="H53" s="1">
        <v>221.0</v>
      </c>
      <c r="I53" s="1">
        <v>222.0</v>
      </c>
      <c r="J53" s="1">
        <v>222.0</v>
      </c>
      <c r="K53" s="1">
        <v>222.0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215.0</v>
      </c>
      <c r="C54" s="1">
        <v>217.0</v>
      </c>
      <c r="D54" s="1">
        <v>218.0</v>
      </c>
      <c r="E54" s="1">
        <v>220.0</v>
      </c>
      <c r="F54" s="1">
        <v>220.0</v>
      </c>
      <c r="G54" s="1">
        <v>221.0</v>
      </c>
      <c r="H54" s="1">
        <v>221.0</v>
      </c>
      <c r="I54" s="1">
        <v>222.0</v>
      </c>
      <c r="J54" s="1">
        <v>222.0</v>
      </c>
      <c r="K54" s="1">
        <v>222.0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 t="s">
        <v>117</v>
      </c>
      <c r="C55" s="1" t="s">
        <v>118</v>
      </c>
      <c r="D55" s="1" t="s">
        <v>119</v>
      </c>
      <c r="E55" s="1" t="s">
        <v>120</v>
      </c>
      <c r="F55" s="1" t="s">
        <v>121</v>
      </c>
      <c r="G55" s="1" t="s">
        <v>122</v>
      </c>
      <c r="H55" s="1" t="s">
        <v>123</v>
      </c>
      <c r="I55" s="1" t="s">
        <v>124</v>
      </c>
      <c r="J55" s="1" t="s">
        <v>125</v>
      </c>
      <c r="K55" s="1" t="s">
        <v>126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5610.0</v>
      </c>
      <c r="C56" s="1">
        <v>5440.0</v>
      </c>
      <c r="D56" s="1">
        <v>9000.0</v>
      </c>
      <c r="E56" s="1">
        <v>9630.0</v>
      </c>
      <c r="F56" s="1">
        <v>9840.0</v>
      </c>
      <c r="G56" s="1">
        <v>10750.0</v>
      </c>
      <c r="H56" s="1">
        <v>12210.0</v>
      </c>
      <c r="I56" s="1">
        <v>11970.0</v>
      </c>
      <c r="J56" s="1">
        <v>13120.0</v>
      </c>
      <c r="K56" s="1">
        <v>15820.0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 t="s">
        <v>129</v>
      </c>
      <c r="C57" s="1" t="s">
        <v>130</v>
      </c>
      <c r="D57" s="1" t="s">
        <v>131</v>
      </c>
      <c r="E57" s="1" t="s">
        <v>132</v>
      </c>
      <c r="F57" s="1" t="s">
        <v>133</v>
      </c>
      <c r="G57" s="1" t="s">
        <v>134</v>
      </c>
      <c r="H57" s="1" t="s">
        <v>135</v>
      </c>
      <c r="I57" s="1" t="s">
        <v>136</v>
      </c>
      <c r="J57" s="1" t="s">
        <v>137</v>
      </c>
      <c r="K57" s="1" t="s">
        <v>138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5880.0</v>
      </c>
      <c r="C58" s="1">
        <v>6240.0</v>
      </c>
      <c r="D58" s="1">
        <v>4000.0</v>
      </c>
      <c r="E58" s="1">
        <v>3830.0</v>
      </c>
      <c r="F58" s="1">
        <v>3330.0</v>
      </c>
      <c r="G58" s="1">
        <v>8320.0</v>
      </c>
      <c r="H58" s="1">
        <v>8250.0</v>
      </c>
      <c r="I58" s="1">
        <v>8420.0</v>
      </c>
      <c r="J58" s="1">
        <v>11120.0</v>
      </c>
      <c r="K58" s="1">
        <v>15050.0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5660.0</v>
      </c>
      <c r="C59" s="1">
        <v>4720.0</v>
      </c>
      <c r="D59" s="1">
        <v>308.0</v>
      </c>
      <c r="E59" s="1">
        <v>822.0</v>
      </c>
      <c r="F59" s="1">
        <v>888.0</v>
      </c>
      <c r="G59" s="1">
        <v>1940.0</v>
      </c>
      <c r="H59" s="1">
        <v>2440.0</v>
      </c>
      <c r="I59" s="1">
        <v>5080.0</v>
      </c>
      <c r="J59" s="1">
        <v>9160.0</v>
      </c>
      <c r="K59" s="1">
        <v>12060.0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141</v>
      </c>
      <c r="B60" s="1">
        <v>871.0</v>
      </c>
      <c r="C60" s="1">
        <v>1210.0</v>
      </c>
      <c r="D60" s="1">
        <v>698.0</v>
      </c>
      <c r="E60" s="1">
        <v>310.0</v>
      </c>
      <c r="F60" s="1">
        <v>641.0</v>
      </c>
      <c r="G60" s="1">
        <v>598.0</v>
      </c>
      <c r="H60" s="1">
        <v>56.0</v>
      </c>
      <c r="I60" s="1">
        <v>62.0</v>
      </c>
      <c r="J60" s="1">
        <v>78.0</v>
      </c>
      <c r="K60" s="1">
        <v>44.0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142</v>
      </c>
      <c r="B61" s="1">
        <v>764.0</v>
      </c>
      <c r="C61" s="1">
        <v>646.0</v>
      </c>
      <c r="D61" s="1">
        <v>526.0</v>
      </c>
      <c r="E61" s="1">
        <v>662.0</v>
      </c>
      <c r="F61" s="1">
        <v>696.0</v>
      </c>
      <c r="G61" s="1">
        <v>641.0</v>
      </c>
      <c r="H61" s="1">
        <v>716.0</v>
      </c>
      <c r="I61" s="1">
        <v>842.0</v>
      </c>
      <c r="J61" s="1">
        <v>879.0</v>
      </c>
      <c r="K61" s="1">
        <v>979.0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143</v>
      </c>
      <c r="B62" s="1">
        <v>132.0</v>
      </c>
      <c r="C62" s="1">
        <v>134.0</v>
      </c>
      <c r="D62" s="1">
        <v>99.0</v>
      </c>
      <c r="E62" s="1">
        <v>319.0</v>
      </c>
      <c r="F62" s="1">
        <v>335.0</v>
      </c>
      <c r="G62" s="1">
        <v>363.0</v>
      </c>
      <c r="H62" s="1">
        <v>548.0</v>
      </c>
      <c r="I62" s="1">
        <v>558.0</v>
      </c>
      <c r="J62" s="1">
        <v>1350.0</v>
      </c>
      <c r="K62" s="1">
        <v>1640.0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144</v>
      </c>
      <c r="B63" s="1">
        <v>1270.0</v>
      </c>
      <c r="C63" s="1">
        <v>1290.0</v>
      </c>
      <c r="D63" s="1">
        <v>1290.0</v>
      </c>
      <c r="E63" s="1">
        <v>1280.0</v>
      </c>
      <c r="F63" s="1">
        <v>1280.0</v>
      </c>
      <c r="G63" s="1">
        <v>1430.0</v>
      </c>
      <c r="H63" s="1">
        <v>1650.0</v>
      </c>
      <c r="I63" s="1">
        <v>3350.0</v>
      </c>
      <c r="J63" s="1">
        <v>4620.0</v>
      </c>
      <c r="K63" s="1">
        <v>4790.0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145</v>
      </c>
      <c r="B64" s="1">
        <v>4.0</v>
      </c>
      <c r="C64" s="1">
        <v>4.0</v>
      </c>
      <c r="D64" s="1">
        <v>4.0</v>
      </c>
      <c r="E64" s="1">
        <v>5.0</v>
      </c>
      <c r="F64" s="1">
        <v>5.0</v>
      </c>
      <c r="G64" s="1">
        <v>5.0</v>
      </c>
      <c r="H64" s="1">
        <v>5.0</v>
      </c>
      <c r="I64" s="1">
        <v>5.0</v>
      </c>
      <c r="J64" s="1">
        <v>5.0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146</v>
      </c>
      <c r="B65" s="1">
        <v>-101.0</v>
      </c>
      <c r="C65" s="1">
        <v>-79.0</v>
      </c>
      <c r="D65" s="1">
        <v>-23.0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147</v>
      </c>
      <c r="B66" s="1">
        <v>229.0</v>
      </c>
      <c r="C66" s="1">
        <v>204.0</v>
      </c>
      <c r="D66" s="1">
        <v>223.0</v>
      </c>
      <c r="E66" s="1">
        <v>250.0</v>
      </c>
      <c r="F66" s="1">
        <v>232.0</v>
      </c>
      <c r="G66" s="1">
        <v>249.0</v>
      </c>
      <c r="H66" s="1">
        <v>279.0</v>
      </c>
      <c r="I66" s="1">
        <v>330.0</v>
      </c>
      <c r="J66" s="1">
        <v>412.0</v>
      </c>
      <c r="K66" s="1">
        <v>514.0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148</v>
      </c>
      <c r="B67" s="1">
        <v>34.0</v>
      </c>
      <c r="C67" s="1">
        <v>38.0</v>
      </c>
      <c r="D67" s="1">
        <v>15.0</v>
      </c>
      <c r="E67" s="1">
        <v>21.0</v>
      </c>
      <c r="F67" s="1">
        <v>27.0</v>
      </c>
      <c r="G67" s="1">
        <v>21.0</v>
      </c>
      <c r="H67" s="1">
        <v>24.0</v>
      </c>
      <c r="I67" s="1">
        <v>22.0</v>
      </c>
      <c r="J67" s="1">
        <v>28.0</v>
      </c>
      <c r="K67" s="1">
        <v>42.0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149</v>
      </c>
      <c r="B68" s="1">
        <v>495.0</v>
      </c>
      <c r="C68" s="1">
        <v>457.0</v>
      </c>
      <c r="D68" s="1">
        <v>120.0</v>
      </c>
      <c r="E68" s="1">
        <v>125.0</v>
      </c>
      <c r="F68" s="1">
        <v>129.0</v>
      </c>
      <c r="G68" s="1">
        <v>134.0</v>
      </c>
      <c r="H68" s="1">
        <v>151.0</v>
      </c>
      <c r="I68" s="1">
        <v>162.0</v>
      </c>
      <c r="J68" s="1">
        <v>212.0</v>
      </c>
      <c r="K68" s="1">
        <v>210.0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150</v>
      </c>
      <c r="B69" s="1">
        <v>226.0</v>
      </c>
      <c r="C69" s="1">
        <v>233.0</v>
      </c>
      <c r="D69" s="1">
        <v>231.0</v>
      </c>
      <c r="E69" s="1">
        <v>269.0</v>
      </c>
      <c r="F69" s="1">
        <v>282.0</v>
      </c>
      <c r="G69" s="1">
        <v>297.0</v>
      </c>
      <c r="H69" s="1">
        <v>312.0</v>
      </c>
      <c r="I69" s="1">
        <v>267.0</v>
      </c>
      <c r="J69" s="1">
        <v>321.0</v>
      </c>
      <c r="K69" s="1">
        <v>312.0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151</v>
      </c>
      <c r="B70" s="1">
        <v>1080.0</v>
      </c>
      <c r="C70" s="1">
        <v>1120.0</v>
      </c>
      <c r="D70" s="1">
        <v>978.0</v>
      </c>
      <c r="E70" s="1">
        <v>989.0</v>
      </c>
      <c r="F70" s="1">
        <v>947.0</v>
      </c>
      <c r="G70" s="1">
        <v>998.0</v>
      </c>
      <c r="H70" s="1">
        <v>1080.0</v>
      </c>
      <c r="I70" s="1">
        <v>1430.0</v>
      </c>
      <c r="J70" s="1">
        <v>1540.0</v>
      </c>
      <c r="K70" s="1">
        <v>1730.0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152</v>
      </c>
      <c r="B71" s="1">
        <v>3960.0</v>
      </c>
      <c r="C71" s="1">
        <v>4040.0</v>
      </c>
      <c r="D71" s="1">
        <v>3940.0</v>
      </c>
      <c r="E71" s="1">
        <v>4400.0</v>
      </c>
      <c r="F71" s="1">
        <v>4490.0</v>
      </c>
      <c r="G71" s="1">
        <v>4810.0</v>
      </c>
      <c r="H71" s="1">
        <v>5110.0</v>
      </c>
      <c r="I71" s="1">
        <v>4780.0</v>
      </c>
      <c r="J71" s="1">
        <v>5130.0</v>
      </c>
      <c r="K71" s="1">
        <v>5470.0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153</v>
      </c>
      <c r="B72" s="1">
        <v>1.0</v>
      </c>
      <c r="C72" s="1">
        <v>1.0</v>
      </c>
      <c r="D72" s="1">
        <v>1.0</v>
      </c>
      <c r="E72" s="1">
        <v>1.0</v>
      </c>
      <c r="F72" s="1">
        <v>1.0</v>
      </c>
      <c r="G72" s="1">
        <v>1.0</v>
      </c>
      <c r="H72" s="1">
        <v>2.0</v>
      </c>
      <c r="I72" s="1">
        <v>1.0</v>
      </c>
      <c r="J72" s="1">
        <v>2.0</v>
      </c>
      <c r="K72" s="1">
        <v>2.0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154</v>
      </c>
      <c r="B73" s="1">
        <v>300.0</v>
      </c>
      <c r="C73" s="1">
        <v>300.0</v>
      </c>
      <c r="D73" s="1">
        <v>300.0</v>
      </c>
      <c r="E73" s="1">
        <v>300.0</v>
      </c>
      <c r="F73" s="1">
        <v>260.0</v>
      </c>
      <c r="G73" s="1">
        <v>275.0</v>
      </c>
      <c r="H73" s="1">
        <v>250.0</v>
      </c>
      <c r="I73" s="1">
        <v>0.0</v>
      </c>
      <c r="J73" s="1">
        <v>0.0</v>
      </c>
      <c r="K73" s="1">
        <v>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155</v>
      </c>
      <c r="B74" s="1">
        <v>48.0</v>
      </c>
      <c r="C74" s="1">
        <v>56.0</v>
      </c>
      <c r="D74" s="1">
        <v>93.0</v>
      </c>
      <c r="E74" s="1">
        <v>91.0</v>
      </c>
      <c r="F74" s="1">
        <v>88.0</v>
      </c>
      <c r="G74" s="1">
        <v>23.0</v>
      </c>
      <c r="H74" s="1">
        <v>25.0</v>
      </c>
      <c r="I74" s="1">
        <v>24.0</v>
      </c>
      <c r="J74" s="1">
        <v>22.0</v>
      </c>
      <c r="K74" s="1">
        <v>26.0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156</v>
      </c>
      <c r="B75" s="1">
        <v>1930.0</v>
      </c>
      <c r="C75" s="1">
        <v>1060.0</v>
      </c>
      <c r="D75" s="1">
        <v>481.0</v>
      </c>
      <c r="E75" s="1">
        <v>204.0</v>
      </c>
      <c r="F75" s="1">
        <v>900.0</v>
      </c>
      <c r="G75" s="1">
        <v>1600.0</v>
      </c>
      <c r="H75" s="1">
        <v>1300.0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1">
        <v>9890.0</v>
      </c>
      <c r="C2" s="1">
        <v>9520.0</v>
      </c>
      <c r="D2" s="1">
        <v>8189.0</v>
      </c>
      <c r="E2" s="1">
        <v>8930.0</v>
      </c>
      <c r="F2" s="1">
        <v>8920.0</v>
      </c>
      <c r="G2" s="1">
        <v>8860.0</v>
      </c>
      <c r="H2" s="1">
        <v>10320.0</v>
      </c>
      <c r="I2" s="1">
        <v>12700.0</v>
      </c>
      <c r="J2" s="1">
        <v>12600.0</v>
      </c>
      <c r="K2" s="1">
        <v>12100.0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>
        <v>9890.0</v>
      </c>
      <c r="C3" s="1">
        <v>9520.0</v>
      </c>
      <c r="D3" s="1">
        <v>8189.0</v>
      </c>
      <c r="E3" s="1">
        <v>8930.0</v>
      </c>
      <c r="F3" s="1">
        <v>8920.0</v>
      </c>
      <c r="G3" s="1">
        <v>8860.0</v>
      </c>
      <c r="H3" s="1">
        <v>10320.0</v>
      </c>
      <c r="I3" s="1">
        <v>12700.0</v>
      </c>
      <c r="J3" s="1">
        <v>12600.0</v>
      </c>
      <c r="K3" s="1">
        <v>12100.0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>
        <v>6940.0</v>
      </c>
      <c r="C4" s="1">
        <v>6400.0</v>
      </c>
      <c r="D4" s="1">
        <v>5750.0</v>
      </c>
      <c r="E4" s="1">
        <v>6190.0</v>
      </c>
      <c r="F4" s="1">
        <v>5980.0</v>
      </c>
      <c r="G4" s="1">
        <v>5860.0</v>
      </c>
      <c r="H4" s="1">
        <v>7190.0</v>
      </c>
      <c r="I4" s="1">
        <v>9340.0</v>
      </c>
      <c r="J4" s="1">
        <v>8830.0</v>
      </c>
      <c r="K4" s="1">
        <v>8170.0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160</v>
      </c>
      <c r="B5" s="1">
        <v>2950.0</v>
      </c>
      <c r="C5" s="1">
        <v>3120.0</v>
      </c>
      <c r="D5" s="1">
        <v>2430.0</v>
      </c>
      <c r="E5" s="1">
        <v>2740.0</v>
      </c>
      <c r="F5" s="1">
        <v>2940.0</v>
      </c>
      <c r="G5" s="1">
        <v>3000.0</v>
      </c>
      <c r="H5" s="1">
        <v>3140.0</v>
      </c>
      <c r="I5" s="1">
        <v>3360.0</v>
      </c>
      <c r="J5" s="1">
        <v>3770.0</v>
      </c>
      <c r="K5" s="1">
        <v>3930.0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>
        <v>942.0</v>
      </c>
      <c r="C6" s="1">
        <v>849.0</v>
      </c>
      <c r="D6" s="1">
        <v>716.0</v>
      </c>
      <c r="E6" s="1">
        <v>753.0</v>
      </c>
      <c r="F6" s="1">
        <v>730.0</v>
      </c>
      <c r="G6" s="1">
        <v>731.0</v>
      </c>
      <c r="H6" s="1">
        <v>745.0</v>
      </c>
      <c r="I6" s="1">
        <v>851.0</v>
      </c>
      <c r="J6" s="1">
        <v>1040.0</v>
      </c>
      <c r="K6" s="1">
        <v>1040.0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162</v>
      </c>
      <c r="B7" s="1">
        <v>139.0</v>
      </c>
      <c r="C7" s="1">
        <v>132.0</v>
      </c>
      <c r="D7" s="1">
        <v>57.0</v>
      </c>
      <c r="E7" s="1">
        <v>64.0</v>
      </c>
      <c r="F7" s="1">
        <v>72.0</v>
      </c>
      <c r="G7" s="1">
        <v>83.0</v>
      </c>
      <c r="H7" s="1">
        <v>93.0</v>
      </c>
      <c r="I7" s="1">
        <v>103.0</v>
      </c>
      <c r="J7" s="1">
        <v>106.0</v>
      </c>
      <c r="K7" s="1">
        <v>100.0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163</v>
      </c>
      <c r="B8" s="1">
        <v>-27.0</v>
      </c>
      <c r="C8" s="1">
        <v>-47.0</v>
      </c>
      <c r="D8" s="1">
        <v>-52.0</v>
      </c>
      <c r="E8" s="1">
        <v>-34.0</v>
      </c>
      <c r="F8" s="1">
        <v>-26.0</v>
      </c>
      <c r="G8" s="1">
        <v>-63.0</v>
      </c>
      <c r="H8" s="1">
        <v>-55.0</v>
      </c>
      <c r="I8" s="1">
        <v>-52.0</v>
      </c>
      <c r="J8" s="1">
        <v>-33.0</v>
      </c>
      <c r="K8" s="1">
        <v>-58.0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164</v>
      </c>
      <c r="B9" s="1">
        <v>1050.0</v>
      </c>
      <c r="C9" s="1">
        <v>934.0</v>
      </c>
      <c r="D9" s="1">
        <v>721.0</v>
      </c>
      <c r="E9" s="1">
        <v>783.0</v>
      </c>
      <c r="F9" s="1">
        <v>776.0</v>
      </c>
      <c r="G9" s="1">
        <v>751.0</v>
      </c>
      <c r="H9" s="1">
        <v>782.0</v>
      </c>
      <c r="I9" s="1">
        <v>902.0</v>
      </c>
      <c r="J9" s="1">
        <v>1110.0</v>
      </c>
      <c r="K9" s="1">
        <v>1080.0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165</v>
      </c>
      <c r="B10" s="1">
        <v>1900.0</v>
      </c>
      <c r="C10" s="1">
        <v>2190.0</v>
      </c>
      <c r="D10" s="1">
        <v>1710.0</v>
      </c>
      <c r="E10" s="1">
        <v>1960.0</v>
      </c>
      <c r="F10" s="1">
        <v>2170.0</v>
      </c>
      <c r="G10" s="1">
        <v>2250.0</v>
      </c>
      <c r="H10" s="1">
        <v>2350.0</v>
      </c>
      <c r="I10" s="1">
        <v>2460.0</v>
      </c>
      <c r="J10" s="1">
        <v>2650.0</v>
      </c>
      <c r="K10" s="1">
        <v>2850.0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166</v>
      </c>
      <c r="B11" s="1">
        <v>-104.0</v>
      </c>
      <c r="C11" s="1">
        <v>-116.0</v>
      </c>
      <c r="D11" s="1">
        <v>-121.0</v>
      </c>
      <c r="E11" s="1">
        <v>-130.0</v>
      </c>
      <c r="F11" s="1">
        <v>-137.0</v>
      </c>
      <c r="G11" s="1">
        <v>-109.0</v>
      </c>
      <c r="H11" s="1">
        <v>-142.0</v>
      </c>
      <c r="I11" s="1">
        <v>-128.0</v>
      </c>
      <c r="J11" s="1">
        <v>-178.0</v>
      </c>
      <c r="K11" s="1">
        <v>-238.0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167</v>
      </c>
      <c r="B12" s="1">
        <v>4.0</v>
      </c>
      <c r="C12" s="1">
        <v>6.0</v>
      </c>
      <c r="D12" s="1">
        <v>30.0</v>
      </c>
      <c r="E12" s="1">
        <v>46.0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168</v>
      </c>
      <c r="B13" s="1">
        <v>-98.0</v>
      </c>
      <c r="C13" s="1">
        <v>-109.0</v>
      </c>
      <c r="D13" s="1">
        <v>-90.0</v>
      </c>
      <c r="E13" s="1">
        <v>-84.0</v>
      </c>
      <c r="F13" s="1">
        <v>-137.0</v>
      </c>
      <c r="G13" s="1">
        <v>-109.0</v>
      </c>
      <c r="H13" s="1">
        <v>-142.0</v>
      </c>
      <c r="I13" s="1">
        <v>-128.0</v>
      </c>
      <c r="J13" s="1">
        <v>-178.0</v>
      </c>
      <c r="K13" s="1">
        <v>-238.0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169</v>
      </c>
      <c r="B14" s="1">
        <v>154.0</v>
      </c>
      <c r="C14" s="1">
        <v>149.0</v>
      </c>
      <c r="D14" s="1">
        <v>80.0</v>
      </c>
      <c r="E14" s="1">
        <v>175.0</v>
      </c>
      <c r="F14" s="1">
        <v>215.0</v>
      </c>
      <c r="G14" s="1">
        <v>265.0</v>
      </c>
      <c r="H14" s="1">
        <v>294.0</v>
      </c>
      <c r="I14" s="1">
        <v>482.0</v>
      </c>
      <c r="J14" s="1">
        <v>604.0</v>
      </c>
      <c r="K14" s="1">
        <v>648.0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170</v>
      </c>
      <c r="B15" s="1">
        <v>-22.0</v>
      </c>
      <c r="C15" s="1">
        <v>-5.0</v>
      </c>
      <c r="D15" s="1">
        <v>4.0</v>
      </c>
      <c r="E15" s="1">
        <v>-3.0</v>
      </c>
      <c r="F15" s="1">
        <v>-1.0</v>
      </c>
      <c r="G15" s="1">
        <v>101.0</v>
      </c>
      <c r="H15" s="1">
        <v>-14.0</v>
      </c>
      <c r="I15" s="1">
        <v>-204.0</v>
      </c>
      <c r="J15" s="1">
        <v>65.0</v>
      </c>
      <c r="K15" s="1">
        <v>62.0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171</v>
      </c>
      <c r="B16" s="1">
        <v>0.0</v>
      </c>
      <c r="C16" s="1">
        <v>0.0</v>
      </c>
      <c r="D16" s="1">
        <v>0.0</v>
      </c>
      <c r="E16" s="1">
        <v>0.0</v>
      </c>
      <c r="F16" s="1">
        <v>53.0</v>
      </c>
      <c r="G16" s="1">
        <v>-109.0</v>
      </c>
      <c r="H16" s="1">
        <v>3.0</v>
      </c>
      <c r="I16" s="1">
        <v>226.0</v>
      </c>
      <c r="J16" s="1">
        <v>-15.0</v>
      </c>
      <c r="K16" s="1">
        <v>-18.0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172</v>
      </c>
      <c r="B17" s="1">
        <v>1930.0</v>
      </c>
      <c r="C17" s="1">
        <v>2220.0</v>
      </c>
      <c r="D17" s="1">
        <v>1710.0</v>
      </c>
      <c r="E17" s="1">
        <v>2040.0</v>
      </c>
      <c r="F17" s="1">
        <v>2300.0</v>
      </c>
      <c r="G17" s="1">
        <v>2400.0</v>
      </c>
      <c r="H17" s="1">
        <v>2500.0</v>
      </c>
      <c r="I17" s="1">
        <v>2830.0</v>
      </c>
      <c r="J17" s="1">
        <v>3130.0</v>
      </c>
      <c r="K17" s="1">
        <v>3300.0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173</v>
      </c>
      <c r="B18" s="1">
        <v>-208.0</v>
      </c>
      <c r="C18" s="1">
        <v>-33.0</v>
      </c>
      <c r="D18" s="1">
        <v>-151.0</v>
      </c>
      <c r="E18" s="1">
        <v>0.0</v>
      </c>
      <c r="F18" s="1">
        <v>-54.0</v>
      </c>
      <c r="G18" s="1">
        <v>33.0</v>
      </c>
      <c r="H18" s="1">
        <v>-23.0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174</v>
      </c>
      <c r="B19" s="1">
        <v>0.0</v>
      </c>
      <c r="C19" s="1">
        <v>0.0</v>
      </c>
      <c r="D19" s="1">
        <v>-145.0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175</v>
      </c>
      <c r="B20" s="1">
        <v>21.0</v>
      </c>
      <c r="C20" s="1">
        <v>0.0</v>
      </c>
      <c r="D20" s="1">
        <v>12.0</v>
      </c>
      <c r="E20" s="1">
        <v>0.0</v>
      </c>
      <c r="F20" s="1">
        <v>29.0</v>
      </c>
      <c r="G20" s="1">
        <v>0.0</v>
      </c>
      <c r="H20" s="1">
        <v>36.0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176</v>
      </c>
      <c r="B21" s="1">
        <v>33.0</v>
      </c>
      <c r="C21" s="1">
        <v>10.0</v>
      </c>
      <c r="D21" s="1">
        <v>12.0</v>
      </c>
      <c r="E21" s="1">
        <v>6.0</v>
      </c>
      <c r="F21" s="1">
        <v>24.0</v>
      </c>
      <c r="G21" s="1">
        <v>0.0</v>
      </c>
      <c r="H21" s="1">
        <v>0.0</v>
      </c>
      <c r="I21" s="1">
        <v>0.0</v>
      </c>
      <c r="J21" s="1">
        <v>0.0</v>
      </c>
      <c r="K21" s="1">
        <v>1580.0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177</v>
      </c>
      <c r="B22" s="1">
        <v>0.0</v>
      </c>
      <c r="C22" s="1">
        <v>0.0</v>
      </c>
      <c r="D22" s="1">
        <v>-16.0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178</v>
      </c>
      <c r="B23" s="1">
        <v>-45.0</v>
      </c>
      <c r="C23" s="1">
        <v>-65.0</v>
      </c>
      <c r="D23" s="1">
        <v>-2.0</v>
      </c>
      <c r="E23" s="1">
        <v>-36.0</v>
      </c>
      <c r="F23" s="1">
        <v>-7.0</v>
      </c>
      <c r="G23" s="1">
        <v>-5.0</v>
      </c>
      <c r="H23" s="1">
        <v>-1.0</v>
      </c>
      <c r="I23" s="1">
        <v>-79.0</v>
      </c>
      <c r="J23" s="1">
        <v>-247.0</v>
      </c>
      <c r="K23" s="1">
        <v>-54.0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179</v>
      </c>
      <c r="B24" s="1">
        <v>1730.0</v>
      </c>
      <c r="C24" s="1">
        <v>2130.0</v>
      </c>
      <c r="D24" s="1">
        <v>1420.0</v>
      </c>
      <c r="E24" s="1">
        <v>2020.0</v>
      </c>
      <c r="F24" s="1">
        <v>2290.0</v>
      </c>
      <c r="G24" s="1">
        <v>2420.0</v>
      </c>
      <c r="H24" s="1">
        <v>2510.0</v>
      </c>
      <c r="I24" s="1">
        <v>2750.0</v>
      </c>
      <c r="J24" s="1">
        <v>2880.0</v>
      </c>
      <c r="K24" s="1">
        <v>4820.0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180</v>
      </c>
      <c r="B25" s="1">
        <v>416.0</v>
      </c>
      <c r="C25" s="1">
        <v>586.0</v>
      </c>
      <c r="D25" s="1">
        <v>261.0</v>
      </c>
      <c r="E25" s="1">
        <v>524.0</v>
      </c>
      <c r="F25" s="1">
        <v>480.0</v>
      </c>
      <c r="G25" s="1">
        <v>478.0</v>
      </c>
      <c r="H25" s="1">
        <v>463.0</v>
      </c>
      <c r="I25" s="1">
        <v>501.0</v>
      </c>
      <c r="J25" s="1">
        <v>551.0</v>
      </c>
      <c r="K25" s="1">
        <v>945.0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181</v>
      </c>
      <c r="B26" s="1">
        <v>1320.0</v>
      </c>
      <c r="C26" s="1">
        <v>1550.0</v>
      </c>
      <c r="D26" s="1">
        <v>1160.0</v>
      </c>
      <c r="E26" s="1">
        <v>1490.0</v>
      </c>
      <c r="F26" s="1">
        <v>1810.0</v>
      </c>
      <c r="G26" s="1">
        <v>1950.0</v>
      </c>
      <c r="H26" s="1">
        <v>2040.0</v>
      </c>
      <c r="I26" s="1">
        <v>2250.0</v>
      </c>
      <c r="J26" s="1">
        <v>2330.0</v>
      </c>
      <c r="K26" s="1">
        <v>3880.0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182</v>
      </c>
      <c r="B27" s="1">
        <v>0.0</v>
      </c>
      <c r="C27" s="1">
        <v>-884.0</v>
      </c>
      <c r="D27" s="1">
        <v>1870.0</v>
      </c>
      <c r="E27" s="1">
        <v>42.0</v>
      </c>
      <c r="F27" s="1">
        <v>0.0</v>
      </c>
      <c r="G27" s="1">
        <v>-14.0</v>
      </c>
      <c r="H27" s="1">
        <v>70.0</v>
      </c>
      <c r="I27" s="1">
        <v>12.0</v>
      </c>
      <c r="J27" s="1">
        <v>7.0</v>
      </c>
      <c r="K27" s="1">
        <v>-13.0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183</v>
      </c>
      <c r="B28" s="1">
        <v>1320.0</v>
      </c>
      <c r="C28" s="1">
        <v>662.0</v>
      </c>
      <c r="D28" s="1">
        <v>3020.0</v>
      </c>
      <c r="E28" s="1">
        <v>1530.0</v>
      </c>
      <c r="F28" s="1">
        <v>1810.0</v>
      </c>
      <c r="G28" s="1">
        <v>1930.0</v>
      </c>
      <c r="H28" s="1">
        <v>2110.0</v>
      </c>
      <c r="I28" s="1">
        <v>2270.0</v>
      </c>
      <c r="J28" s="1">
        <v>2340.0</v>
      </c>
      <c r="K28" s="1">
        <v>3860.0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111</v>
      </c>
      <c r="B29" s="1">
        <v>-39.0</v>
      </c>
      <c r="C29" s="1">
        <v>-30.0</v>
      </c>
      <c r="D29" s="1">
        <v>-20.0</v>
      </c>
      <c r="E29" s="1">
        <v>-35.0</v>
      </c>
      <c r="F29" s="1">
        <v>-49.0</v>
      </c>
      <c r="G29" s="1">
        <v>-44.0</v>
      </c>
      <c r="H29" s="1">
        <v>-15.0</v>
      </c>
      <c r="I29" s="1">
        <v>-10.0</v>
      </c>
      <c r="J29" s="1">
        <v>-38.0</v>
      </c>
      <c r="K29" s="1">
        <v>-34.0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>
        <v>1280.0</v>
      </c>
      <c r="C30" s="1">
        <v>631.0</v>
      </c>
      <c r="D30" s="1">
        <v>3000.0</v>
      </c>
      <c r="E30" s="1">
        <v>1500.0</v>
      </c>
      <c r="F30" s="1">
        <v>1760.0</v>
      </c>
      <c r="G30" s="1">
        <v>1890.0</v>
      </c>
      <c r="H30" s="1">
        <v>2100.0</v>
      </c>
      <c r="I30" s="1">
        <v>2260.0</v>
      </c>
      <c r="J30" s="1">
        <v>2300.0</v>
      </c>
      <c r="K30" s="1">
        <v>3830.0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1">
        <v>1280.0</v>
      </c>
      <c r="C31" s="1">
        <v>631.0</v>
      </c>
      <c r="D31" s="1">
        <v>3000.0</v>
      </c>
      <c r="E31" s="1">
        <v>1500.0</v>
      </c>
      <c r="F31" s="1">
        <v>1760.0</v>
      </c>
      <c r="G31" s="1">
        <v>1890.0</v>
      </c>
      <c r="H31" s="1">
        <v>2100.0</v>
      </c>
      <c r="I31" s="1">
        <v>2260.0</v>
      </c>
      <c r="J31" s="1">
        <v>2300.0</v>
      </c>
      <c r="K31" s="1">
        <v>3830.0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>
        <v>1280.0</v>
      </c>
      <c r="C32" s="1">
        <v>1520.0</v>
      </c>
      <c r="D32" s="1">
        <v>1130.0</v>
      </c>
      <c r="E32" s="1">
        <v>1460.0</v>
      </c>
      <c r="F32" s="1">
        <v>1760.0</v>
      </c>
      <c r="G32" s="1">
        <v>1900.0</v>
      </c>
      <c r="H32" s="1">
        <v>2029.0</v>
      </c>
      <c r="I32" s="1">
        <v>2240.0</v>
      </c>
      <c r="J32" s="1">
        <v>2290.0</v>
      </c>
      <c r="K32" s="1">
        <v>3840.0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 t="s">
        <v>189</v>
      </c>
      <c r="C34" s="1" t="s">
        <v>190</v>
      </c>
      <c r="D34" s="1" t="s">
        <v>191</v>
      </c>
      <c r="E34" s="1" t="s">
        <v>192</v>
      </c>
      <c r="F34" s="1" t="s">
        <v>193</v>
      </c>
      <c r="G34" s="1" t="s">
        <v>194</v>
      </c>
      <c r="H34" s="1" t="s">
        <v>195</v>
      </c>
      <c r="I34" s="1" t="s">
        <v>196</v>
      </c>
      <c r="J34" s="1" t="s">
        <v>197</v>
      </c>
      <c r="K34" s="1" t="s">
        <v>198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199</v>
      </c>
      <c r="B35" s="1" t="s">
        <v>189</v>
      </c>
      <c r="C35" s="1">
        <v>7.0</v>
      </c>
      <c r="D35" s="1" t="s">
        <v>200</v>
      </c>
      <c r="E35" s="1" t="s">
        <v>201</v>
      </c>
      <c r="F35" s="1" t="s">
        <v>193</v>
      </c>
      <c r="G35" s="1" t="s">
        <v>202</v>
      </c>
      <c r="H35" s="1" t="s">
        <v>203</v>
      </c>
      <c r="I35" s="1" t="s">
        <v>204</v>
      </c>
      <c r="J35" s="1" t="s">
        <v>205</v>
      </c>
      <c r="K35" s="1" t="s">
        <v>206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207</v>
      </c>
      <c r="B36" s="1">
        <v>215.0</v>
      </c>
      <c r="C36" s="1">
        <v>216.0</v>
      </c>
      <c r="D36" s="1">
        <v>218.0</v>
      </c>
      <c r="E36" s="1">
        <v>219.0</v>
      </c>
      <c r="F36" s="1">
        <v>220.0</v>
      </c>
      <c r="G36" s="1">
        <v>221.0</v>
      </c>
      <c r="H36" s="1">
        <v>222.0</v>
      </c>
      <c r="I36" s="1">
        <v>222.0</v>
      </c>
      <c r="J36" s="1">
        <v>222.0</v>
      </c>
      <c r="K36" s="1">
        <v>222.0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208</v>
      </c>
      <c r="B37" s="1" t="s">
        <v>209</v>
      </c>
      <c r="C37" s="1" t="s">
        <v>210</v>
      </c>
      <c r="D37" s="1" t="s">
        <v>211</v>
      </c>
      <c r="E37" s="1" t="s">
        <v>212</v>
      </c>
      <c r="F37" s="1" t="s">
        <v>213</v>
      </c>
      <c r="G37" s="1" t="s">
        <v>214</v>
      </c>
      <c r="H37" s="1" t="s">
        <v>215</v>
      </c>
      <c r="I37" s="1" t="s">
        <v>216</v>
      </c>
      <c r="J37" s="1" t="s">
        <v>217</v>
      </c>
      <c r="K37" s="1" t="s">
        <v>218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219</v>
      </c>
      <c r="B38" s="1" t="s">
        <v>209</v>
      </c>
      <c r="C38" s="1" t="s">
        <v>220</v>
      </c>
      <c r="D38" s="1" t="s">
        <v>221</v>
      </c>
      <c r="E38" s="1" t="s">
        <v>222</v>
      </c>
      <c r="F38" s="1" t="s">
        <v>213</v>
      </c>
      <c r="G38" s="1" t="s">
        <v>223</v>
      </c>
      <c r="H38" s="1" t="s">
        <v>224</v>
      </c>
      <c r="I38" s="1" t="s">
        <v>225</v>
      </c>
      <c r="J38" s="1" t="s">
        <v>226</v>
      </c>
      <c r="K38" s="1" t="s">
        <v>227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228</v>
      </c>
      <c r="B39" s="1">
        <v>217.0</v>
      </c>
      <c r="C39" s="1">
        <v>218.0</v>
      </c>
      <c r="D39" s="1">
        <v>220.0</v>
      </c>
      <c r="E39" s="1">
        <v>221.0</v>
      </c>
      <c r="F39" s="1">
        <v>222.0</v>
      </c>
      <c r="G39" s="1">
        <v>222.0</v>
      </c>
      <c r="H39" s="1">
        <v>222.0</v>
      </c>
      <c r="I39" s="1">
        <v>222.0</v>
      </c>
      <c r="J39" s="1">
        <v>223.0</v>
      </c>
      <c r="K39" s="1">
        <v>223.0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229</v>
      </c>
      <c r="B40" s="1" t="s">
        <v>230</v>
      </c>
      <c r="C40" s="1" t="s">
        <v>231</v>
      </c>
      <c r="D40" s="1" t="s">
        <v>232</v>
      </c>
      <c r="E40" s="1" t="s">
        <v>233</v>
      </c>
      <c r="F40" s="1" t="s">
        <v>234</v>
      </c>
      <c r="G40" s="1" t="s">
        <v>235</v>
      </c>
      <c r="H40" s="1" t="s">
        <v>236</v>
      </c>
      <c r="I40" s="1" t="s">
        <v>237</v>
      </c>
      <c r="J40" s="1" t="s">
        <v>238</v>
      </c>
      <c r="K40" s="1" t="s">
        <v>224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239</v>
      </c>
      <c r="B41" s="1" t="s">
        <v>240</v>
      </c>
      <c r="C41" s="1" t="s">
        <v>241</v>
      </c>
      <c r="D41" s="1" t="s">
        <v>242</v>
      </c>
      <c r="E41" s="1" t="s">
        <v>243</v>
      </c>
      <c r="F41" s="1" t="s">
        <v>244</v>
      </c>
      <c r="G41" s="1" t="s">
        <v>245</v>
      </c>
      <c r="H41" s="1" t="s">
        <v>220</v>
      </c>
      <c r="I41" s="1" t="s">
        <v>246</v>
      </c>
      <c r="J41" s="1" t="s">
        <v>247</v>
      </c>
      <c r="K41" s="1" t="s">
        <v>248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249</v>
      </c>
      <c r="B42" s="1" t="s">
        <v>250</v>
      </c>
      <c r="C42" s="1" t="s">
        <v>251</v>
      </c>
      <c r="D42" s="1" t="s">
        <v>252</v>
      </c>
      <c r="E42" s="1" t="s">
        <v>253</v>
      </c>
      <c r="F42" s="1" t="s">
        <v>254</v>
      </c>
      <c r="G42" s="1" t="s">
        <v>255</v>
      </c>
      <c r="H42" s="1" t="s">
        <v>256</v>
      </c>
      <c r="I42" s="1" t="s">
        <v>257</v>
      </c>
      <c r="J42" s="1" t="s">
        <v>258</v>
      </c>
      <c r="K42" s="1" t="s">
        <v>259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260</v>
      </c>
      <c r="B43" s="1" t="s">
        <v>261</v>
      </c>
      <c r="C43" s="1" t="s">
        <v>262</v>
      </c>
      <c r="D43" s="1" t="s">
        <v>263</v>
      </c>
      <c r="E43" s="1" t="s">
        <v>264</v>
      </c>
      <c r="F43" s="1" t="s">
        <v>265</v>
      </c>
      <c r="G43" s="1" t="s">
        <v>266</v>
      </c>
      <c r="H43" s="1" t="s">
        <v>267</v>
      </c>
      <c r="I43" s="1" t="s">
        <v>268</v>
      </c>
      <c r="J43" s="1" t="s">
        <v>269</v>
      </c>
      <c r="K43" s="1" t="s">
        <v>270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271</v>
      </c>
      <c r="B45" s="1">
        <v>2830.0</v>
      </c>
      <c r="C45" s="1">
        <v>3110.0</v>
      </c>
      <c r="D45" s="1">
        <v>2580.0</v>
      </c>
      <c r="E45" s="1">
        <v>2930.0</v>
      </c>
      <c r="F45" s="1">
        <v>3250.0</v>
      </c>
      <c r="G45" s="1">
        <v>3430.0</v>
      </c>
      <c r="H45" s="1">
        <v>3680.0</v>
      </c>
      <c r="I45" s="1">
        <v>3800.0</v>
      </c>
      <c r="J45" s="1">
        <v>4010.0</v>
      </c>
      <c r="K45" s="1">
        <v>4300.0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272</v>
      </c>
      <c r="B46" s="1">
        <v>1930.0</v>
      </c>
      <c r="C46" s="1">
        <v>2220.0</v>
      </c>
      <c r="D46" s="1">
        <v>1740.0</v>
      </c>
      <c r="E46" s="1">
        <v>1990.0</v>
      </c>
      <c r="F46" s="1">
        <v>2200.0</v>
      </c>
      <c r="G46" s="1">
        <v>2280.0</v>
      </c>
      <c r="H46" s="1">
        <v>2390.0</v>
      </c>
      <c r="I46" s="1">
        <v>2490.0</v>
      </c>
      <c r="J46" s="1">
        <v>2680.0</v>
      </c>
      <c r="K46" s="1">
        <v>2880.0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273</v>
      </c>
      <c r="B47" s="1">
        <v>1900.0</v>
      </c>
      <c r="C47" s="1">
        <v>2190.0</v>
      </c>
      <c r="D47" s="1">
        <v>1710.0</v>
      </c>
      <c r="E47" s="1">
        <v>1960.0</v>
      </c>
      <c r="F47" s="1">
        <v>2170.0</v>
      </c>
      <c r="G47" s="1">
        <v>2250.0</v>
      </c>
      <c r="H47" s="1">
        <v>2350.0</v>
      </c>
      <c r="I47" s="1">
        <v>2460.0</v>
      </c>
      <c r="J47" s="1">
        <v>2650.0</v>
      </c>
      <c r="K47" s="1">
        <v>2850.0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274</v>
      </c>
      <c r="B48" s="1">
        <v>2930.0</v>
      </c>
      <c r="C48" s="1">
        <v>3190.0</v>
      </c>
      <c r="D48" s="1">
        <v>2640.0</v>
      </c>
      <c r="E48" s="1">
        <v>3010.0</v>
      </c>
      <c r="F48" s="1">
        <v>3340.0</v>
      </c>
      <c r="G48" s="1">
        <v>3510.0</v>
      </c>
      <c r="H48" s="1">
        <v>3770.0</v>
      </c>
      <c r="I48" s="1">
        <v>3900.0</v>
      </c>
      <c r="J48" s="1">
        <v>4120.0</v>
      </c>
      <c r="K48" s="1">
        <v>4420.0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275</v>
      </c>
      <c r="B49" s="1" t="s">
        <v>276</v>
      </c>
      <c r="C49" s="1" t="s">
        <v>277</v>
      </c>
      <c r="D49" s="1" t="s">
        <v>278</v>
      </c>
      <c r="E49" s="1" t="s">
        <v>279</v>
      </c>
      <c r="F49" s="1" t="s">
        <v>280</v>
      </c>
      <c r="G49" s="1" t="s">
        <v>281</v>
      </c>
      <c r="H49" s="1" t="s">
        <v>282</v>
      </c>
      <c r="I49" s="1" t="s">
        <v>283</v>
      </c>
      <c r="J49" s="1" t="s">
        <v>284</v>
      </c>
      <c r="K49" s="1" t="s">
        <v>285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286</v>
      </c>
      <c r="B50" s="1">
        <v>193.0</v>
      </c>
      <c r="C50" s="1">
        <v>267.0</v>
      </c>
      <c r="D50" s="1">
        <v>69.0</v>
      </c>
      <c r="E50" s="1">
        <v>323.0</v>
      </c>
      <c r="F50" s="1">
        <v>187.0</v>
      </c>
      <c r="G50" s="1">
        <v>50.0</v>
      </c>
      <c r="H50" s="1">
        <v>114.0</v>
      </c>
      <c r="I50" s="1">
        <v>179.0</v>
      </c>
      <c r="J50" s="1">
        <v>209.0</v>
      </c>
      <c r="K50" s="1">
        <v>660.0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287</v>
      </c>
      <c r="B51" s="1">
        <v>220.0</v>
      </c>
      <c r="C51" s="1">
        <v>257.0</v>
      </c>
      <c r="D51" s="1">
        <v>229.0</v>
      </c>
      <c r="E51" s="1">
        <v>257.0</v>
      </c>
      <c r="F51" s="1">
        <v>236.0</v>
      </c>
      <c r="G51" s="1">
        <v>263.0</v>
      </c>
      <c r="H51" s="1">
        <v>255.0</v>
      </c>
      <c r="I51" s="1">
        <v>289.0</v>
      </c>
      <c r="J51" s="1">
        <v>367.0</v>
      </c>
      <c r="K51" s="1">
        <v>355.0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288</v>
      </c>
      <c r="B52" s="1">
        <v>413.0</v>
      </c>
      <c r="C52" s="1">
        <v>524.0</v>
      </c>
      <c r="D52" s="1">
        <v>299.0</v>
      </c>
      <c r="E52" s="1">
        <v>580.0</v>
      </c>
      <c r="F52" s="1">
        <v>422.0</v>
      </c>
      <c r="G52" s="1">
        <v>313.0</v>
      </c>
      <c r="H52" s="1">
        <v>369.0</v>
      </c>
      <c r="I52" s="1">
        <v>468.0</v>
      </c>
      <c r="J52" s="1">
        <v>576.0</v>
      </c>
      <c r="K52" s="1">
        <v>1010.0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289</v>
      </c>
      <c r="B53" s="1">
        <v>15.0</v>
      </c>
      <c r="C53" s="1">
        <v>45.0</v>
      </c>
      <c r="D53" s="1">
        <v>7.0</v>
      </c>
      <c r="E53" s="1">
        <v>-109.0</v>
      </c>
      <c r="F53" s="1">
        <v>12.0</v>
      </c>
      <c r="G53" s="1">
        <v>105.0</v>
      </c>
      <c r="H53" s="1">
        <v>54.0</v>
      </c>
      <c r="I53" s="1">
        <v>13.0</v>
      </c>
      <c r="J53" s="1">
        <v>-18.0</v>
      </c>
      <c r="K53" s="1">
        <v>-113.0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290</v>
      </c>
      <c r="B54" s="1">
        <v>-12.0</v>
      </c>
      <c r="C54" s="1">
        <v>17.0</v>
      </c>
      <c r="D54" s="1">
        <v>-45.0</v>
      </c>
      <c r="E54" s="1">
        <v>53.0</v>
      </c>
      <c r="F54" s="1">
        <v>45.0</v>
      </c>
      <c r="G54" s="1">
        <v>59.0</v>
      </c>
      <c r="H54" s="1">
        <v>39.0</v>
      </c>
      <c r="I54" s="1">
        <v>18.0</v>
      </c>
      <c r="J54" s="1">
        <v>-6.0</v>
      </c>
      <c r="K54" s="1">
        <v>43.0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291</v>
      </c>
      <c r="B55" s="1">
        <v>2.0</v>
      </c>
      <c r="C55" s="1">
        <v>62.0</v>
      </c>
      <c r="D55" s="1">
        <v>-38.0</v>
      </c>
      <c r="E55" s="1">
        <v>-55.0</v>
      </c>
      <c r="F55" s="1">
        <v>57.0</v>
      </c>
      <c r="G55" s="1">
        <v>165.0</v>
      </c>
      <c r="H55" s="1">
        <v>94.0</v>
      </c>
      <c r="I55" s="1">
        <v>32.0</v>
      </c>
      <c r="J55" s="1">
        <v>-24.0</v>
      </c>
      <c r="K55" s="1">
        <v>-69.0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292</v>
      </c>
      <c r="B56" s="1">
        <v>1170.0</v>
      </c>
      <c r="C56" s="1">
        <v>1360.0</v>
      </c>
      <c r="D56" s="1">
        <v>1050.0</v>
      </c>
      <c r="E56" s="1">
        <v>1240.0</v>
      </c>
      <c r="F56" s="1">
        <v>1390.0</v>
      </c>
      <c r="G56" s="1">
        <v>1450.0</v>
      </c>
      <c r="H56" s="1">
        <v>1540.0</v>
      </c>
      <c r="I56" s="1">
        <v>1760.0</v>
      </c>
      <c r="J56" s="1">
        <v>1920.0</v>
      </c>
      <c r="K56" s="1">
        <v>2029.0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293</v>
      </c>
      <c r="B57" s="1">
        <v>49.0</v>
      </c>
      <c r="C57" s="1">
        <v>32.0</v>
      </c>
      <c r="D57" s="1">
        <v>19.0</v>
      </c>
      <c r="E57" s="1">
        <v>19.0</v>
      </c>
      <c r="F57" s="1">
        <v>13.0</v>
      </c>
      <c r="G57" s="1">
        <v>15.0</v>
      </c>
      <c r="H57" s="1">
        <v>28.0</v>
      </c>
      <c r="I57" s="1">
        <v>41.0</v>
      </c>
      <c r="J57" s="1">
        <v>115.0</v>
      </c>
      <c r="K57" s="1">
        <v>289.0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294</v>
      </c>
      <c r="B58" s="1">
        <v>62.0</v>
      </c>
      <c r="C58" s="1">
        <v>7.0</v>
      </c>
      <c r="D58" s="1">
        <v>17.0</v>
      </c>
      <c r="E58" s="1">
        <v>40.0</v>
      </c>
      <c r="F58" s="1">
        <v>-13.0</v>
      </c>
      <c r="G58" s="1">
        <v>-39.0</v>
      </c>
      <c r="H58" s="1">
        <v>-82.0</v>
      </c>
      <c r="I58" s="1">
        <v>-43.0</v>
      </c>
      <c r="J58" s="1">
        <v>87.0</v>
      </c>
      <c r="K58" s="1">
        <v>103.0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295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296</v>
      </c>
      <c r="B60" s="1">
        <v>145.0</v>
      </c>
      <c r="C60" s="1">
        <v>133.0</v>
      </c>
      <c r="D60" s="1">
        <v>57.0</v>
      </c>
      <c r="E60" s="1">
        <v>64.0</v>
      </c>
      <c r="F60" s="1">
        <v>72.0</v>
      </c>
      <c r="G60" s="1">
        <v>83.0</v>
      </c>
      <c r="H60" s="1">
        <v>93.0</v>
      </c>
      <c r="I60" s="1">
        <v>103.0</v>
      </c>
      <c r="J60" s="1">
        <v>106.0</v>
      </c>
      <c r="K60" s="1">
        <v>100.0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297</v>
      </c>
      <c r="B61" s="1">
        <v>95.0</v>
      </c>
      <c r="C61" s="1">
        <v>80.0</v>
      </c>
      <c r="D61" s="1">
        <v>65.0</v>
      </c>
      <c r="E61" s="1">
        <v>82.0</v>
      </c>
      <c r="F61" s="1">
        <v>87.0</v>
      </c>
      <c r="G61" s="1">
        <v>80.0</v>
      </c>
      <c r="H61" s="1">
        <v>89.0</v>
      </c>
      <c r="I61" s="1">
        <v>105.0</v>
      </c>
      <c r="J61" s="1">
        <v>110.0</v>
      </c>
      <c r="K61" s="1">
        <v>122.0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298</v>
      </c>
      <c r="B62" s="1">
        <v>19.0</v>
      </c>
      <c r="C62" s="1">
        <v>15.0</v>
      </c>
      <c r="D62" s="1">
        <v>15.0</v>
      </c>
      <c r="E62" s="1">
        <v>25.0</v>
      </c>
      <c r="F62" s="1">
        <v>29.0</v>
      </c>
      <c r="G62" s="1">
        <v>13.0</v>
      </c>
      <c r="H62" s="1">
        <v>14.0</v>
      </c>
      <c r="I62" s="1">
        <v>17.0</v>
      </c>
      <c r="J62" s="1">
        <v>26.0</v>
      </c>
      <c r="K62" s="1">
        <v>39.0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299</v>
      </c>
      <c r="B63" s="1">
        <v>76.0</v>
      </c>
      <c r="C63" s="1">
        <v>64.0</v>
      </c>
      <c r="D63" s="1">
        <v>49.0</v>
      </c>
      <c r="E63" s="1">
        <v>57.0</v>
      </c>
      <c r="F63" s="1">
        <v>57.0</v>
      </c>
      <c r="G63" s="1">
        <v>66.0</v>
      </c>
      <c r="H63" s="1">
        <v>74.0</v>
      </c>
      <c r="I63" s="1">
        <v>88.0</v>
      </c>
      <c r="J63" s="1">
        <v>83.0</v>
      </c>
      <c r="K63" s="1">
        <v>82.0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300</v>
      </c>
      <c r="B64" s="1">
        <v>45.0</v>
      </c>
      <c r="C64" s="1">
        <v>37.0</v>
      </c>
      <c r="D64" s="1">
        <v>39.0</v>
      </c>
      <c r="E64" s="1">
        <v>38.0</v>
      </c>
      <c r="F64" s="1">
        <v>41.0</v>
      </c>
      <c r="G64" s="1">
        <v>55.0</v>
      </c>
      <c r="H64" s="1">
        <v>44.0</v>
      </c>
      <c r="I64" s="1">
        <v>49.0</v>
      </c>
      <c r="J64" s="1">
        <v>60.0</v>
      </c>
      <c r="K64" s="1">
        <v>-61.0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301</v>
      </c>
      <c r="B65" s="1">
        <v>45.0</v>
      </c>
      <c r="C65" s="1">
        <v>37.0</v>
      </c>
      <c r="D65" s="1">
        <v>39.0</v>
      </c>
      <c r="E65" s="1">
        <v>38.0</v>
      </c>
      <c r="F65" s="1">
        <v>41.0</v>
      </c>
      <c r="G65" s="1">
        <v>55.0</v>
      </c>
      <c r="H65" s="1">
        <v>44.0</v>
      </c>
      <c r="I65" s="1">
        <v>49.0</v>
      </c>
      <c r="J65" s="1">
        <v>60.0</v>
      </c>
      <c r="K65" s="1">
        <v>-61.0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303</v>
      </c>
      <c r="B3" s="1" t="s">
        <v>304</v>
      </c>
      <c r="C3" s="1" t="s">
        <v>305</v>
      </c>
      <c r="D3" s="1" t="s">
        <v>306</v>
      </c>
      <c r="E3" s="1" t="s">
        <v>307</v>
      </c>
      <c r="F3" s="1" t="s">
        <v>308</v>
      </c>
      <c r="G3" s="1" t="s">
        <v>309</v>
      </c>
      <c r="H3" s="1" t="s">
        <v>310</v>
      </c>
      <c r="I3" s="1" t="s">
        <v>311</v>
      </c>
      <c r="J3" s="1" t="s">
        <v>312</v>
      </c>
      <c r="K3" s="1" t="s">
        <v>313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314</v>
      </c>
      <c r="B4" s="1" t="s">
        <v>315</v>
      </c>
      <c r="C4" s="1" t="s">
        <v>316</v>
      </c>
      <c r="D4" s="1" t="s">
        <v>317</v>
      </c>
      <c r="E4" s="1" t="s">
        <v>318</v>
      </c>
      <c r="F4" s="1" t="s">
        <v>224</v>
      </c>
      <c r="G4" s="1" t="s">
        <v>246</v>
      </c>
      <c r="H4" s="1" t="s">
        <v>192</v>
      </c>
      <c r="I4" s="1" t="s">
        <v>319</v>
      </c>
      <c r="J4" s="1" t="s">
        <v>212</v>
      </c>
      <c r="K4" s="1" t="s">
        <v>209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320</v>
      </c>
      <c r="B5" s="1" t="s">
        <v>321</v>
      </c>
      <c r="C5" s="1" t="s">
        <v>322</v>
      </c>
      <c r="D5" s="1" t="s">
        <v>323</v>
      </c>
      <c r="E5" s="1" t="s">
        <v>324</v>
      </c>
      <c r="F5" s="1" t="s">
        <v>325</v>
      </c>
      <c r="G5" s="1" t="s">
        <v>326</v>
      </c>
      <c r="H5" s="1" t="s">
        <v>327</v>
      </c>
      <c r="I5" s="1" t="s">
        <v>328</v>
      </c>
      <c r="J5" s="1" t="s">
        <v>329</v>
      </c>
      <c r="K5" s="1" t="s">
        <v>330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331</v>
      </c>
      <c r="B6" s="1" t="s">
        <v>332</v>
      </c>
      <c r="C6" s="1" t="s">
        <v>333</v>
      </c>
      <c r="D6" s="1" t="s">
        <v>334</v>
      </c>
      <c r="E6" s="1" t="s">
        <v>335</v>
      </c>
      <c r="F6" s="1" t="s">
        <v>336</v>
      </c>
      <c r="G6" s="1" t="s">
        <v>337</v>
      </c>
      <c r="H6" s="1" t="s">
        <v>338</v>
      </c>
      <c r="I6" s="1" t="s">
        <v>339</v>
      </c>
      <c r="J6" s="1" t="s">
        <v>340</v>
      </c>
      <c r="K6" s="1" t="s">
        <v>341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342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343</v>
      </c>
      <c r="B8" s="1" t="s">
        <v>344</v>
      </c>
      <c r="C8" s="1" t="s">
        <v>345</v>
      </c>
      <c r="D8" s="1" t="s">
        <v>346</v>
      </c>
      <c r="E8" s="1" t="s">
        <v>347</v>
      </c>
      <c r="F8" s="1">
        <v>33.0</v>
      </c>
      <c r="G8" s="1" t="s">
        <v>348</v>
      </c>
      <c r="H8" s="1" t="s">
        <v>349</v>
      </c>
      <c r="I8" s="1" t="s">
        <v>350</v>
      </c>
      <c r="J8" s="1" t="s">
        <v>351</v>
      </c>
      <c r="K8" s="1" t="s">
        <v>352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353</v>
      </c>
      <c r="B9" s="1" t="s">
        <v>354</v>
      </c>
      <c r="C9" s="1" t="s">
        <v>355</v>
      </c>
      <c r="D9" s="1" t="s">
        <v>356</v>
      </c>
      <c r="E9" s="1" t="s">
        <v>357</v>
      </c>
      <c r="F9" s="1" t="s">
        <v>358</v>
      </c>
      <c r="G9" s="1" t="s">
        <v>359</v>
      </c>
      <c r="H9" s="1" t="s">
        <v>360</v>
      </c>
      <c r="I9" s="1" t="s">
        <v>361</v>
      </c>
      <c r="J9" s="1" t="s">
        <v>362</v>
      </c>
      <c r="K9" s="1" t="s">
        <v>238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363</v>
      </c>
      <c r="B10" s="1" t="s">
        <v>364</v>
      </c>
      <c r="C10" s="1" t="s">
        <v>365</v>
      </c>
      <c r="D10" s="1" t="s">
        <v>366</v>
      </c>
      <c r="E10" s="1" t="s">
        <v>367</v>
      </c>
      <c r="F10" s="1" t="s">
        <v>368</v>
      </c>
      <c r="G10" s="1" t="s">
        <v>369</v>
      </c>
      <c r="H10" s="1" t="s">
        <v>370</v>
      </c>
      <c r="I10" s="1" t="s">
        <v>351</v>
      </c>
      <c r="J10" s="1" t="s">
        <v>371</v>
      </c>
      <c r="K10" s="1" t="s">
        <v>372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373</v>
      </c>
      <c r="B11" s="1" t="s">
        <v>374</v>
      </c>
      <c r="C11" s="1" t="s">
        <v>375</v>
      </c>
      <c r="D11" s="1" t="s">
        <v>376</v>
      </c>
      <c r="E11" s="1" t="s">
        <v>377</v>
      </c>
      <c r="F11" s="1" t="s">
        <v>378</v>
      </c>
      <c r="G11" s="1" t="s">
        <v>379</v>
      </c>
      <c r="H11" s="1" t="s">
        <v>380</v>
      </c>
      <c r="I11" s="1" t="s">
        <v>381</v>
      </c>
      <c r="J11" s="1" t="s">
        <v>382</v>
      </c>
      <c r="K11" s="1" t="s">
        <v>383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384</v>
      </c>
      <c r="B12" s="1" t="s">
        <v>385</v>
      </c>
      <c r="C12" s="1" t="s">
        <v>386</v>
      </c>
      <c r="D12" s="1" t="s">
        <v>387</v>
      </c>
      <c r="E12" s="1" t="s">
        <v>388</v>
      </c>
      <c r="F12" s="1" t="s">
        <v>389</v>
      </c>
      <c r="G12" s="1" t="s">
        <v>390</v>
      </c>
      <c r="H12" s="1" t="s">
        <v>391</v>
      </c>
      <c r="I12" s="1" t="s">
        <v>392</v>
      </c>
      <c r="J12" s="1" t="s">
        <v>393</v>
      </c>
      <c r="K12" s="1" t="s">
        <v>394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395</v>
      </c>
      <c r="B13" s="1" t="s">
        <v>396</v>
      </c>
      <c r="C13" s="1" t="s">
        <v>397</v>
      </c>
      <c r="D13" s="1" t="s">
        <v>398</v>
      </c>
      <c r="E13" s="1" t="s">
        <v>399</v>
      </c>
      <c r="F13" s="1" t="s">
        <v>400</v>
      </c>
      <c r="G13" s="1" t="s">
        <v>401</v>
      </c>
      <c r="H13" s="1" t="s">
        <v>402</v>
      </c>
      <c r="I13" s="1" t="s">
        <v>403</v>
      </c>
      <c r="J13" s="1" t="s">
        <v>404</v>
      </c>
      <c r="K13" s="1" t="s">
        <v>405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406</v>
      </c>
      <c r="B14" s="1" t="s">
        <v>407</v>
      </c>
      <c r="C14" s="1" t="s">
        <v>408</v>
      </c>
      <c r="D14" s="1" t="s">
        <v>409</v>
      </c>
      <c r="E14" s="1" t="s">
        <v>410</v>
      </c>
      <c r="F14" s="1" t="s">
        <v>411</v>
      </c>
      <c r="G14" s="1" t="s">
        <v>412</v>
      </c>
      <c r="H14" s="1" t="s">
        <v>413</v>
      </c>
      <c r="I14" s="1" t="s">
        <v>414</v>
      </c>
      <c r="J14" s="1" t="s">
        <v>415</v>
      </c>
      <c r="K14" s="1" t="s">
        <v>416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417</v>
      </c>
      <c r="B15" s="1" t="s">
        <v>407</v>
      </c>
      <c r="C15" s="1" t="s">
        <v>418</v>
      </c>
      <c r="D15" s="1" t="s">
        <v>419</v>
      </c>
      <c r="E15" s="1" t="s">
        <v>420</v>
      </c>
      <c r="F15" s="1" t="s">
        <v>411</v>
      </c>
      <c r="G15" s="1" t="s">
        <v>421</v>
      </c>
      <c r="H15" s="1" t="s">
        <v>422</v>
      </c>
      <c r="I15" s="1" t="s">
        <v>423</v>
      </c>
      <c r="J15" s="1" t="s">
        <v>424</v>
      </c>
      <c r="K15" s="1" t="s">
        <v>425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426</v>
      </c>
      <c r="B16" s="1" t="s">
        <v>427</v>
      </c>
      <c r="C16" s="1" t="s">
        <v>428</v>
      </c>
      <c r="D16" s="1" t="s">
        <v>429</v>
      </c>
      <c r="E16" s="1" t="s">
        <v>430</v>
      </c>
      <c r="F16" s="1" t="s">
        <v>431</v>
      </c>
      <c r="G16" s="1" t="s">
        <v>432</v>
      </c>
      <c r="H16" s="1" t="s">
        <v>433</v>
      </c>
      <c r="I16" s="1" t="s">
        <v>434</v>
      </c>
      <c r="J16" s="1" t="s">
        <v>435</v>
      </c>
      <c r="K16" s="1" t="s">
        <v>436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437</v>
      </c>
      <c r="B17" s="1" t="s">
        <v>438</v>
      </c>
      <c r="C17" s="1" t="s">
        <v>439</v>
      </c>
      <c r="D17" s="1" t="s">
        <v>440</v>
      </c>
      <c r="E17" s="1" t="s">
        <v>441</v>
      </c>
      <c r="F17" s="1" t="s">
        <v>442</v>
      </c>
      <c r="G17" s="1" t="s">
        <v>443</v>
      </c>
      <c r="H17" s="1" t="s">
        <v>444</v>
      </c>
      <c r="I17" s="1" t="s">
        <v>445</v>
      </c>
      <c r="J17" s="1" t="s">
        <v>446</v>
      </c>
      <c r="K17" s="1" t="s">
        <v>447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448</v>
      </c>
      <c r="B18" s="1" t="s">
        <v>449</v>
      </c>
      <c r="C18" s="1" t="s">
        <v>450</v>
      </c>
      <c r="D18" s="1" t="s">
        <v>451</v>
      </c>
      <c r="E18" s="1" t="s">
        <v>452</v>
      </c>
      <c r="F18" s="1" t="s">
        <v>453</v>
      </c>
      <c r="G18" s="1" t="s">
        <v>454</v>
      </c>
      <c r="H18" s="1" t="s">
        <v>455</v>
      </c>
      <c r="I18" s="1" t="s">
        <v>456</v>
      </c>
      <c r="J18" s="1" t="s">
        <v>457</v>
      </c>
      <c r="K18" s="1" t="s">
        <v>458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459</v>
      </c>
      <c r="B20" s="1" t="s">
        <v>460</v>
      </c>
      <c r="C20" s="1" t="s">
        <v>461</v>
      </c>
      <c r="D20" s="1" t="s">
        <v>462</v>
      </c>
      <c r="E20" s="1" t="s">
        <v>463</v>
      </c>
      <c r="F20" s="1" t="s">
        <v>463</v>
      </c>
      <c r="G20" s="1" t="s">
        <v>464</v>
      </c>
      <c r="H20" s="1" t="s">
        <v>464</v>
      </c>
      <c r="I20" s="1" t="s">
        <v>463</v>
      </c>
      <c r="J20" s="1" t="s">
        <v>465</v>
      </c>
      <c r="K20" s="1" t="s">
        <v>466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467</v>
      </c>
      <c r="B21" s="1" t="s">
        <v>468</v>
      </c>
      <c r="C21" s="1" t="s">
        <v>469</v>
      </c>
      <c r="D21" s="1" t="s">
        <v>470</v>
      </c>
      <c r="E21" s="1" t="s">
        <v>471</v>
      </c>
      <c r="F21" s="1" t="s">
        <v>472</v>
      </c>
      <c r="G21" s="1" t="s">
        <v>473</v>
      </c>
      <c r="H21" s="1" t="s">
        <v>474</v>
      </c>
      <c r="I21" s="1" t="s">
        <v>475</v>
      </c>
      <c r="J21" s="1" t="s">
        <v>476</v>
      </c>
      <c r="K21" s="1" t="s">
        <v>460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477</v>
      </c>
      <c r="B22" s="1" t="s">
        <v>478</v>
      </c>
      <c r="C22" s="1" t="s">
        <v>479</v>
      </c>
      <c r="D22" s="1" t="s">
        <v>480</v>
      </c>
      <c r="E22" s="1" t="s">
        <v>481</v>
      </c>
      <c r="F22" s="1" t="s">
        <v>482</v>
      </c>
      <c r="G22" s="1" t="s">
        <v>483</v>
      </c>
      <c r="H22" s="1" t="s">
        <v>484</v>
      </c>
      <c r="I22" s="1" t="s">
        <v>259</v>
      </c>
      <c r="J22" s="1" t="s">
        <v>485</v>
      </c>
      <c r="K22" s="1" t="s">
        <v>486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487</v>
      </c>
      <c r="B23" s="1" t="s">
        <v>488</v>
      </c>
      <c r="C23" s="1" t="s">
        <v>489</v>
      </c>
      <c r="D23" s="1" t="s">
        <v>490</v>
      </c>
      <c r="E23" s="1" t="s">
        <v>491</v>
      </c>
      <c r="F23" s="1" t="s">
        <v>492</v>
      </c>
      <c r="G23" s="1" t="s">
        <v>493</v>
      </c>
      <c r="H23" s="1" t="s">
        <v>494</v>
      </c>
      <c r="I23" s="1" t="s">
        <v>495</v>
      </c>
      <c r="J23" s="1" t="s">
        <v>496</v>
      </c>
      <c r="K23" s="1" t="s">
        <v>497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499</v>
      </c>
      <c r="B25" s="1" t="s">
        <v>500</v>
      </c>
      <c r="C25" s="1" t="s">
        <v>501</v>
      </c>
      <c r="D25" s="1" t="s">
        <v>502</v>
      </c>
      <c r="E25" s="1" t="s">
        <v>503</v>
      </c>
      <c r="F25" s="1" t="s">
        <v>504</v>
      </c>
      <c r="G25" s="1" t="s">
        <v>505</v>
      </c>
      <c r="H25" s="1" t="s">
        <v>506</v>
      </c>
      <c r="I25" s="1" t="s">
        <v>507</v>
      </c>
      <c r="J25" s="1" t="s">
        <v>508</v>
      </c>
      <c r="K25" s="1" t="s">
        <v>509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510</v>
      </c>
      <c r="B26" s="1" t="s">
        <v>511</v>
      </c>
      <c r="C26" s="1" t="s">
        <v>512</v>
      </c>
      <c r="D26" s="1" t="s">
        <v>513</v>
      </c>
      <c r="E26" s="1" t="s">
        <v>514</v>
      </c>
      <c r="F26" s="1" t="s">
        <v>515</v>
      </c>
      <c r="G26" s="1" t="s">
        <v>516</v>
      </c>
      <c r="H26" s="1" t="s">
        <v>517</v>
      </c>
      <c r="I26" s="1" t="s">
        <v>509</v>
      </c>
      <c r="J26" s="1" t="s">
        <v>518</v>
      </c>
      <c r="K26" s="1" t="s">
        <v>519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520</v>
      </c>
      <c r="B27" s="1" t="s">
        <v>521</v>
      </c>
      <c r="C27" s="1" t="s">
        <v>500</v>
      </c>
      <c r="D27" s="1" t="s">
        <v>522</v>
      </c>
      <c r="E27" s="1" t="s">
        <v>523</v>
      </c>
      <c r="F27" s="1" t="s">
        <v>524</v>
      </c>
      <c r="G27" s="1" t="s">
        <v>525</v>
      </c>
      <c r="H27" s="1" t="s">
        <v>526</v>
      </c>
      <c r="I27" s="1" t="s">
        <v>527</v>
      </c>
      <c r="J27" s="1" t="s">
        <v>528</v>
      </c>
      <c r="K27" s="1" t="s">
        <v>529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530</v>
      </c>
      <c r="B28" s="1" t="s">
        <v>531</v>
      </c>
      <c r="C28" s="1" t="s">
        <v>532</v>
      </c>
      <c r="D28" s="1" t="s">
        <v>533</v>
      </c>
      <c r="E28" s="1" t="s">
        <v>534</v>
      </c>
      <c r="F28" s="1" t="s">
        <v>535</v>
      </c>
      <c r="G28" s="1" t="s">
        <v>536</v>
      </c>
      <c r="H28" s="1" t="s">
        <v>537</v>
      </c>
      <c r="I28" s="1" t="s">
        <v>538</v>
      </c>
      <c r="J28" s="1" t="s">
        <v>539</v>
      </c>
      <c r="K28" s="1" t="s">
        <v>540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541</v>
      </c>
      <c r="B29" s="1" t="s">
        <v>542</v>
      </c>
      <c r="C29" s="1" t="s">
        <v>543</v>
      </c>
      <c r="D29" s="1" t="s">
        <v>544</v>
      </c>
      <c r="E29" s="1" t="s">
        <v>545</v>
      </c>
      <c r="F29" s="1" t="s">
        <v>546</v>
      </c>
      <c r="G29" s="1" t="s">
        <v>547</v>
      </c>
      <c r="H29" s="1" t="s">
        <v>548</v>
      </c>
      <c r="I29" s="1" t="s">
        <v>549</v>
      </c>
      <c r="J29" s="1" t="s">
        <v>550</v>
      </c>
      <c r="K29" s="1" t="s">
        <v>551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552</v>
      </c>
      <c r="B30" s="1" t="s">
        <v>553</v>
      </c>
      <c r="C30" s="1" t="s">
        <v>554</v>
      </c>
      <c r="D30" s="1" t="s">
        <v>555</v>
      </c>
      <c r="E30" s="1" t="s">
        <v>556</v>
      </c>
      <c r="F30" s="1" t="s">
        <v>557</v>
      </c>
      <c r="G30" s="1" t="s">
        <v>558</v>
      </c>
      <c r="H30" s="1" t="s">
        <v>559</v>
      </c>
      <c r="I30" s="1" t="s">
        <v>560</v>
      </c>
      <c r="J30" s="1" t="s">
        <v>561</v>
      </c>
      <c r="K30" s="1" t="s">
        <v>562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563</v>
      </c>
      <c r="B31" s="1" t="s">
        <v>564</v>
      </c>
      <c r="C31" s="1" t="s">
        <v>565</v>
      </c>
      <c r="D31" s="1" t="s">
        <v>566</v>
      </c>
      <c r="E31" s="1" t="s">
        <v>567</v>
      </c>
      <c r="F31" s="1" t="s">
        <v>568</v>
      </c>
      <c r="G31" s="1" t="s">
        <v>569</v>
      </c>
      <c r="H31" s="1" t="s">
        <v>570</v>
      </c>
      <c r="I31" s="1" t="s">
        <v>571</v>
      </c>
      <c r="J31" s="1" t="s">
        <v>572</v>
      </c>
      <c r="K31" s="1" t="s">
        <v>573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574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575</v>
      </c>
      <c r="B33" s="1" t="s">
        <v>576</v>
      </c>
      <c r="C33" s="1" t="s">
        <v>577</v>
      </c>
      <c r="D33" s="1" t="s">
        <v>578</v>
      </c>
      <c r="E33" s="1" t="s">
        <v>579</v>
      </c>
      <c r="F33" s="1" t="s">
        <v>580</v>
      </c>
      <c r="G33" s="1" t="s">
        <v>581</v>
      </c>
      <c r="H33" s="1" t="s">
        <v>582</v>
      </c>
      <c r="I33" s="1" t="s">
        <v>583</v>
      </c>
      <c r="J33" s="1">
        <v>71.0</v>
      </c>
      <c r="K33" s="1" t="s">
        <v>584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585</v>
      </c>
      <c r="B34" s="1" t="s">
        <v>586</v>
      </c>
      <c r="C34" s="1" t="s">
        <v>587</v>
      </c>
      <c r="D34" s="1" t="s">
        <v>588</v>
      </c>
      <c r="E34" s="1" t="s">
        <v>589</v>
      </c>
      <c r="F34" s="1" t="s">
        <v>590</v>
      </c>
      <c r="G34" s="1" t="s">
        <v>591</v>
      </c>
      <c r="H34" s="1" t="s">
        <v>592</v>
      </c>
      <c r="I34" s="1" t="s">
        <v>593</v>
      </c>
      <c r="J34" s="1" t="s">
        <v>594</v>
      </c>
      <c r="K34" s="1" t="s">
        <v>595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596</v>
      </c>
      <c r="B35" s="1" t="s">
        <v>597</v>
      </c>
      <c r="C35" s="1" t="s">
        <v>598</v>
      </c>
      <c r="D35" s="1" t="s">
        <v>599</v>
      </c>
      <c r="E35" s="1" t="s">
        <v>600</v>
      </c>
      <c r="F35" s="1" t="s">
        <v>601</v>
      </c>
      <c r="G35" s="1" t="s">
        <v>602</v>
      </c>
      <c r="H35" s="1" t="s">
        <v>603</v>
      </c>
      <c r="I35" s="1" t="s">
        <v>604</v>
      </c>
      <c r="J35" s="1" t="s">
        <v>605</v>
      </c>
      <c r="K35" s="1" t="s">
        <v>606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607</v>
      </c>
      <c r="B36" s="1" t="s">
        <v>608</v>
      </c>
      <c r="C36" s="1" t="s">
        <v>609</v>
      </c>
      <c r="D36" s="1" t="s">
        <v>610</v>
      </c>
      <c r="E36" s="1" t="s">
        <v>611</v>
      </c>
      <c r="F36" s="1" t="s">
        <v>612</v>
      </c>
      <c r="G36" s="1" t="s">
        <v>613</v>
      </c>
      <c r="H36" s="1" t="s">
        <v>614</v>
      </c>
      <c r="I36" s="1" t="s">
        <v>615</v>
      </c>
      <c r="J36" s="1" t="s">
        <v>616</v>
      </c>
      <c r="K36" s="1" t="s">
        <v>617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618</v>
      </c>
      <c r="B37" s="1" t="s">
        <v>619</v>
      </c>
      <c r="C37" s="1" t="s">
        <v>620</v>
      </c>
      <c r="D37" s="1" t="s">
        <v>621</v>
      </c>
      <c r="E37" s="1" t="s">
        <v>622</v>
      </c>
      <c r="F37" s="1" t="s">
        <v>623</v>
      </c>
      <c r="G37" s="1" t="s">
        <v>624</v>
      </c>
      <c r="H37" s="1" t="s">
        <v>625</v>
      </c>
      <c r="I37" s="1" t="s">
        <v>626</v>
      </c>
      <c r="J37" s="1" t="s">
        <v>627</v>
      </c>
      <c r="K37" s="1" t="s">
        <v>628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629</v>
      </c>
      <c r="B38" s="1" t="s">
        <v>630</v>
      </c>
      <c r="C38" s="1" t="s">
        <v>631</v>
      </c>
      <c r="D38" s="1" t="s">
        <v>632</v>
      </c>
      <c r="E38" s="1">
        <v>15.0</v>
      </c>
      <c r="F38" s="1" t="s">
        <v>633</v>
      </c>
      <c r="G38" s="1" t="s">
        <v>634</v>
      </c>
      <c r="H38" s="1" t="s">
        <v>635</v>
      </c>
      <c r="I38" s="1" t="s">
        <v>636</v>
      </c>
      <c r="J38" s="1" t="s">
        <v>637</v>
      </c>
      <c r="K38" s="1" t="s">
        <v>638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639</v>
      </c>
      <c r="B39" s="1" t="s">
        <v>640</v>
      </c>
      <c r="C39" s="1" t="s">
        <v>641</v>
      </c>
      <c r="D39" s="1" t="s">
        <v>642</v>
      </c>
      <c r="E39" s="1" t="s">
        <v>643</v>
      </c>
      <c r="F39" s="1" t="s">
        <v>644</v>
      </c>
      <c r="G39" s="1" t="s">
        <v>645</v>
      </c>
      <c r="H39" s="1" t="s">
        <v>646</v>
      </c>
      <c r="I39" s="1" t="s">
        <v>647</v>
      </c>
      <c r="J39" s="1" t="s">
        <v>648</v>
      </c>
      <c r="K39" s="1" t="s">
        <v>649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650</v>
      </c>
      <c r="B40" s="1" t="s">
        <v>651</v>
      </c>
      <c r="C40" s="1" t="s">
        <v>652</v>
      </c>
      <c r="D40" s="1" t="s">
        <v>653</v>
      </c>
      <c r="E40" s="1" t="s">
        <v>654</v>
      </c>
      <c r="F40" s="1" t="s">
        <v>655</v>
      </c>
      <c r="G40" s="1" t="s">
        <v>656</v>
      </c>
      <c r="H40" s="1" t="s">
        <v>657</v>
      </c>
      <c r="I40" s="1" t="s">
        <v>658</v>
      </c>
      <c r="J40" s="1" t="s">
        <v>659</v>
      </c>
      <c r="K40" s="1" t="s">
        <v>660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661</v>
      </c>
      <c r="B41" s="1" t="s">
        <v>662</v>
      </c>
      <c r="C41" s="1">
        <v>2.0</v>
      </c>
      <c r="D41" s="1" t="s">
        <v>663</v>
      </c>
      <c r="E41" s="1" t="s">
        <v>501</v>
      </c>
      <c r="F41" s="1" t="s">
        <v>664</v>
      </c>
      <c r="G41" s="1" t="s">
        <v>665</v>
      </c>
      <c r="H41" s="1" t="s">
        <v>666</v>
      </c>
      <c r="I41" s="1" t="s">
        <v>667</v>
      </c>
      <c r="J41" s="1" t="s">
        <v>668</v>
      </c>
      <c r="K41" s="1" t="s">
        <v>669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670</v>
      </c>
      <c r="B42" s="1">
        <v>2.0</v>
      </c>
      <c r="C42" s="1" t="s">
        <v>671</v>
      </c>
      <c r="D42" s="1" t="s">
        <v>672</v>
      </c>
      <c r="E42" s="1" t="s">
        <v>673</v>
      </c>
      <c r="F42" s="1" t="s">
        <v>674</v>
      </c>
      <c r="G42" s="1" t="s">
        <v>511</v>
      </c>
      <c r="H42" s="1" t="s">
        <v>675</v>
      </c>
      <c r="I42" s="1" t="s">
        <v>676</v>
      </c>
      <c r="J42" s="1" t="s">
        <v>677</v>
      </c>
      <c r="K42" s="1" t="s">
        <v>678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679</v>
      </c>
      <c r="B43" s="1" t="s">
        <v>680</v>
      </c>
      <c r="C43" s="1" t="s">
        <v>681</v>
      </c>
      <c r="D43" s="1" t="s">
        <v>682</v>
      </c>
      <c r="E43" s="1" t="s">
        <v>683</v>
      </c>
      <c r="F43" s="1" t="s">
        <v>684</v>
      </c>
      <c r="G43" s="1" t="s">
        <v>685</v>
      </c>
      <c r="H43" s="1" t="s">
        <v>686</v>
      </c>
      <c r="I43" s="1" t="s">
        <v>687</v>
      </c>
      <c r="J43" s="1" t="s">
        <v>688</v>
      </c>
      <c r="K43" s="1" t="s">
        <v>689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690</v>
      </c>
      <c r="B44" s="1" t="s">
        <v>691</v>
      </c>
      <c r="C44" s="1" t="s">
        <v>692</v>
      </c>
      <c r="D44" s="1" t="s">
        <v>693</v>
      </c>
      <c r="E44" s="1" t="s">
        <v>694</v>
      </c>
      <c r="F44" s="1" t="s">
        <v>695</v>
      </c>
      <c r="G44" s="1" t="s">
        <v>696</v>
      </c>
      <c r="H44" s="1" t="s">
        <v>697</v>
      </c>
      <c r="I44" s="1" t="s">
        <v>698</v>
      </c>
      <c r="J44" s="1" t="s">
        <v>699</v>
      </c>
      <c r="K44" s="1" t="s">
        <v>700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701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702</v>
      </c>
      <c r="B46" s="1" t="s">
        <v>703</v>
      </c>
      <c r="C46" s="1" t="s">
        <v>704</v>
      </c>
      <c r="D46" s="1" t="s">
        <v>705</v>
      </c>
      <c r="E46" s="1" t="s">
        <v>706</v>
      </c>
      <c r="F46" s="1" t="s">
        <v>707</v>
      </c>
      <c r="G46" s="1" t="s">
        <v>708</v>
      </c>
      <c r="H46" s="1" t="s">
        <v>709</v>
      </c>
      <c r="I46" s="1" t="s">
        <v>710</v>
      </c>
      <c r="J46" s="1" t="s">
        <v>711</v>
      </c>
      <c r="K46" s="1" t="s">
        <v>712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713</v>
      </c>
      <c r="B47" s="1" t="s">
        <v>714</v>
      </c>
      <c r="C47" s="1" t="s">
        <v>715</v>
      </c>
      <c r="D47" s="1" t="s">
        <v>716</v>
      </c>
      <c r="E47" s="1" t="s">
        <v>717</v>
      </c>
      <c r="F47" s="1" t="s">
        <v>718</v>
      </c>
      <c r="G47" s="1" t="s">
        <v>719</v>
      </c>
      <c r="H47" s="1" t="s">
        <v>720</v>
      </c>
      <c r="I47" s="1" t="s">
        <v>721</v>
      </c>
      <c r="J47" s="1" t="s">
        <v>722</v>
      </c>
      <c r="K47" s="1" t="s">
        <v>723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724</v>
      </c>
      <c r="B48" s="1" t="s">
        <v>725</v>
      </c>
      <c r="C48" s="1" t="s">
        <v>726</v>
      </c>
      <c r="D48" s="1" t="s">
        <v>727</v>
      </c>
      <c r="E48" s="1" t="s">
        <v>728</v>
      </c>
      <c r="F48" s="1" t="s">
        <v>729</v>
      </c>
      <c r="G48" s="1" t="s">
        <v>730</v>
      </c>
      <c r="H48" s="1" t="s">
        <v>731</v>
      </c>
      <c r="I48" s="1" t="s">
        <v>732</v>
      </c>
      <c r="J48" s="1" t="s">
        <v>733</v>
      </c>
      <c r="K48" s="1" t="s">
        <v>734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735</v>
      </c>
      <c r="B49" s="1" t="s">
        <v>736</v>
      </c>
      <c r="C49" s="1" t="s">
        <v>737</v>
      </c>
      <c r="D49" s="1" t="s">
        <v>738</v>
      </c>
      <c r="E49" s="1" t="s">
        <v>739</v>
      </c>
      <c r="F49" s="1" t="s">
        <v>740</v>
      </c>
      <c r="G49" s="1" t="s">
        <v>741</v>
      </c>
      <c r="H49" s="1" t="s">
        <v>680</v>
      </c>
      <c r="I49" s="1" t="s">
        <v>742</v>
      </c>
      <c r="J49" s="1" t="s">
        <v>743</v>
      </c>
      <c r="K49" s="1" t="s">
        <v>744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745</v>
      </c>
      <c r="B50" s="1" t="s">
        <v>746</v>
      </c>
      <c r="C50" s="1" t="s">
        <v>747</v>
      </c>
      <c r="D50" s="1" t="s">
        <v>748</v>
      </c>
      <c r="E50" s="1" t="s">
        <v>398</v>
      </c>
      <c r="F50" s="1" t="s">
        <v>740</v>
      </c>
      <c r="G50" s="1" t="s">
        <v>519</v>
      </c>
      <c r="H50" s="1" t="s">
        <v>749</v>
      </c>
      <c r="I50" s="1" t="s">
        <v>750</v>
      </c>
      <c r="J50" s="1" t="s">
        <v>751</v>
      </c>
      <c r="K50" s="1" t="s">
        <v>752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753</v>
      </c>
      <c r="B51" s="1" t="s">
        <v>754</v>
      </c>
      <c r="C51" s="1" t="s">
        <v>755</v>
      </c>
      <c r="D51" s="1" t="s">
        <v>756</v>
      </c>
      <c r="E51" s="1" t="s">
        <v>757</v>
      </c>
      <c r="F51" s="1" t="s">
        <v>758</v>
      </c>
      <c r="G51" s="1" t="s">
        <v>759</v>
      </c>
      <c r="H51" s="1" t="s">
        <v>760</v>
      </c>
      <c r="I51" s="1" t="s">
        <v>316</v>
      </c>
      <c r="J51" s="1" t="s">
        <v>761</v>
      </c>
      <c r="K51" s="1" t="s">
        <v>762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763</v>
      </c>
      <c r="B52" s="1" t="s">
        <v>764</v>
      </c>
      <c r="C52" s="1" t="s">
        <v>765</v>
      </c>
      <c r="D52" s="1" t="s">
        <v>766</v>
      </c>
      <c r="E52" s="1" t="s">
        <v>767</v>
      </c>
      <c r="F52" s="1" t="s">
        <v>768</v>
      </c>
      <c r="G52" s="1" t="s">
        <v>769</v>
      </c>
      <c r="H52" s="1" t="s">
        <v>770</v>
      </c>
      <c r="I52" s="1" t="s">
        <v>771</v>
      </c>
      <c r="J52" s="1" t="s">
        <v>772</v>
      </c>
      <c r="K52" s="1" t="s">
        <v>773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774</v>
      </c>
      <c r="B53" s="1" t="s">
        <v>427</v>
      </c>
      <c r="C53" s="1" t="s">
        <v>775</v>
      </c>
      <c r="D53" s="1" t="s">
        <v>776</v>
      </c>
      <c r="E53" s="1" t="s">
        <v>777</v>
      </c>
      <c r="F53" s="1" t="s">
        <v>778</v>
      </c>
      <c r="G53" s="1" t="s">
        <v>779</v>
      </c>
      <c r="H53" s="1" t="s">
        <v>234</v>
      </c>
      <c r="I53" s="1" t="s">
        <v>450</v>
      </c>
      <c r="J53" s="1" t="s">
        <v>780</v>
      </c>
      <c r="K53" s="1" t="s">
        <v>781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782</v>
      </c>
      <c r="B54" s="1" t="s">
        <v>783</v>
      </c>
      <c r="C54" s="1" t="s">
        <v>784</v>
      </c>
      <c r="D54" s="1" t="s">
        <v>785</v>
      </c>
      <c r="E54" s="1" t="s">
        <v>786</v>
      </c>
      <c r="F54" s="1" t="s">
        <v>787</v>
      </c>
      <c r="G54" s="1" t="s">
        <v>788</v>
      </c>
      <c r="H54" s="1" t="s">
        <v>789</v>
      </c>
      <c r="I54" s="1" t="s">
        <v>790</v>
      </c>
      <c r="J54" s="1" t="s">
        <v>791</v>
      </c>
      <c r="K54" s="1" t="s">
        <v>792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793</v>
      </c>
      <c r="B55" s="1" t="s">
        <v>794</v>
      </c>
      <c r="C55" s="1" t="s">
        <v>795</v>
      </c>
      <c r="D55" s="1" t="s">
        <v>796</v>
      </c>
      <c r="E55" s="1" t="s">
        <v>797</v>
      </c>
      <c r="F55" s="1" t="s">
        <v>798</v>
      </c>
      <c r="G55" s="1" t="s">
        <v>799</v>
      </c>
      <c r="H55" s="1" t="s">
        <v>410</v>
      </c>
      <c r="I55" s="1" t="s">
        <v>800</v>
      </c>
      <c r="J55" s="1" t="s">
        <v>801</v>
      </c>
      <c r="K55" s="1" t="s">
        <v>470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802</v>
      </c>
      <c r="B56" s="1" t="s">
        <v>803</v>
      </c>
      <c r="C56" s="1" t="s">
        <v>804</v>
      </c>
      <c r="D56" s="1" t="s">
        <v>805</v>
      </c>
      <c r="E56" s="1" t="s">
        <v>806</v>
      </c>
      <c r="F56" s="1" t="s">
        <v>807</v>
      </c>
      <c r="G56" s="1" t="s">
        <v>253</v>
      </c>
      <c r="H56" s="1" t="s">
        <v>808</v>
      </c>
      <c r="I56" s="1" t="s">
        <v>323</v>
      </c>
      <c r="J56" s="1" t="s">
        <v>809</v>
      </c>
      <c r="K56" s="1" t="s">
        <v>810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811</v>
      </c>
      <c r="B57" s="1" t="s">
        <v>812</v>
      </c>
      <c r="C57" s="1" t="s">
        <v>519</v>
      </c>
      <c r="D57" s="1" t="s">
        <v>666</v>
      </c>
      <c r="E57" s="1" t="s">
        <v>813</v>
      </c>
      <c r="F57" s="1" t="s">
        <v>814</v>
      </c>
      <c r="G57" s="1" t="s">
        <v>815</v>
      </c>
      <c r="H57" s="1" t="s">
        <v>816</v>
      </c>
      <c r="I57" s="1" t="s">
        <v>771</v>
      </c>
      <c r="J57" s="1" t="s">
        <v>817</v>
      </c>
      <c r="K57" s="1" t="s">
        <v>818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819</v>
      </c>
      <c r="B58" s="1" t="s">
        <v>820</v>
      </c>
      <c r="C58" s="1" t="s">
        <v>821</v>
      </c>
      <c r="D58" s="1" t="s">
        <v>822</v>
      </c>
      <c r="E58" s="1" t="s">
        <v>444</v>
      </c>
      <c r="F58" s="1" t="s">
        <v>823</v>
      </c>
      <c r="G58" s="1" t="s">
        <v>824</v>
      </c>
      <c r="H58" s="1" t="s">
        <v>484</v>
      </c>
      <c r="I58" s="1" t="s">
        <v>825</v>
      </c>
      <c r="J58" s="1" t="s">
        <v>826</v>
      </c>
      <c r="K58" s="1" t="s">
        <v>827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828</v>
      </c>
      <c r="B59" s="1" t="s">
        <v>829</v>
      </c>
      <c r="C59" s="1">
        <v>-3.0</v>
      </c>
      <c r="D59" s="1" t="s">
        <v>830</v>
      </c>
      <c r="E59" s="1" t="s">
        <v>831</v>
      </c>
      <c r="F59" s="1" t="s">
        <v>832</v>
      </c>
      <c r="G59" s="1" t="s">
        <v>833</v>
      </c>
      <c r="H59" s="1" t="s">
        <v>834</v>
      </c>
      <c r="I59" s="1" t="s">
        <v>820</v>
      </c>
      <c r="J59" s="1" t="s">
        <v>835</v>
      </c>
      <c r="K59" s="1" t="s">
        <v>836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837</v>
      </c>
      <c r="B60" s="1" t="s">
        <v>838</v>
      </c>
      <c r="C60" s="1" t="s">
        <v>839</v>
      </c>
      <c r="D60" s="1" t="s">
        <v>840</v>
      </c>
      <c r="E60" s="1" t="s">
        <v>841</v>
      </c>
      <c r="F60" s="1" t="s">
        <v>507</v>
      </c>
      <c r="G60" s="1" t="s">
        <v>842</v>
      </c>
      <c r="H60" s="1" t="s">
        <v>843</v>
      </c>
      <c r="I60" s="1" t="s">
        <v>844</v>
      </c>
      <c r="J60" s="1" t="s">
        <v>845</v>
      </c>
      <c r="K60" s="1" t="s">
        <v>846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847</v>
      </c>
      <c r="B61" s="1" t="s">
        <v>848</v>
      </c>
      <c r="C61" s="1" t="s">
        <v>849</v>
      </c>
      <c r="D61" s="1" t="s">
        <v>850</v>
      </c>
      <c r="E61" s="1" t="s">
        <v>851</v>
      </c>
      <c r="F61" s="1" t="s">
        <v>218</v>
      </c>
      <c r="G61" s="1" t="s">
        <v>852</v>
      </c>
      <c r="H61" s="1" t="s">
        <v>502</v>
      </c>
      <c r="I61" s="1" t="s">
        <v>853</v>
      </c>
      <c r="J61" s="1" t="s">
        <v>854</v>
      </c>
      <c r="K61" s="1" t="s">
        <v>855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856</v>
      </c>
      <c r="B62" s="1" t="s">
        <v>857</v>
      </c>
      <c r="C62" s="1" t="s">
        <v>858</v>
      </c>
      <c r="D62" s="1" t="s">
        <v>859</v>
      </c>
      <c r="E62" s="1" t="s">
        <v>860</v>
      </c>
      <c r="F62" s="1" t="s">
        <v>861</v>
      </c>
      <c r="G62" s="1" t="s">
        <v>862</v>
      </c>
      <c r="H62" s="1" t="s">
        <v>863</v>
      </c>
      <c r="I62" s="1" t="s">
        <v>864</v>
      </c>
      <c r="J62" s="1" t="s">
        <v>865</v>
      </c>
      <c r="K62" s="1" t="s">
        <v>866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867</v>
      </c>
      <c r="B63" s="1">
        <v>0.0</v>
      </c>
      <c r="C63" s="1" t="s">
        <v>868</v>
      </c>
      <c r="D63" s="1" t="s">
        <v>869</v>
      </c>
      <c r="E63" s="1" t="s">
        <v>870</v>
      </c>
      <c r="F63" s="1" t="s">
        <v>871</v>
      </c>
      <c r="G63" s="1" t="s">
        <v>872</v>
      </c>
      <c r="H63" s="1" t="s">
        <v>873</v>
      </c>
      <c r="I63" s="1" t="s">
        <v>874</v>
      </c>
      <c r="J63" s="1">
        <v>0.0</v>
      </c>
      <c r="K63" s="1" t="s">
        <v>875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876</v>
      </c>
      <c r="B64" s="1">
        <v>0.0</v>
      </c>
      <c r="C64" s="1" t="s">
        <v>877</v>
      </c>
      <c r="D64" s="1" t="s">
        <v>878</v>
      </c>
      <c r="E64" s="1" t="s">
        <v>879</v>
      </c>
      <c r="F64" s="1" t="s">
        <v>880</v>
      </c>
      <c r="G64" s="1" t="s">
        <v>881</v>
      </c>
      <c r="H64" s="1" t="s">
        <v>882</v>
      </c>
      <c r="I64" s="1" t="s">
        <v>883</v>
      </c>
      <c r="J64" s="1" t="s">
        <v>884</v>
      </c>
      <c r="K64" s="1" t="s">
        <v>885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886</v>
      </c>
      <c r="B65" s="1" t="s">
        <v>887</v>
      </c>
      <c r="C65" s="1" t="s">
        <v>781</v>
      </c>
      <c r="D65" s="1" t="s">
        <v>215</v>
      </c>
      <c r="E65" s="1" t="s">
        <v>888</v>
      </c>
      <c r="F65" s="1" t="s">
        <v>889</v>
      </c>
      <c r="G65" s="1" t="s">
        <v>890</v>
      </c>
      <c r="H65" s="1" t="s">
        <v>891</v>
      </c>
      <c r="I65" s="1" t="s">
        <v>892</v>
      </c>
      <c r="J65" s="1" t="s">
        <v>893</v>
      </c>
      <c r="K65" s="1" t="s">
        <v>894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895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896</v>
      </c>
      <c r="B67" s="1" t="s">
        <v>897</v>
      </c>
      <c r="C67" s="1" t="s">
        <v>898</v>
      </c>
      <c r="D67" s="1" t="s">
        <v>899</v>
      </c>
      <c r="E67" s="1" t="s">
        <v>900</v>
      </c>
      <c r="F67" s="1" t="s">
        <v>901</v>
      </c>
      <c r="G67" s="1" t="s">
        <v>902</v>
      </c>
      <c r="H67" s="1" t="s">
        <v>903</v>
      </c>
      <c r="I67" s="1" t="s">
        <v>281</v>
      </c>
      <c r="J67" s="1" t="s">
        <v>904</v>
      </c>
      <c r="K67" s="1" t="s">
        <v>905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906</v>
      </c>
      <c r="B68" s="1" t="s">
        <v>723</v>
      </c>
      <c r="C68" s="1" t="s">
        <v>907</v>
      </c>
      <c r="D68" s="1" t="s">
        <v>908</v>
      </c>
      <c r="E68" s="1" t="s">
        <v>909</v>
      </c>
      <c r="F68" s="1" t="s">
        <v>910</v>
      </c>
      <c r="G68" s="1" t="s">
        <v>911</v>
      </c>
      <c r="H68" s="1" t="s">
        <v>912</v>
      </c>
      <c r="I68" s="1" t="s">
        <v>913</v>
      </c>
      <c r="J68" s="1" t="s">
        <v>914</v>
      </c>
      <c r="K68" s="1" t="s">
        <v>915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916</v>
      </c>
      <c r="B69" s="1" t="s">
        <v>917</v>
      </c>
      <c r="C69" s="1" t="s">
        <v>918</v>
      </c>
      <c r="D69" s="1" t="s">
        <v>919</v>
      </c>
      <c r="E69" s="1" t="s">
        <v>706</v>
      </c>
      <c r="F69" s="1" t="s">
        <v>726</v>
      </c>
      <c r="G69" s="1" t="s">
        <v>920</v>
      </c>
      <c r="H69" s="1" t="s">
        <v>921</v>
      </c>
      <c r="I69" s="1" t="s">
        <v>922</v>
      </c>
      <c r="J69" s="1" t="s">
        <v>923</v>
      </c>
      <c r="K69" s="1" t="s">
        <v>257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924</v>
      </c>
      <c r="B70" s="1" t="s">
        <v>925</v>
      </c>
      <c r="C70" s="1" t="s">
        <v>926</v>
      </c>
      <c r="D70" s="1" t="s">
        <v>316</v>
      </c>
      <c r="E70" s="1" t="s">
        <v>927</v>
      </c>
      <c r="F70" s="1" t="s">
        <v>223</v>
      </c>
      <c r="G70" s="1" t="s">
        <v>928</v>
      </c>
      <c r="H70" s="1" t="s">
        <v>929</v>
      </c>
      <c r="I70" s="1" t="s">
        <v>930</v>
      </c>
      <c r="J70" s="1" t="s">
        <v>931</v>
      </c>
      <c r="K70" s="1" t="s">
        <v>932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933</v>
      </c>
      <c r="B71" s="1" t="s">
        <v>934</v>
      </c>
      <c r="C71" s="1" t="s">
        <v>935</v>
      </c>
      <c r="D71" s="1" t="s">
        <v>936</v>
      </c>
      <c r="E71" s="1" t="s">
        <v>937</v>
      </c>
      <c r="F71" s="1" t="s">
        <v>938</v>
      </c>
      <c r="G71" s="1" t="s">
        <v>939</v>
      </c>
      <c r="H71" s="1" t="s">
        <v>940</v>
      </c>
      <c r="I71" s="1" t="s">
        <v>941</v>
      </c>
      <c r="J71" s="1" t="s">
        <v>942</v>
      </c>
      <c r="K71" s="1" t="s">
        <v>943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944</v>
      </c>
      <c r="B72" s="1" t="s">
        <v>945</v>
      </c>
      <c r="C72" s="1" t="s">
        <v>946</v>
      </c>
      <c r="D72" s="1" t="s">
        <v>947</v>
      </c>
      <c r="E72" s="1" t="s">
        <v>948</v>
      </c>
      <c r="F72" s="1" t="s">
        <v>949</v>
      </c>
      <c r="G72" s="1" t="s">
        <v>950</v>
      </c>
      <c r="H72" s="1" t="s">
        <v>951</v>
      </c>
      <c r="I72" s="1" t="s">
        <v>952</v>
      </c>
      <c r="J72" s="1" t="s">
        <v>212</v>
      </c>
      <c r="K72" s="1" t="s">
        <v>953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954</v>
      </c>
      <c r="B73" s="1" t="s">
        <v>955</v>
      </c>
      <c r="C73" s="1" t="s">
        <v>956</v>
      </c>
      <c r="D73" s="1" t="s">
        <v>957</v>
      </c>
      <c r="E73" s="1" t="s">
        <v>958</v>
      </c>
      <c r="F73" s="1" t="s">
        <v>959</v>
      </c>
      <c r="G73" s="1" t="s">
        <v>960</v>
      </c>
      <c r="H73" s="1" t="s">
        <v>961</v>
      </c>
      <c r="I73" s="1" t="s">
        <v>962</v>
      </c>
      <c r="J73" s="1" t="s">
        <v>963</v>
      </c>
      <c r="K73" s="1" t="s">
        <v>964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965</v>
      </c>
      <c r="B74" s="1" t="s">
        <v>966</v>
      </c>
      <c r="C74" s="1" t="s">
        <v>191</v>
      </c>
      <c r="D74" s="1" t="s">
        <v>489</v>
      </c>
      <c r="E74" s="1" t="s">
        <v>967</v>
      </c>
      <c r="F74" s="1">
        <v>14.0</v>
      </c>
      <c r="G74" s="1" t="s">
        <v>355</v>
      </c>
      <c r="H74" s="1" t="s">
        <v>968</v>
      </c>
      <c r="I74" s="1" t="s">
        <v>204</v>
      </c>
      <c r="J74" s="1" t="s">
        <v>969</v>
      </c>
      <c r="K74" s="1" t="s">
        <v>970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971</v>
      </c>
      <c r="B75" s="1" t="s">
        <v>972</v>
      </c>
      <c r="C75" s="1" t="s">
        <v>973</v>
      </c>
      <c r="D75" s="1" t="s">
        <v>974</v>
      </c>
      <c r="E75" s="1" t="s">
        <v>739</v>
      </c>
      <c r="F75" s="1" t="s">
        <v>975</v>
      </c>
      <c r="G75" s="1" t="s">
        <v>335</v>
      </c>
      <c r="H75" s="1" t="s">
        <v>976</v>
      </c>
      <c r="I75" s="1" t="s">
        <v>977</v>
      </c>
      <c r="J75" s="1" t="s">
        <v>748</v>
      </c>
      <c r="K75" s="1" t="s">
        <v>978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979</v>
      </c>
      <c r="B76" s="1" t="s">
        <v>980</v>
      </c>
      <c r="C76" s="1" t="s">
        <v>981</v>
      </c>
      <c r="D76" s="1" t="s">
        <v>982</v>
      </c>
      <c r="E76" s="1" t="s">
        <v>983</v>
      </c>
      <c r="F76" s="1" t="s">
        <v>984</v>
      </c>
      <c r="G76" s="1" t="s">
        <v>985</v>
      </c>
      <c r="H76" s="1" t="s">
        <v>986</v>
      </c>
      <c r="I76" s="1" t="s">
        <v>987</v>
      </c>
      <c r="J76" s="1" t="s">
        <v>687</v>
      </c>
      <c r="K76" s="1" t="s">
        <v>500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988</v>
      </c>
      <c r="B77" s="1" t="s">
        <v>989</v>
      </c>
      <c r="C77" s="1" t="s">
        <v>990</v>
      </c>
      <c r="D77" s="1" t="s">
        <v>991</v>
      </c>
      <c r="E77" s="1" t="s">
        <v>992</v>
      </c>
      <c r="F77" s="1" t="s">
        <v>993</v>
      </c>
      <c r="G77" s="1" t="s">
        <v>523</v>
      </c>
      <c r="H77" s="1" t="s">
        <v>994</v>
      </c>
      <c r="I77" s="1" t="s">
        <v>995</v>
      </c>
      <c r="J77" s="1" t="s">
        <v>996</v>
      </c>
      <c r="K77" s="1" t="s">
        <v>997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998</v>
      </c>
      <c r="B78" s="1" t="s">
        <v>999</v>
      </c>
      <c r="C78" s="1" t="s">
        <v>1000</v>
      </c>
      <c r="D78" s="1" t="s">
        <v>1001</v>
      </c>
      <c r="E78" s="1" t="s">
        <v>1002</v>
      </c>
      <c r="F78" s="1" t="s">
        <v>1003</v>
      </c>
      <c r="G78" s="1" t="s">
        <v>497</v>
      </c>
      <c r="H78" s="1" t="s">
        <v>1004</v>
      </c>
      <c r="I78" s="1" t="s">
        <v>1005</v>
      </c>
      <c r="J78" s="1" t="s">
        <v>1006</v>
      </c>
      <c r="K78" s="1" t="s">
        <v>1007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1008</v>
      </c>
      <c r="B79" s="1" t="s">
        <v>1009</v>
      </c>
      <c r="C79" s="1" t="s">
        <v>1010</v>
      </c>
      <c r="D79" s="1" t="s">
        <v>516</v>
      </c>
      <c r="E79" s="1" t="s">
        <v>1011</v>
      </c>
      <c r="F79" s="1" t="s">
        <v>1012</v>
      </c>
      <c r="G79" s="1" t="s">
        <v>888</v>
      </c>
      <c r="H79" s="1" t="s">
        <v>1013</v>
      </c>
      <c r="I79" s="1" t="s">
        <v>1014</v>
      </c>
      <c r="J79" s="1" t="s">
        <v>203</v>
      </c>
      <c r="K79" s="1" t="s">
        <v>1015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1016</v>
      </c>
      <c r="B80" s="1" t="s">
        <v>1017</v>
      </c>
      <c r="C80" s="1" t="s">
        <v>1018</v>
      </c>
      <c r="D80" s="1" t="s">
        <v>1019</v>
      </c>
      <c r="E80" s="1" t="s">
        <v>1020</v>
      </c>
      <c r="F80" s="1" t="s">
        <v>908</v>
      </c>
      <c r="G80" s="1" t="s">
        <v>233</v>
      </c>
      <c r="H80" s="1" t="s">
        <v>1021</v>
      </c>
      <c r="I80" s="1" t="s">
        <v>1022</v>
      </c>
      <c r="J80" s="1" t="s">
        <v>1023</v>
      </c>
      <c r="K80" s="1" t="s">
        <v>637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1024</v>
      </c>
      <c r="B81" s="1" t="s">
        <v>985</v>
      </c>
      <c r="C81" s="1" t="s">
        <v>1025</v>
      </c>
      <c r="D81" s="1" t="s">
        <v>1026</v>
      </c>
      <c r="E81" s="1" t="s">
        <v>1027</v>
      </c>
      <c r="F81" s="1" t="s">
        <v>1028</v>
      </c>
      <c r="G81" s="1" t="s">
        <v>1029</v>
      </c>
      <c r="H81" s="1" t="s">
        <v>1030</v>
      </c>
      <c r="I81" s="1" t="s">
        <v>1031</v>
      </c>
      <c r="J81" s="1" t="s">
        <v>1032</v>
      </c>
      <c r="K81" s="1" t="s">
        <v>1033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1034</v>
      </c>
      <c r="B82" s="1" t="s">
        <v>1035</v>
      </c>
      <c r="C82" s="1" t="s">
        <v>1002</v>
      </c>
      <c r="D82" s="1" t="s">
        <v>1036</v>
      </c>
      <c r="E82" s="1" t="s">
        <v>1037</v>
      </c>
      <c r="F82" s="1" t="s">
        <v>1038</v>
      </c>
      <c r="G82" s="1" t="s">
        <v>1039</v>
      </c>
      <c r="H82" s="1" t="s">
        <v>921</v>
      </c>
      <c r="I82" s="1" t="s">
        <v>1040</v>
      </c>
      <c r="J82" s="1" t="s">
        <v>1041</v>
      </c>
      <c r="K82" s="1" t="s">
        <v>483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1042</v>
      </c>
      <c r="B83" s="1" t="s">
        <v>1043</v>
      </c>
      <c r="C83" s="1" t="s">
        <v>1044</v>
      </c>
      <c r="D83" s="1" t="s">
        <v>1045</v>
      </c>
      <c r="E83" s="1" t="s">
        <v>1046</v>
      </c>
      <c r="F83" s="1" t="s">
        <v>1047</v>
      </c>
      <c r="G83" s="1" t="s">
        <v>1048</v>
      </c>
      <c r="H83" s="1" t="s">
        <v>1049</v>
      </c>
      <c r="I83" s="1">
        <v>8.0</v>
      </c>
      <c r="J83" s="1" t="s">
        <v>1050</v>
      </c>
      <c r="K83" s="1" t="s">
        <v>1051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1052</v>
      </c>
      <c r="B84" s="1" t="s">
        <v>1053</v>
      </c>
      <c r="C84" s="1" t="s">
        <v>1054</v>
      </c>
      <c r="D84" s="1" t="s">
        <v>1055</v>
      </c>
      <c r="E84" s="1" t="s">
        <v>1056</v>
      </c>
      <c r="F84" s="1" t="s">
        <v>1057</v>
      </c>
      <c r="G84" s="1" t="s">
        <v>1058</v>
      </c>
      <c r="H84" s="1" t="s">
        <v>1059</v>
      </c>
      <c r="I84" s="1" t="s">
        <v>1060</v>
      </c>
      <c r="J84" s="1" t="s">
        <v>1061</v>
      </c>
      <c r="K84" s="1" t="s">
        <v>1062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1063</v>
      </c>
      <c r="B85" s="1" t="s">
        <v>1064</v>
      </c>
      <c r="C85" s="1" t="s">
        <v>1065</v>
      </c>
      <c r="D85" s="1" t="s">
        <v>1066</v>
      </c>
      <c r="E85" s="1" t="s">
        <v>1067</v>
      </c>
      <c r="F85" s="1" t="s">
        <v>1068</v>
      </c>
      <c r="G85" s="1" t="s">
        <v>1069</v>
      </c>
      <c r="H85" s="1" t="s">
        <v>1070</v>
      </c>
      <c r="I85" s="1" t="s">
        <v>1071</v>
      </c>
      <c r="J85" s="1" t="s">
        <v>1072</v>
      </c>
      <c r="K85" s="1" t="s">
        <v>1073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1074</v>
      </c>
      <c r="B86" s="1" t="s">
        <v>771</v>
      </c>
      <c r="C86" s="1" t="s">
        <v>189</v>
      </c>
      <c r="D86" s="1" t="s">
        <v>1075</v>
      </c>
      <c r="E86" s="1" t="s">
        <v>1076</v>
      </c>
      <c r="F86" s="1" t="s">
        <v>966</v>
      </c>
      <c r="G86" s="1" t="s">
        <v>1077</v>
      </c>
      <c r="H86" s="1" t="s">
        <v>1078</v>
      </c>
      <c r="I86" s="1" t="s">
        <v>1079</v>
      </c>
      <c r="J86" s="1" t="s">
        <v>1080</v>
      </c>
      <c r="K86" s="1" t="s">
        <v>1081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1082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1083</v>
      </c>
      <c r="B88" s="1" t="s">
        <v>471</v>
      </c>
      <c r="C88" s="1" t="s">
        <v>1084</v>
      </c>
      <c r="D88" s="1" t="s">
        <v>1085</v>
      </c>
      <c r="E88" s="1" t="s">
        <v>930</v>
      </c>
      <c r="F88" s="1" t="s">
        <v>479</v>
      </c>
      <c r="G88" s="1" t="s">
        <v>1086</v>
      </c>
      <c r="H88" s="1" t="s">
        <v>1087</v>
      </c>
      <c r="I88" s="1" t="s">
        <v>717</v>
      </c>
      <c r="J88" s="1" t="s">
        <v>1088</v>
      </c>
      <c r="K88" s="1" t="s">
        <v>1089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1090</v>
      </c>
      <c r="B89" s="1" t="s">
        <v>1091</v>
      </c>
      <c r="C89" s="1" t="s">
        <v>1091</v>
      </c>
      <c r="D89" s="1" t="s">
        <v>1092</v>
      </c>
      <c r="E89" s="1" t="s">
        <v>734</v>
      </c>
      <c r="F89" s="1" t="s">
        <v>1093</v>
      </c>
      <c r="G89" s="1" t="s">
        <v>976</v>
      </c>
      <c r="H89" s="1" t="s">
        <v>716</v>
      </c>
      <c r="I89" s="1" t="s">
        <v>930</v>
      </c>
      <c r="J89" s="1" t="s">
        <v>1094</v>
      </c>
      <c r="K89" s="1" t="s">
        <v>1095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1096</v>
      </c>
      <c r="B90" s="1" t="s">
        <v>951</v>
      </c>
      <c r="C90" s="1" t="s">
        <v>685</v>
      </c>
      <c r="D90" s="1" t="s">
        <v>868</v>
      </c>
      <c r="E90" s="1" t="s">
        <v>1097</v>
      </c>
      <c r="F90" s="1" t="s">
        <v>1098</v>
      </c>
      <c r="G90" s="1" t="s">
        <v>1099</v>
      </c>
      <c r="H90" s="1" t="s">
        <v>1100</v>
      </c>
      <c r="I90" s="1" t="s">
        <v>1101</v>
      </c>
      <c r="J90" s="1" t="s">
        <v>1102</v>
      </c>
      <c r="K90" s="1" t="s">
        <v>1103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1104</v>
      </c>
      <c r="B91" s="1" t="s">
        <v>889</v>
      </c>
      <c r="C91" s="1" t="s">
        <v>1105</v>
      </c>
      <c r="D91" s="1" t="s">
        <v>474</v>
      </c>
      <c r="E91" s="1" t="s">
        <v>1106</v>
      </c>
      <c r="F91" s="1" t="s">
        <v>790</v>
      </c>
      <c r="G91" s="1" t="s">
        <v>319</v>
      </c>
      <c r="H91" s="1" t="s">
        <v>1107</v>
      </c>
      <c r="I91" s="1">
        <v>4.0</v>
      </c>
      <c r="J91" s="1" t="s">
        <v>1108</v>
      </c>
      <c r="K91" s="1" t="s">
        <v>1109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1110</v>
      </c>
      <c r="B92" s="1" t="s">
        <v>1111</v>
      </c>
      <c r="C92" s="1" t="s">
        <v>1112</v>
      </c>
      <c r="D92" s="1" t="s">
        <v>1113</v>
      </c>
      <c r="E92" s="1" t="s">
        <v>1114</v>
      </c>
      <c r="F92" s="1" t="s">
        <v>904</v>
      </c>
      <c r="G92" s="1" t="s">
        <v>1115</v>
      </c>
      <c r="H92" s="1" t="s">
        <v>220</v>
      </c>
      <c r="I92" s="1" t="s">
        <v>1116</v>
      </c>
      <c r="J92" s="1" t="s">
        <v>310</v>
      </c>
      <c r="K92" s="1" t="s">
        <v>222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1117</v>
      </c>
      <c r="B93" s="1" t="s">
        <v>315</v>
      </c>
      <c r="C93" s="1" t="s">
        <v>1118</v>
      </c>
      <c r="D93" s="1" t="s">
        <v>1119</v>
      </c>
      <c r="E93" s="1" t="s">
        <v>1120</v>
      </c>
      <c r="F93" s="1" t="s">
        <v>206</v>
      </c>
      <c r="G93" s="1" t="s">
        <v>1121</v>
      </c>
      <c r="H93" s="1" t="s">
        <v>966</v>
      </c>
      <c r="I93" s="1" t="s">
        <v>993</v>
      </c>
      <c r="J93" s="1" t="s">
        <v>241</v>
      </c>
      <c r="K93" s="1" t="s">
        <v>1122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1123</v>
      </c>
      <c r="B94" s="1" t="s">
        <v>1124</v>
      </c>
      <c r="C94" s="1" t="s">
        <v>1125</v>
      </c>
      <c r="D94" s="1" t="s">
        <v>133</v>
      </c>
      <c r="E94" s="1" t="s">
        <v>1089</v>
      </c>
      <c r="F94" s="1" t="s">
        <v>1126</v>
      </c>
      <c r="G94" s="1" t="s">
        <v>1127</v>
      </c>
      <c r="H94" s="1" t="s">
        <v>1128</v>
      </c>
      <c r="I94" s="1" t="s">
        <v>687</v>
      </c>
      <c r="J94" s="1" t="s">
        <v>192</v>
      </c>
      <c r="K94" s="1" t="s">
        <v>1129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1130</v>
      </c>
      <c r="B95" s="1" t="s">
        <v>1131</v>
      </c>
      <c r="C95" s="1" t="s">
        <v>1132</v>
      </c>
      <c r="D95" s="1" t="s">
        <v>1133</v>
      </c>
      <c r="E95" s="1" t="s">
        <v>1134</v>
      </c>
      <c r="F95" s="1" t="s">
        <v>1135</v>
      </c>
      <c r="G95" s="1" t="s">
        <v>1136</v>
      </c>
      <c r="H95" s="1" t="s">
        <v>928</v>
      </c>
      <c r="I95" s="1" t="s">
        <v>1137</v>
      </c>
      <c r="J95" s="1" t="s">
        <v>1138</v>
      </c>
      <c r="K95" s="1" t="s">
        <v>354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1139</v>
      </c>
      <c r="B96" s="1" t="s">
        <v>1140</v>
      </c>
      <c r="C96" s="1" t="s">
        <v>1141</v>
      </c>
      <c r="D96" s="1" t="s">
        <v>1142</v>
      </c>
      <c r="E96" s="1" t="s">
        <v>746</v>
      </c>
      <c r="F96" s="1" t="s">
        <v>1143</v>
      </c>
      <c r="G96" s="1" t="s">
        <v>1144</v>
      </c>
      <c r="H96" s="1" t="s">
        <v>1145</v>
      </c>
      <c r="I96" s="1" t="s">
        <v>362</v>
      </c>
      <c r="J96" s="1" t="s">
        <v>1146</v>
      </c>
      <c r="K96" s="1" t="s">
        <v>1147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1148</v>
      </c>
      <c r="B97" s="1" t="s">
        <v>1149</v>
      </c>
      <c r="C97" s="1" t="s">
        <v>1150</v>
      </c>
      <c r="D97" s="1" t="s">
        <v>1151</v>
      </c>
      <c r="E97" s="1" t="s">
        <v>1152</v>
      </c>
      <c r="F97" s="1" t="s">
        <v>1153</v>
      </c>
      <c r="G97" s="1" t="s">
        <v>456</v>
      </c>
      <c r="H97" s="1" t="s">
        <v>1154</v>
      </c>
      <c r="I97" s="1" t="s">
        <v>1155</v>
      </c>
      <c r="J97" s="1" t="s">
        <v>1156</v>
      </c>
      <c r="K97" s="1" t="s">
        <v>931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1157</v>
      </c>
      <c r="B98" s="1" t="s">
        <v>1158</v>
      </c>
      <c r="C98" s="1" t="s">
        <v>1159</v>
      </c>
      <c r="D98" s="1" t="s">
        <v>1160</v>
      </c>
      <c r="E98" s="1" t="s">
        <v>1161</v>
      </c>
      <c r="F98" s="1" t="s">
        <v>1162</v>
      </c>
      <c r="G98" s="1" t="s">
        <v>485</v>
      </c>
      <c r="H98" s="1" t="s">
        <v>691</v>
      </c>
      <c r="I98" s="1" t="s">
        <v>1163</v>
      </c>
      <c r="J98" s="1" t="s">
        <v>198</v>
      </c>
      <c r="K98" s="1" t="s">
        <v>1164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1165</v>
      </c>
      <c r="B99" s="1" t="s">
        <v>1081</v>
      </c>
      <c r="C99" s="1" t="s">
        <v>1166</v>
      </c>
      <c r="D99" s="1" t="s">
        <v>1167</v>
      </c>
      <c r="E99" s="1" t="s">
        <v>1168</v>
      </c>
      <c r="F99" s="1" t="s">
        <v>1169</v>
      </c>
      <c r="G99" s="1" t="s">
        <v>1039</v>
      </c>
      <c r="H99" s="1" t="s">
        <v>1170</v>
      </c>
      <c r="I99" s="1" t="s">
        <v>1134</v>
      </c>
      <c r="J99" s="1" t="s">
        <v>1171</v>
      </c>
      <c r="K99" s="1" t="s">
        <v>1172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1173</v>
      </c>
      <c r="B100" s="1" t="s">
        <v>471</v>
      </c>
      <c r="C100" s="1" t="s">
        <v>1174</v>
      </c>
      <c r="D100" s="1" t="s">
        <v>741</v>
      </c>
      <c r="E100" s="1" t="s">
        <v>761</v>
      </c>
      <c r="F100" s="1" t="s">
        <v>442</v>
      </c>
      <c r="G100" s="1" t="s">
        <v>1175</v>
      </c>
      <c r="H100" s="1" t="s">
        <v>1176</v>
      </c>
      <c r="I100" s="1" t="s">
        <v>1177</v>
      </c>
      <c r="J100" s="1" t="s">
        <v>1178</v>
      </c>
      <c r="K100" s="1" t="s">
        <v>1179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1180</v>
      </c>
      <c r="B101" s="1" t="s">
        <v>1181</v>
      </c>
      <c r="C101" s="1" t="s">
        <v>714</v>
      </c>
      <c r="D101" s="1" t="s">
        <v>1182</v>
      </c>
      <c r="E101" s="1" t="s">
        <v>281</v>
      </c>
      <c r="F101" s="1" t="s">
        <v>631</v>
      </c>
      <c r="G101" s="1" t="s">
        <v>1183</v>
      </c>
      <c r="H101" s="1" t="s">
        <v>1184</v>
      </c>
      <c r="I101" s="1" t="s">
        <v>1185</v>
      </c>
      <c r="J101" s="1" t="s">
        <v>1186</v>
      </c>
      <c r="K101" s="1" t="s">
        <v>1187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1188</v>
      </c>
      <c r="B102" s="1" t="s">
        <v>1189</v>
      </c>
      <c r="C102" s="1" t="s">
        <v>877</v>
      </c>
      <c r="D102" s="1" t="s">
        <v>1190</v>
      </c>
      <c r="E102" s="1" t="s">
        <v>1191</v>
      </c>
      <c r="F102" s="1" t="s">
        <v>1192</v>
      </c>
      <c r="G102" s="1" t="s">
        <v>738</v>
      </c>
      <c r="H102" s="1" t="s">
        <v>952</v>
      </c>
      <c r="I102" s="1" t="s">
        <v>781</v>
      </c>
      <c r="J102" s="1" t="s">
        <v>1193</v>
      </c>
      <c r="K102" s="1" t="s">
        <v>1194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1195</v>
      </c>
      <c r="B103" s="1" t="s">
        <v>1003</v>
      </c>
      <c r="C103" s="1" t="s">
        <v>1196</v>
      </c>
      <c r="D103" s="1" t="s">
        <v>1197</v>
      </c>
      <c r="E103" s="1" t="s">
        <v>471</v>
      </c>
      <c r="F103" s="1" t="s">
        <v>1198</v>
      </c>
      <c r="G103" s="1" t="s">
        <v>1199</v>
      </c>
      <c r="H103" s="1" t="s">
        <v>1200</v>
      </c>
      <c r="I103" s="1" t="s">
        <v>1201</v>
      </c>
      <c r="J103" s="1" t="s">
        <v>1202</v>
      </c>
      <c r="K103" s="1" t="s">
        <v>983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1203</v>
      </c>
      <c r="B104" s="1" t="s">
        <v>1204</v>
      </c>
      <c r="C104" s="1" t="s">
        <v>1205</v>
      </c>
      <c r="D104" s="1" t="s">
        <v>1206</v>
      </c>
      <c r="E104" s="1" t="s">
        <v>1207</v>
      </c>
      <c r="F104" s="1" t="s">
        <v>351</v>
      </c>
      <c r="G104" s="1" t="s">
        <v>1208</v>
      </c>
      <c r="H104" s="1" t="s">
        <v>1209</v>
      </c>
      <c r="I104" s="1" t="s">
        <v>1210</v>
      </c>
      <c r="J104" s="1" t="s">
        <v>1211</v>
      </c>
      <c r="K104" s="1" t="s">
        <v>1212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1213</v>
      </c>
      <c r="B105" s="1" t="s">
        <v>1214</v>
      </c>
      <c r="C105" s="1" t="s">
        <v>1215</v>
      </c>
      <c r="D105" s="1" t="s">
        <v>1216</v>
      </c>
      <c r="E105" s="1" t="s">
        <v>1217</v>
      </c>
      <c r="F105" s="1" t="s">
        <v>1218</v>
      </c>
      <c r="G105" s="1" t="s">
        <v>1219</v>
      </c>
      <c r="H105" s="1" t="s">
        <v>1220</v>
      </c>
      <c r="I105" s="1" t="s">
        <v>1206</v>
      </c>
      <c r="J105" s="1" t="s">
        <v>1221</v>
      </c>
      <c r="K105" s="1" t="s">
        <v>1222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1223</v>
      </c>
      <c r="B106" s="1" t="s">
        <v>1224</v>
      </c>
      <c r="C106" s="1" t="s">
        <v>1225</v>
      </c>
      <c r="D106" s="1">
        <v>66.0</v>
      </c>
      <c r="E106" s="1" t="s">
        <v>1226</v>
      </c>
      <c r="F106" s="1" t="s">
        <v>1227</v>
      </c>
      <c r="G106" s="1" t="s">
        <v>1228</v>
      </c>
      <c r="H106" s="1" t="s">
        <v>1229</v>
      </c>
      <c r="I106" s="1" t="s">
        <v>1230</v>
      </c>
      <c r="J106" s="1" t="s">
        <v>1231</v>
      </c>
      <c r="K106" s="1" t="s">
        <v>1232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1233</v>
      </c>
      <c r="B107" s="1" t="s">
        <v>977</v>
      </c>
      <c r="C107" s="1" t="s">
        <v>1234</v>
      </c>
      <c r="D107" s="1" t="s">
        <v>1235</v>
      </c>
      <c r="E107" s="1" t="s">
        <v>910</v>
      </c>
      <c r="F107" s="1" t="s">
        <v>1236</v>
      </c>
      <c r="G107" s="1" t="s">
        <v>1237</v>
      </c>
      <c r="H107" s="1" t="s">
        <v>1238</v>
      </c>
      <c r="I107" s="1" t="s">
        <v>1239</v>
      </c>
      <c r="J107" s="1" t="s">
        <v>1240</v>
      </c>
      <c r="K107" s="1" t="s">
        <v>245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1241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1242</v>
      </c>
      <c r="B109" s="1" t="s">
        <v>683</v>
      </c>
      <c r="C109" s="1" t="s">
        <v>1243</v>
      </c>
      <c r="D109" s="1" t="s">
        <v>1244</v>
      </c>
      <c r="E109" s="1" t="s">
        <v>1245</v>
      </c>
      <c r="F109" s="1" t="s">
        <v>1246</v>
      </c>
      <c r="G109" s="1" t="s">
        <v>1247</v>
      </c>
      <c r="H109" s="1" t="s">
        <v>222</v>
      </c>
      <c r="I109" s="1" t="s">
        <v>657</v>
      </c>
      <c r="J109" s="1" t="s">
        <v>1248</v>
      </c>
      <c r="K109" s="1" t="s">
        <v>234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1249</v>
      </c>
      <c r="B110" s="1" t="s">
        <v>1250</v>
      </c>
      <c r="C110" s="1" t="s">
        <v>730</v>
      </c>
      <c r="D110" s="1">
        <v>-1.0</v>
      </c>
      <c r="E110" s="1" t="s">
        <v>1251</v>
      </c>
      <c r="F110" s="1" t="s">
        <v>1252</v>
      </c>
      <c r="G110" s="1" t="s">
        <v>1253</v>
      </c>
      <c r="H110" s="1" t="s">
        <v>1254</v>
      </c>
      <c r="I110" s="1" t="s">
        <v>201</v>
      </c>
      <c r="J110" s="1" t="s">
        <v>235</v>
      </c>
      <c r="K110" s="1" t="s">
        <v>887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1255</v>
      </c>
      <c r="B111" s="1" t="s">
        <v>1256</v>
      </c>
      <c r="C111" s="1" t="s">
        <v>1022</v>
      </c>
      <c r="D111" s="1" t="s">
        <v>1257</v>
      </c>
      <c r="E111" s="1" t="s">
        <v>1258</v>
      </c>
      <c r="F111" s="1" t="s">
        <v>1259</v>
      </c>
      <c r="G111" s="1" t="s">
        <v>1260</v>
      </c>
      <c r="H111" s="1" t="s">
        <v>1261</v>
      </c>
      <c r="I111" s="1" t="s">
        <v>236</v>
      </c>
      <c r="J111" s="1" t="s">
        <v>1262</v>
      </c>
      <c r="K111" s="1" t="s">
        <v>1263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1264</v>
      </c>
      <c r="B112" s="1" t="s">
        <v>1265</v>
      </c>
      <c r="C112" s="1" t="s">
        <v>1266</v>
      </c>
      <c r="D112" s="1" t="s">
        <v>1267</v>
      </c>
      <c r="E112" s="1" t="s">
        <v>716</v>
      </c>
      <c r="F112" s="1" t="s">
        <v>1268</v>
      </c>
      <c r="G112" s="1" t="s">
        <v>1269</v>
      </c>
      <c r="H112" s="1" t="s">
        <v>1270</v>
      </c>
      <c r="I112" s="1" t="s">
        <v>887</v>
      </c>
      <c r="J112" s="1" t="s">
        <v>1271</v>
      </c>
      <c r="K112" s="1" t="s">
        <v>240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1272</v>
      </c>
      <c r="B113" s="1" t="s">
        <v>1248</v>
      </c>
      <c r="C113" s="1" t="s">
        <v>360</v>
      </c>
      <c r="D113" s="1" t="s">
        <v>1273</v>
      </c>
      <c r="E113" s="1" t="s">
        <v>1274</v>
      </c>
      <c r="F113" s="1" t="s">
        <v>1275</v>
      </c>
      <c r="G113" s="1" t="s">
        <v>1276</v>
      </c>
      <c r="H113" s="1" t="s">
        <v>213</v>
      </c>
      <c r="I113" s="1" t="s">
        <v>1277</v>
      </c>
      <c r="J113" s="1" t="s">
        <v>1278</v>
      </c>
      <c r="K113" s="1" t="s">
        <v>1279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1280</v>
      </c>
      <c r="B114" s="1" t="s">
        <v>1281</v>
      </c>
      <c r="C114" s="1" t="s">
        <v>1282</v>
      </c>
      <c r="D114" s="1" t="s">
        <v>1283</v>
      </c>
      <c r="E114" s="1" t="s">
        <v>1284</v>
      </c>
      <c r="F114" s="1" t="s">
        <v>1285</v>
      </c>
      <c r="G114" s="1" t="s">
        <v>1286</v>
      </c>
      <c r="H114" s="1" t="s">
        <v>1287</v>
      </c>
      <c r="I114" s="1" t="s">
        <v>1288</v>
      </c>
      <c r="J114" s="1" t="s">
        <v>962</v>
      </c>
      <c r="K114" s="1" t="s">
        <v>1289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1290</v>
      </c>
      <c r="B115" s="1" t="s">
        <v>1291</v>
      </c>
      <c r="C115" s="1" t="s">
        <v>1292</v>
      </c>
      <c r="D115" s="1" t="s">
        <v>1293</v>
      </c>
      <c r="E115" s="1" t="s">
        <v>909</v>
      </c>
      <c r="F115" s="1" t="s">
        <v>1294</v>
      </c>
      <c r="G115" s="1" t="s">
        <v>1295</v>
      </c>
      <c r="H115" s="1" t="s">
        <v>1296</v>
      </c>
      <c r="I115" s="1" t="s">
        <v>1297</v>
      </c>
      <c r="J115" s="1" t="s">
        <v>1298</v>
      </c>
      <c r="K115" s="1" t="s">
        <v>1299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1300</v>
      </c>
      <c r="B116" s="1" t="s">
        <v>1301</v>
      </c>
      <c r="C116" s="1" t="s">
        <v>1302</v>
      </c>
      <c r="D116" s="1" t="s">
        <v>1303</v>
      </c>
      <c r="E116" s="1" t="s">
        <v>715</v>
      </c>
      <c r="F116" s="1" t="s">
        <v>1304</v>
      </c>
      <c r="G116" s="1" t="s">
        <v>1305</v>
      </c>
      <c r="H116" s="1" t="s">
        <v>1306</v>
      </c>
      <c r="I116" s="1" t="s">
        <v>1307</v>
      </c>
      <c r="J116" s="1" t="s">
        <v>1308</v>
      </c>
      <c r="K116" s="1" t="s">
        <v>305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1309</v>
      </c>
      <c r="B117" s="1" t="s">
        <v>244</v>
      </c>
      <c r="C117" s="1" t="s">
        <v>913</v>
      </c>
      <c r="D117" s="1" t="s">
        <v>1310</v>
      </c>
      <c r="E117" s="1" t="s">
        <v>1311</v>
      </c>
      <c r="F117" s="1" t="s">
        <v>1145</v>
      </c>
      <c r="G117" s="1" t="s">
        <v>1312</v>
      </c>
      <c r="H117" s="1" t="s">
        <v>1313</v>
      </c>
      <c r="I117" s="1" t="s">
        <v>1171</v>
      </c>
      <c r="J117" s="1" t="s">
        <v>1314</v>
      </c>
      <c r="K117" s="1" t="s">
        <v>410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1315</v>
      </c>
      <c r="B118" s="1" t="s">
        <v>1316</v>
      </c>
      <c r="C118" s="1" t="s">
        <v>1317</v>
      </c>
      <c r="D118" s="1" t="s">
        <v>1297</v>
      </c>
      <c r="E118" s="1" t="s">
        <v>1318</v>
      </c>
      <c r="F118" s="1" t="s">
        <v>1319</v>
      </c>
      <c r="G118" s="1" t="s">
        <v>1320</v>
      </c>
      <c r="H118" s="1" t="s">
        <v>1321</v>
      </c>
      <c r="I118" s="1" t="s">
        <v>1322</v>
      </c>
      <c r="J118" s="1" t="s">
        <v>1301</v>
      </c>
      <c r="K118" s="1" t="s">
        <v>1311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1323</v>
      </c>
      <c r="B119" s="1" t="s">
        <v>1324</v>
      </c>
      <c r="C119" s="1" t="s">
        <v>1325</v>
      </c>
      <c r="D119" s="1" t="s">
        <v>1326</v>
      </c>
      <c r="E119" s="1" t="s">
        <v>1327</v>
      </c>
      <c r="F119" s="1" t="s">
        <v>1328</v>
      </c>
      <c r="G119" s="1" t="s">
        <v>1329</v>
      </c>
      <c r="H119" s="1" t="s">
        <v>1330</v>
      </c>
      <c r="I119" s="1" t="s">
        <v>355</v>
      </c>
      <c r="J119" s="1" t="s">
        <v>1331</v>
      </c>
      <c r="K119" s="1" t="s">
        <v>1332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1333</v>
      </c>
      <c r="B120" s="1" t="s">
        <v>1334</v>
      </c>
      <c r="C120" s="1" t="s">
        <v>1335</v>
      </c>
      <c r="D120" s="1" t="s">
        <v>1336</v>
      </c>
      <c r="E120" s="1" t="s">
        <v>1337</v>
      </c>
      <c r="F120" s="1" t="s">
        <v>1338</v>
      </c>
      <c r="G120" s="1" t="s">
        <v>1248</v>
      </c>
      <c r="H120" s="1" t="s">
        <v>934</v>
      </c>
      <c r="I120" s="1" t="s">
        <v>1076</v>
      </c>
      <c r="J120" s="1" t="s">
        <v>1339</v>
      </c>
      <c r="K120" s="1" t="s">
        <v>864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1340</v>
      </c>
      <c r="B121" s="1" t="s">
        <v>1341</v>
      </c>
      <c r="C121" s="1" t="s">
        <v>1342</v>
      </c>
      <c r="D121" s="1" t="s">
        <v>1343</v>
      </c>
      <c r="E121" s="1" t="s">
        <v>1344</v>
      </c>
      <c r="F121" s="1" t="s">
        <v>1012</v>
      </c>
      <c r="G121" s="1" t="s">
        <v>1345</v>
      </c>
      <c r="H121" s="1" t="s">
        <v>1346</v>
      </c>
      <c r="I121" s="1" t="s">
        <v>317</v>
      </c>
      <c r="J121" s="1" t="s">
        <v>1347</v>
      </c>
      <c r="K121" s="1" t="s">
        <v>329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1348</v>
      </c>
      <c r="B122" s="1" t="s">
        <v>1349</v>
      </c>
      <c r="C122" s="1" t="s">
        <v>798</v>
      </c>
      <c r="D122" s="1" t="s">
        <v>491</v>
      </c>
      <c r="E122" s="1" t="s">
        <v>1350</v>
      </c>
      <c r="F122" s="1" t="s">
        <v>1351</v>
      </c>
      <c r="G122" s="1" t="s">
        <v>335</v>
      </c>
      <c r="H122" s="1" t="s">
        <v>1352</v>
      </c>
      <c r="I122" s="1" t="s">
        <v>209</v>
      </c>
      <c r="J122" s="1" t="s">
        <v>309</v>
      </c>
      <c r="K122" s="1" t="s">
        <v>740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1353</v>
      </c>
      <c r="B123" s="1" t="s">
        <v>1354</v>
      </c>
      <c r="C123" s="1" t="s">
        <v>1355</v>
      </c>
      <c r="D123" s="1" t="s">
        <v>1356</v>
      </c>
      <c r="E123" s="1" t="s">
        <v>1357</v>
      </c>
      <c r="F123" s="1" t="s">
        <v>1080</v>
      </c>
      <c r="G123" s="1" t="s">
        <v>1358</v>
      </c>
      <c r="H123" s="1" t="s">
        <v>1033</v>
      </c>
      <c r="I123" s="1" t="s">
        <v>1089</v>
      </c>
      <c r="J123" s="1" t="s">
        <v>1359</v>
      </c>
      <c r="K123" s="1" t="s">
        <v>1357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1360</v>
      </c>
      <c r="B124" s="1" t="s">
        <v>1240</v>
      </c>
      <c r="C124" s="1" t="s">
        <v>357</v>
      </c>
      <c r="D124" s="1" t="s">
        <v>1361</v>
      </c>
      <c r="E124" s="1" t="s">
        <v>1362</v>
      </c>
      <c r="F124" s="1" t="s">
        <v>1363</v>
      </c>
      <c r="G124" s="1" t="s">
        <v>1364</v>
      </c>
      <c r="H124" s="1" t="s">
        <v>1365</v>
      </c>
      <c r="I124" s="1" t="s">
        <v>1366</v>
      </c>
      <c r="J124" s="1" t="s">
        <v>680</v>
      </c>
      <c r="K124" s="1" t="s">
        <v>1367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1368</v>
      </c>
      <c r="B125" s="1" t="s">
        <v>205</v>
      </c>
      <c r="C125" s="1" t="s">
        <v>1369</v>
      </c>
      <c r="D125" s="1" t="s">
        <v>1370</v>
      </c>
      <c r="E125" s="1" t="s">
        <v>1371</v>
      </c>
      <c r="F125" s="1" t="s">
        <v>1372</v>
      </c>
      <c r="G125" s="1" t="s">
        <v>1373</v>
      </c>
      <c r="H125" s="1" t="s">
        <v>1374</v>
      </c>
      <c r="I125" s="1">
        <v>23.0</v>
      </c>
      <c r="J125" s="1" t="s">
        <v>610</v>
      </c>
      <c r="K125" s="1" t="s">
        <v>1199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1375</v>
      </c>
      <c r="B126" s="1" t="s">
        <v>1376</v>
      </c>
      <c r="C126" s="1" t="s">
        <v>1377</v>
      </c>
      <c r="D126" s="1" t="s">
        <v>1378</v>
      </c>
      <c r="E126" s="1" t="s">
        <v>1071</v>
      </c>
      <c r="F126" s="1" t="s">
        <v>1379</v>
      </c>
      <c r="G126" s="1" t="s">
        <v>1380</v>
      </c>
      <c r="H126" s="1" t="s">
        <v>1381</v>
      </c>
      <c r="I126" s="1" t="s">
        <v>1382</v>
      </c>
      <c r="J126" s="1" t="s">
        <v>1383</v>
      </c>
      <c r="K126" s="1" t="s">
        <v>1384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1385</v>
      </c>
      <c r="B127" s="1" t="s">
        <v>231</v>
      </c>
      <c r="C127" s="1" t="s">
        <v>349</v>
      </c>
      <c r="D127" s="1" t="s">
        <v>1386</v>
      </c>
      <c r="E127" s="1" t="s">
        <v>1387</v>
      </c>
      <c r="F127" s="1" t="s">
        <v>1388</v>
      </c>
      <c r="G127" s="1" t="s">
        <v>1389</v>
      </c>
      <c r="H127" s="1" t="s">
        <v>1390</v>
      </c>
      <c r="I127" s="1" t="s">
        <v>1391</v>
      </c>
      <c r="J127" s="1" t="s">
        <v>1392</v>
      </c>
      <c r="K127" s="1" t="s">
        <v>1393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1394</v>
      </c>
      <c r="B128" s="1" t="s">
        <v>1395</v>
      </c>
      <c r="C128" s="1" t="s">
        <v>356</v>
      </c>
      <c r="D128" s="1" t="s">
        <v>452</v>
      </c>
      <c r="E128" s="1" t="s">
        <v>725</v>
      </c>
      <c r="F128" s="1" t="s">
        <v>1260</v>
      </c>
      <c r="G128" s="1" t="s">
        <v>204</v>
      </c>
      <c r="H128" s="1" t="s">
        <v>1396</v>
      </c>
      <c r="I128" s="1" t="s">
        <v>1397</v>
      </c>
      <c r="J128" s="1" t="s">
        <v>225</v>
      </c>
      <c r="K128" s="1" t="s">
        <v>1357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1398</v>
      </c>
      <c r="C1" s="1" t="s">
        <v>1399</v>
      </c>
      <c r="D1" s="1" t="s">
        <v>1400</v>
      </c>
      <c r="E1" s="1" t="s">
        <v>1401</v>
      </c>
      <c r="F1" s="1" t="s">
        <v>1402</v>
      </c>
      <c r="G1" s="1" t="s">
        <v>1403</v>
      </c>
      <c r="H1" s="1" t="s">
        <v>1404</v>
      </c>
      <c r="I1" s="1" t="s">
        <v>1405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1406</v>
      </c>
      <c r="B2" s="1" t="s">
        <v>1407</v>
      </c>
      <c r="C2" s="1" t="s">
        <v>1408</v>
      </c>
      <c r="D2" s="1" t="s">
        <v>1409</v>
      </c>
      <c r="E2" s="1" t="s">
        <v>1410</v>
      </c>
      <c r="F2" s="1" t="s">
        <v>1411</v>
      </c>
      <c r="G2" s="1" t="s">
        <v>1412</v>
      </c>
      <c r="H2" s="1" t="s">
        <v>1413</v>
      </c>
      <c r="I2" s="1" t="s">
        <v>1413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1414</v>
      </c>
      <c r="B3" s="1" t="s">
        <v>1413</v>
      </c>
      <c r="C3" s="1" t="s">
        <v>1415</v>
      </c>
      <c r="D3" s="1" t="s">
        <v>1416</v>
      </c>
      <c r="E3" s="1" t="s">
        <v>1417</v>
      </c>
      <c r="F3" s="1" t="s">
        <v>1418</v>
      </c>
      <c r="G3" s="1" t="s">
        <v>1419</v>
      </c>
      <c r="H3" s="1" t="s">
        <v>1413</v>
      </c>
      <c r="I3" s="1" t="s">
        <v>1413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1420</v>
      </c>
      <c r="B4" s="1" t="s">
        <v>1421</v>
      </c>
      <c r="C4" s="1" t="s">
        <v>1422</v>
      </c>
      <c r="D4" s="1" t="s">
        <v>1423</v>
      </c>
      <c r="E4" s="1" t="s">
        <v>1424</v>
      </c>
      <c r="F4" s="1" t="s">
        <v>1425</v>
      </c>
      <c r="G4" s="1" t="s">
        <v>1426</v>
      </c>
      <c r="H4" s="1" t="s">
        <v>1427</v>
      </c>
      <c r="I4" s="1" t="s">
        <v>1428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1414</v>
      </c>
      <c r="B5" s="1" t="s">
        <v>1413</v>
      </c>
      <c r="C5" s="1" t="s">
        <v>1429</v>
      </c>
      <c r="D5" s="1" t="s">
        <v>1430</v>
      </c>
      <c r="E5" s="1" t="s">
        <v>1431</v>
      </c>
      <c r="F5" s="1" t="s">
        <v>1432</v>
      </c>
      <c r="G5" s="1" t="s">
        <v>1433</v>
      </c>
      <c r="H5" s="1" t="s">
        <v>1434</v>
      </c>
      <c r="I5" s="1" t="s">
        <v>1435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1436</v>
      </c>
      <c r="B6" s="1" t="s">
        <v>1437</v>
      </c>
      <c r="C6" s="1" t="s">
        <v>1438</v>
      </c>
      <c r="D6" s="1" t="s">
        <v>1439</v>
      </c>
      <c r="E6" s="1" t="s">
        <v>1440</v>
      </c>
      <c r="F6" s="1" t="s">
        <v>1441</v>
      </c>
      <c r="G6" s="1" t="s">
        <v>1442</v>
      </c>
      <c r="H6" s="1" t="s">
        <v>1443</v>
      </c>
      <c r="I6" s="1" t="s">
        <v>1444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1445</v>
      </c>
      <c r="B7" s="1" t="s">
        <v>1446</v>
      </c>
      <c r="C7" s="1" t="s">
        <v>1447</v>
      </c>
      <c r="D7" s="1" t="s">
        <v>1448</v>
      </c>
      <c r="E7" s="1" t="s">
        <v>1449</v>
      </c>
      <c r="F7" s="1" t="s">
        <v>1450</v>
      </c>
      <c r="G7" s="1" t="s">
        <v>1451</v>
      </c>
      <c r="H7" s="1" t="s">
        <v>1452</v>
      </c>
      <c r="I7" s="1" t="s">
        <v>1453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1454</v>
      </c>
      <c r="B8" s="1" t="s">
        <v>1413</v>
      </c>
      <c r="C8" s="1" t="s">
        <v>1455</v>
      </c>
      <c r="D8" s="1" t="s">
        <v>1456</v>
      </c>
      <c r="E8" s="1" t="s">
        <v>1457</v>
      </c>
      <c r="F8" s="1" t="s">
        <v>1458</v>
      </c>
      <c r="G8" s="1" t="s">
        <v>1459</v>
      </c>
      <c r="H8" s="1" t="s">
        <v>1460</v>
      </c>
      <c r="I8" s="1" t="s">
        <v>1461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1462</v>
      </c>
      <c r="B9" s="1" t="s">
        <v>1463</v>
      </c>
      <c r="C9" s="1" t="s">
        <v>1464</v>
      </c>
      <c r="D9" s="1" t="s">
        <v>1465</v>
      </c>
      <c r="E9" s="1" t="s">
        <v>1466</v>
      </c>
      <c r="F9" s="1" t="s">
        <v>1467</v>
      </c>
      <c r="G9" s="1" t="s">
        <v>1468</v>
      </c>
      <c r="H9" s="1" t="s">
        <v>1469</v>
      </c>
      <c r="I9" s="1" t="s">
        <v>1470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1471</v>
      </c>
      <c r="B10" s="1" t="s">
        <v>1472</v>
      </c>
      <c r="C10" s="1" t="s">
        <v>1473</v>
      </c>
      <c r="D10" s="1" t="s">
        <v>1449</v>
      </c>
      <c r="E10" s="1" t="s">
        <v>1474</v>
      </c>
      <c r="F10" s="1" t="s">
        <v>1475</v>
      </c>
      <c r="G10" s="1" t="s">
        <v>1476</v>
      </c>
      <c r="H10" s="1" t="s">
        <v>1477</v>
      </c>
      <c r="I10" s="1" t="s">
        <v>1478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1479</v>
      </c>
      <c r="B11" s="1" t="s">
        <v>1480</v>
      </c>
      <c r="C11" s="1" t="s">
        <v>1481</v>
      </c>
      <c r="D11" s="1" t="s">
        <v>1482</v>
      </c>
      <c r="E11" s="1" t="s">
        <v>1483</v>
      </c>
      <c r="F11" s="1" t="s">
        <v>1484</v>
      </c>
      <c r="G11" s="1" t="s">
        <v>1485</v>
      </c>
      <c r="H11" s="1" t="s">
        <v>1486</v>
      </c>
      <c r="I11" s="1" t="s">
        <v>1487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1488</v>
      </c>
      <c r="B12" s="1" t="s">
        <v>1489</v>
      </c>
      <c r="C12" s="1" t="s">
        <v>1490</v>
      </c>
      <c r="D12" s="1" t="s">
        <v>1491</v>
      </c>
      <c r="E12" s="1" t="s">
        <v>1492</v>
      </c>
      <c r="F12" s="1" t="s">
        <v>1493</v>
      </c>
      <c r="G12" s="1" t="s">
        <v>1494</v>
      </c>
      <c r="H12" s="1" t="s">
        <v>1495</v>
      </c>
      <c r="I12" s="1" t="s">
        <v>1496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1497</v>
      </c>
      <c r="B13" s="1" t="s">
        <v>1498</v>
      </c>
      <c r="C13" s="1" t="s">
        <v>1499</v>
      </c>
      <c r="D13" s="1" t="s">
        <v>1500</v>
      </c>
      <c r="E13" s="1" t="s">
        <v>1501</v>
      </c>
      <c r="F13" s="1" t="s">
        <v>1502</v>
      </c>
      <c r="G13" s="1" t="s">
        <v>1503</v>
      </c>
      <c r="H13" s="1" t="s">
        <v>1504</v>
      </c>
      <c r="I13" s="1" t="s">
        <v>1505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1506</v>
      </c>
      <c r="B14" s="1" t="s">
        <v>1507</v>
      </c>
      <c r="C14" s="1" t="s">
        <v>1508</v>
      </c>
      <c r="D14" s="1" t="s">
        <v>1509</v>
      </c>
      <c r="E14" s="1" t="s">
        <v>1510</v>
      </c>
      <c r="F14" s="1" t="s">
        <v>1511</v>
      </c>
      <c r="G14" s="1" t="s">
        <v>1512</v>
      </c>
      <c r="H14" s="1" t="s">
        <v>1513</v>
      </c>
      <c r="I14" s="1" t="s">
        <v>1514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1515</v>
      </c>
      <c r="B15" s="1" t="s">
        <v>255</v>
      </c>
      <c r="C15" s="1" t="s">
        <v>256</v>
      </c>
      <c r="D15" s="1" t="s">
        <v>257</v>
      </c>
      <c r="E15" s="1" t="s">
        <v>258</v>
      </c>
      <c r="F15" s="1" t="s">
        <v>259</v>
      </c>
      <c r="G15" s="1" t="s">
        <v>1516</v>
      </c>
      <c r="H15" s="1" t="s">
        <v>1517</v>
      </c>
      <c r="I15" s="1" t="s">
        <v>1518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1519</v>
      </c>
      <c r="B16" s="1" t="s">
        <v>1520</v>
      </c>
      <c r="C16" s="1" t="s">
        <v>1521</v>
      </c>
      <c r="D16" s="1" t="s">
        <v>1522</v>
      </c>
      <c r="E16" s="1" t="s">
        <v>1523</v>
      </c>
      <c r="F16" s="1" t="s">
        <v>1524</v>
      </c>
      <c r="G16" s="1" t="s">
        <v>1525</v>
      </c>
      <c r="H16" s="1" t="s">
        <v>1526</v>
      </c>
      <c r="I16" s="1" t="s">
        <v>1527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1528</v>
      </c>
      <c r="B17" s="1" t="s">
        <v>223</v>
      </c>
      <c r="C17" s="1" t="s">
        <v>224</v>
      </c>
      <c r="D17" s="1" t="s">
        <v>225</v>
      </c>
      <c r="E17" s="1" t="s">
        <v>226</v>
      </c>
      <c r="F17" s="1" t="s">
        <v>227</v>
      </c>
      <c r="G17" s="1" t="s">
        <v>1529</v>
      </c>
      <c r="H17" s="1" t="s">
        <v>737</v>
      </c>
      <c r="I17" s="1" t="s">
        <v>1530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1531</v>
      </c>
      <c r="B18" s="1" t="s">
        <v>1532</v>
      </c>
      <c r="C18" s="1" t="s">
        <v>1533</v>
      </c>
      <c r="D18" s="1" t="s">
        <v>1534</v>
      </c>
      <c r="E18" s="1" t="s">
        <v>1535</v>
      </c>
      <c r="F18" s="1" t="s">
        <v>1536</v>
      </c>
      <c r="G18" s="1" t="s">
        <v>1537</v>
      </c>
      <c r="H18" s="1" t="s">
        <v>1538</v>
      </c>
      <c r="I18" s="1" t="s">
        <v>1539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1540</v>
      </c>
      <c r="B19" s="1" t="s">
        <v>1541</v>
      </c>
      <c r="C19" s="1" t="s">
        <v>1542</v>
      </c>
      <c r="D19" s="1" t="s">
        <v>1543</v>
      </c>
      <c r="E19" s="1" t="s">
        <v>1544</v>
      </c>
      <c r="F19" s="1" t="s">
        <v>1545</v>
      </c>
      <c r="G19" s="1" t="s">
        <v>1546</v>
      </c>
      <c r="H19" s="1" t="s">
        <v>1547</v>
      </c>
      <c r="I19" s="1" t="s">
        <v>1548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1549</v>
      </c>
      <c r="B20" s="1" t="s">
        <v>1550</v>
      </c>
      <c r="C20" s="1" t="s">
        <v>1551</v>
      </c>
      <c r="D20" s="1" t="s">
        <v>1552</v>
      </c>
      <c r="E20" s="1" t="s">
        <v>1553</v>
      </c>
      <c r="F20" s="1" t="s">
        <v>1554</v>
      </c>
      <c r="G20" s="1" t="s">
        <v>1555</v>
      </c>
      <c r="H20" s="1" t="s">
        <v>1556</v>
      </c>
      <c r="I20" s="1" t="s">
        <v>1557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1558</v>
      </c>
      <c r="B21" s="1" t="s">
        <v>1559</v>
      </c>
      <c r="C21" s="1" t="s">
        <v>1560</v>
      </c>
      <c r="D21" s="1" t="s">
        <v>1561</v>
      </c>
      <c r="E21" s="1" t="s">
        <v>1562</v>
      </c>
      <c r="F21" s="1" t="s">
        <v>1563</v>
      </c>
      <c r="G21" s="1" t="s">
        <v>1564</v>
      </c>
      <c r="H21" s="1" t="s">
        <v>1565</v>
      </c>
      <c r="I21" s="1" t="s">
        <v>1566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1567</v>
      </c>
      <c r="B22" s="1" t="s">
        <v>1568</v>
      </c>
      <c r="C22" s="1" t="s">
        <v>1569</v>
      </c>
      <c r="D22" s="1" t="s">
        <v>1570</v>
      </c>
      <c r="E22" s="1" t="s">
        <v>1571</v>
      </c>
      <c r="F22" s="1" t="s">
        <v>1572</v>
      </c>
      <c r="G22" s="1" t="s">
        <v>1573</v>
      </c>
      <c r="H22" s="1" t="s">
        <v>1574</v>
      </c>
      <c r="I22" s="1" t="s">
        <v>1575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1576</v>
      </c>
      <c r="B23" s="1" t="s">
        <v>1577</v>
      </c>
      <c r="C23" s="1" t="s">
        <v>1578</v>
      </c>
      <c r="D23" s="1" t="s">
        <v>1579</v>
      </c>
      <c r="E23" s="1" t="s">
        <v>1580</v>
      </c>
      <c r="F23" s="1" t="s">
        <v>1581</v>
      </c>
      <c r="G23" s="1" t="s">
        <v>1582</v>
      </c>
      <c r="H23" s="1" t="s">
        <v>1583</v>
      </c>
      <c r="I23" s="1" t="s">
        <v>1584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1585</v>
      </c>
      <c r="B24" s="1" t="s">
        <v>1586</v>
      </c>
      <c r="C24" s="1" t="s">
        <v>1587</v>
      </c>
      <c r="D24" s="1" t="s">
        <v>1588</v>
      </c>
      <c r="E24" s="1" t="s">
        <v>1589</v>
      </c>
      <c r="F24" s="1" t="s">
        <v>1590</v>
      </c>
      <c r="G24" s="1" t="s">
        <v>1591</v>
      </c>
      <c r="H24" s="1" t="s">
        <v>1591</v>
      </c>
      <c r="I24" s="1" t="s">
        <v>1591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1592</v>
      </c>
      <c r="B25" s="1" t="s">
        <v>1593</v>
      </c>
      <c r="C25" s="1" t="s">
        <v>1594</v>
      </c>
      <c r="D25" s="1" t="s">
        <v>1595</v>
      </c>
      <c r="E25" s="1" t="s">
        <v>1596</v>
      </c>
      <c r="F25" s="1" t="s">
        <v>1597</v>
      </c>
      <c r="G25" s="1" t="s">
        <v>1598</v>
      </c>
      <c r="H25" s="1" t="s">
        <v>1413</v>
      </c>
      <c r="I25" s="1" t="s">
        <v>1413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1599</v>
      </c>
      <c r="B26" s="1" t="s">
        <v>1600</v>
      </c>
      <c r="C26" s="1" t="s">
        <v>1601</v>
      </c>
      <c r="D26" s="1" t="s">
        <v>1602</v>
      </c>
      <c r="E26" s="1" t="s">
        <v>1603</v>
      </c>
      <c r="F26" s="1" t="s">
        <v>1604</v>
      </c>
      <c r="G26" s="1" t="s">
        <v>1413</v>
      </c>
      <c r="H26" s="1" t="s">
        <v>1413</v>
      </c>
      <c r="I26" s="1" t="s">
        <v>1413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1605</v>
      </c>
      <c r="B2" s="1" t="s">
        <v>1606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1607</v>
      </c>
      <c r="B3" s="1" t="s">
        <v>1608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1609</v>
      </c>
      <c r="B4" s="1" t="s">
        <v>1610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1611</v>
      </c>
      <c r="B5" s="1" t="s">
        <v>1612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1613</v>
      </c>
      <c r="B6" s="1" t="s">
        <v>1614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1615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1616</v>
      </c>
      <c r="B8" s="1" t="s">
        <v>1617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1618</v>
      </c>
      <c r="B9" s="4" t="s">
        <v>1619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1620</v>
      </c>
      <c r="B10" s="1" t="s">
        <v>1621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1622</v>
      </c>
      <c r="B11" s="1" t="s">
        <v>1623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1624</v>
      </c>
      <c r="B12" s="1" t="s">
        <v>1621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1625</v>
      </c>
      <c r="B13" s="1" t="s">
        <v>1626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1627</v>
      </c>
      <c r="B14" s="1" t="s">
        <v>1628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1629</v>
      </c>
      <c r="B15" s="1" t="s">
        <v>1626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1630</v>
      </c>
      <c r="B16" s="1" t="s">
        <v>1631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1632</v>
      </c>
      <c r="B17" s="1">
        <v>346.0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1633</v>
      </c>
      <c r="B18" s="1" t="s">
        <v>1634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1635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1636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1637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1638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1639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1640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1641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1644</v>
      </c>
      <c r="B28" s="1">
        <v>5.19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1645</v>
      </c>
      <c r="B29" s="1">
        <v>5.23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1646</v>
      </c>
      <c r="B30" s="1">
        <v>5.23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1647</v>
      </c>
      <c r="B31" s="1">
        <v>5.6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1648</v>
      </c>
      <c r="B32" s="1">
        <v>5.19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1649</v>
      </c>
      <c r="B33" s="1">
        <v>5.23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1650</v>
      </c>
      <c r="B34" s="1">
        <v>5.23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1651</v>
      </c>
      <c r="B35" s="1">
        <v>5.6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1652</v>
      </c>
      <c r="B36" s="1">
        <v>1.6613856E9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1653</v>
      </c>
      <c r="B37" s="1">
        <v>1.619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1654</v>
      </c>
      <c r="B38" s="1">
        <v>22.858831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1655</v>
      </c>
      <c r="B39" s="1">
        <v>270392.0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1656</v>
      </c>
      <c r="B40" s="1">
        <v>270392.0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1657</v>
      </c>
      <c r="B41" s="1">
        <v>207303.0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1658</v>
      </c>
      <c r="B42" s="1">
        <v>290580.0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1659</v>
      </c>
      <c r="B43" s="1">
        <v>290580.0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1660</v>
      </c>
      <c r="B44" s="1">
        <v>5.35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1661</v>
      </c>
      <c r="B45" s="1">
        <v>5.48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1662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1663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1664</v>
      </c>
      <c r="B48" s="1">
        <v>3.13143232E8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1665</v>
      </c>
      <c r="B49" s="1">
        <v>2.92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1666</v>
      </c>
      <c r="B50" s="1">
        <v>9.2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1667</v>
      </c>
      <c r="B51" s="1">
        <v>1.6587733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1668</v>
      </c>
      <c r="B52" s="1">
        <v>6.3776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1669</v>
      </c>
      <c r="B53" s="1">
        <v>5.130775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1670</v>
      </c>
      <c r="B54" s="1" t="s">
        <v>1671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1672</v>
      </c>
      <c r="B55" s="1">
        <v>3.96629056E8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1673</v>
      </c>
      <c r="B56" s="1">
        <v>-0.04127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1674</v>
      </c>
      <c r="B57" s="1">
        <v>8549213.0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1675</v>
      </c>
      <c r="B58" s="1">
        <v>5.78823E7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1676</v>
      </c>
      <c r="B59" s="1">
        <v>2283086.0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1677</v>
      </c>
      <c r="B60" s="1">
        <v>1818544.0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1678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1679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1680</v>
      </c>
      <c r="B63" s="1">
        <v>0.0394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1681</v>
      </c>
      <c r="B64" s="1">
        <v>0.26624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1682</v>
      </c>
      <c r="B65" s="1">
        <v>0.73274004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1683</v>
      </c>
      <c r="B66" s="1">
        <v>9.52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1684</v>
      </c>
      <c r="B67" s="1">
        <v>0.1691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1685</v>
      </c>
      <c r="B68" s="1">
        <v>5.78823E7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1686</v>
      </c>
      <c r="B69" s="1">
        <v>1.428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1687</v>
      </c>
      <c r="B70" s="1">
        <v>3.7885153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1688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1689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1690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1691</v>
      </c>
      <c r="B74" s="1">
        <v>-7791000.0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1692</v>
      </c>
      <c r="B75" s="1">
        <v>-0.14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1693</v>
      </c>
      <c r="B76" s="1">
        <v>0.02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1694</v>
      </c>
      <c r="B77" s="1">
        <v>2.101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1695</v>
      </c>
      <c r="B78" s="1">
        <v>26.135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1696</v>
      </c>
      <c r="B79" s="1">
        <v>-0.27310926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1697</v>
      </c>
      <c r="B80" s="1">
        <v>0.25443196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1698</v>
      </c>
      <c r="B81" s="1">
        <v>0.41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1699</v>
      </c>
      <c r="B82" s="1">
        <v>1.6613856E9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1700</v>
      </c>
      <c r="B83" s="1" t="s">
        <v>1701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1702</v>
      </c>
      <c r="B84" s="1" t="s">
        <v>1703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1704</v>
      </c>
      <c r="B85" s="1" t="s">
        <v>1705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1706</v>
      </c>
      <c r="B86" s="1" t="s">
        <v>1705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1707</v>
      </c>
      <c r="B87" s="1" t="s">
        <v>1708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1709</v>
      </c>
      <c r="B88" s="1" t="s">
        <v>1708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1710</v>
      </c>
      <c r="B89" s="1">
        <v>1.6355142E9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1711</v>
      </c>
      <c r="B90" s="1" t="s">
        <v>1712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1713</v>
      </c>
      <c r="B91" s="1" t="s">
        <v>1714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1715</v>
      </c>
      <c r="B92" s="1" t="s">
        <v>1716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1717</v>
      </c>
      <c r="B93" s="1" t="s">
        <v>1718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1719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1720</v>
      </c>
      <c r="B95" s="1">
        <v>5.41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1721</v>
      </c>
      <c r="B96" s="1">
        <v>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1722</v>
      </c>
      <c r="B97" s="1">
        <v>6.5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1723</v>
      </c>
      <c r="B98" s="1">
        <v>6.75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1724</v>
      </c>
      <c r="B99" s="1">
        <v>6.75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1725</v>
      </c>
      <c r="B100" s="1" t="s">
        <v>1726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1727</v>
      </c>
      <c r="B101" s="1">
        <v>2.0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1728</v>
      </c>
      <c r="B102" s="1">
        <v>5972000.0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1729</v>
      </c>
      <c r="B103" s="1">
        <v>0.103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1730</v>
      </c>
      <c r="B104" s="1">
        <v>1.5176E7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1731</v>
      </c>
      <c r="B105" s="1">
        <v>1.02192E8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1732</v>
      </c>
      <c r="B106" s="1">
        <v>0.345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1733</v>
      </c>
      <c r="B107" s="1">
        <v>0.509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1734</v>
      </c>
      <c r="B108" s="1">
        <v>1.8878E8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1735</v>
      </c>
      <c r="B109" s="1">
        <v>123.814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1736</v>
      </c>
      <c r="B110" s="1">
        <v>3.287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1737</v>
      </c>
      <c r="B111" s="1">
        <v>0.01124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1738</v>
      </c>
      <c r="B112" s="1">
        <v>-0.09345999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1739</v>
      </c>
      <c r="B113" s="1">
        <v>7702000.0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1740</v>
      </c>
      <c r="B114" s="1">
        <v>1.3503E7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1741</v>
      </c>
      <c r="B115" s="1">
        <v>-0.091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1742</v>
      </c>
      <c r="B116" s="1">
        <v>0.65037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1743</v>
      </c>
      <c r="B117" s="1">
        <v>0.08039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1744</v>
      </c>
      <c r="B118" s="1">
        <v>-0.087340005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1745</v>
      </c>
      <c r="B119" s="1" t="s">
        <v>1671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1746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869.0</v>
      </c>
      <c r="C3" s="1">
        <v>1340.0</v>
      </c>
      <c r="D3" s="1">
        <v>1690.0</v>
      </c>
      <c r="E3" s="1">
        <v>733.0</v>
      </c>
      <c r="F3" s="1">
        <v>234.0</v>
      </c>
      <c r="G3" s="1">
        <v>150.0</v>
      </c>
      <c r="H3" s="1">
        <v>486.0</v>
      </c>
      <c r="I3" s="1">
        <v>201.0</v>
      </c>
      <c r="J3" s="1">
        <v>-1730.0</v>
      </c>
      <c r="K3" s="1">
        <v>-3310.0</v>
      </c>
      <c r="L3" s="1">
        <f>IF(K3*FORECAST(L2,B3:K3,B2:K2)&gt;0,FORECAST(L2,B3:K3,B2:K2),K3)*$X$1</f>
        <v>-2179.4</v>
      </c>
      <c r="M3" s="1">
        <f>IF(L3*FORECAST(M2,B3:L3,B2:L2)&gt;0,FORECAST(M2,B3:L3,B2:L2),L3)*$X$1</f>
        <v>-2587.709091</v>
      </c>
      <c r="N3" s="1">
        <f>IF(M3*FORECAST(N2,B3:M3,B2:M2)&gt;0,FORECAST(N2,B3:M3,B2:M2),M3)*$X$1</f>
        <v>-2996.018182</v>
      </c>
      <c r="O3" s="1">
        <f>IF(N3*FORECAST(O2,B3:N3,B2:N2)&gt;0,FORECAST(O2,B3:N3,B2:N2),N3)*$X$1</f>
        <v>-3404.327273</v>
      </c>
      <c r="P3" s="1">
        <f>IF(O3*FORECAST(P2,B3:O3,B2:O2)&gt;0,FORECAST(P2,B3:O3,B2:O2),O3)*$X$1</f>
        <v>-3812.636364</v>
      </c>
      <c r="Q3" s="1">
        <f>IF(P3*FORECAST(Q2,B3:P3,B2:P2)&gt;0,FORECAST(Q2,B3:P3,B2:P2),P3)*$X$1</f>
        <v>-4220.945455</v>
      </c>
      <c r="R3" s="1">
        <f>IF(Q3*FORECAST(R2,B3:Q3,B2:Q2)&gt;0,FORECAST(R2,B3:Q3,B2:Q2),Q3)*$X$1</f>
        <v>-4629.254545</v>
      </c>
      <c r="S3" s="5">
        <f>IF(R3*FORECAST(S2,B3:R3,B2:R2)&gt;0,FORECAST(S2,B3:R3,B2:R2),R3)*$X$1</f>
        <v>-5037.563636</v>
      </c>
      <c r="T3" s="5">
        <f>IF(S3*FORECAST(T2,B3:S3,B2:S2)&gt;0,FORECAST(T2,B3:S3,B2:S2),S3)*$X$1</f>
        <v>-5445.872727</v>
      </c>
      <c r="U3" s="5">
        <f>IF(T3*FORECAST(U2,B3:T3,B2:T2)&gt;0,FORECAST(U2,B3:T3,B2:T2),T3)*$X$1</f>
        <v>-5854.181818</v>
      </c>
      <c r="V3" s="5">
        <f>IF(U3*FORECAST(V2,B3:U3,B2:U2)&gt;0,FORECAST(V2,B3:U3,B2:U2),U3)*$X$1</f>
        <v>-6262.490909</v>
      </c>
      <c r="W3" s="5">
        <f>IF(V3*FORECAST(W2,B3:V3,B2:V2)&gt;0,FORECAST(W2,B3:V3,B2:V2),V3)*$X$1</f>
        <v>-6670.8</v>
      </c>
      <c r="X3" s="2"/>
      <c r="Y3" s="2"/>
      <c r="Z3" s="2"/>
    </row>
    <row r="4">
      <c r="A4" s="3" t="s">
        <v>139</v>
      </c>
      <c r="B4" s="1">
        <v>5660.0</v>
      </c>
      <c r="C4" s="1">
        <v>4720.0</v>
      </c>
      <c r="D4" s="1">
        <v>308.0</v>
      </c>
      <c r="E4" s="1">
        <v>822.0</v>
      </c>
      <c r="F4" s="1">
        <v>888.0</v>
      </c>
      <c r="G4" s="1">
        <v>1940.0</v>
      </c>
      <c r="H4" s="1">
        <v>2440.0</v>
      </c>
      <c r="I4" s="1">
        <v>5080.0</v>
      </c>
      <c r="J4" s="1">
        <v>9160.0</v>
      </c>
      <c r="K4" s="1">
        <v>12060.0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1747</v>
      </c>
      <c r="B5" s="1">
        <v>217.0</v>
      </c>
      <c r="C5" s="1">
        <v>218.0</v>
      </c>
      <c r="D5" s="1">
        <v>220.0</v>
      </c>
      <c r="E5" s="1">
        <v>221.0</v>
      </c>
      <c r="F5" s="1">
        <v>222.0</v>
      </c>
      <c r="G5" s="1">
        <v>222.0</v>
      </c>
      <c r="H5" s="1">
        <v>222.0</v>
      </c>
      <c r="I5" s="1">
        <v>222.0</v>
      </c>
      <c r="J5" s="1">
        <v>223.0</v>
      </c>
      <c r="K5" s="1">
        <v>223.0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1748</v>
      </c>
      <c r="L7" s="1">
        <f>IF(W3*FORECAST(W2,B3:W3,B2:W2)&gt;0,FORECAST(W2,B3:W3,B2:W2),V3)*$X$1 * (1+0.02)/(0.0818-0.02)</f>
        <v>-110100.5825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1749</v>
      </c>
      <c r="L8" s="6">
        <f t="array" ref="L8">NPV(0.0818,M3:W3)</f>
        <v>-30517.48121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1750</v>
      </c>
      <c r="L9" s="6">
        <f t="array" ref="L9">NPV(0.0818,M16:W16)</f>
        <v>-46363.1429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1751</v>
      </c>
      <c r="L10" s="6">
        <f>L8 + L9</f>
        <v>-76880.62411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12060.0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1752</v>
      </c>
      <c r="L12" s="6">
        <f>L10 - L11</f>
        <v>-88940.62411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1753</v>
      </c>
      <c r="L13" s="1">
        <v>223.0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-398.8368794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-110100.5825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1320.0</v>
      </c>
      <c r="C3" s="1">
        <v>662.0</v>
      </c>
      <c r="D3" s="1">
        <v>3020.0</v>
      </c>
      <c r="E3" s="1">
        <v>1530.0</v>
      </c>
      <c r="F3" s="1">
        <v>1810.0</v>
      </c>
      <c r="G3" s="1">
        <v>1930.0</v>
      </c>
      <c r="H3" s="1">
        <v>2110.0</v>
      </c>
      <c r="I3" s="1">
        <v>2270.0</v>
      </c>
      <c r="J3" s="1">
        <v>2340.0</v>
      </c>
      <c r="K3" s="1">
        <v>3860.0</v>
      </c>
      <c r="L3" s="1">
        <f>IF(K3*FORECAST(L2,B3:K3,B2:K2)&gt;0,FORECAST(L2,B3:K3,B2:K2),K3)*$X$1</f>
        <v>3175.733333</v>
      </c>
      <c r="M3" s="1">
        <f>IF(L3*FORECAST(M2,B3:L3,B2:L2)&gt;0,FORECAST(M2,B3:L3,B2:L2),L3)*$X$1</f>
        <v>3374.012121</v>
      </c>
      <c r="N3" s="1">
        <f>IF(M3*FORECAST(N2,B3:M3,B2:M2)&gt;0,FORECAST(N2,B3:M3,B2:M2),M3)*$X$1</f>
        <v>3572.290909</v>
      </c>
      <c r="O3" s="1">
        <f>IF(N3*FORECAST(O2,B3:N3,B2:N2)&gt;0,FORECAST(O2,B3:N3,B2:N2),N3)*$X$1</f>
        <v>3770.569697</v>
      </c>
      <c r="P3" s="1">
        <f>IF(O3*FORECAST(P2,B3:O3,B2:O2)&gt;0,FORECAST(P2,B3:O3,B2:O2),O3)*$X$1</f>
        <v>3968.848485</v>
      </c>
      <c r="Q3" s="1">
        <f>IF(P3*FORECAST(Q2,B3:P3,B2:P2)&gt;0,FORECAST(Q2,B3:P3,B2:P2),P3)*$X$1</f>
        <v>4167.127273</v>
      </c>
      <c r="R3" s="1">
        <f>IF(Q3*FORECAST(R2,B3:Q3,B2:Q2)&gt;0,FORECAST(R2,B3:Q3,B2:Q2),Q3)*$X$1</f>
        <v>4365.406061</v>
      </c>
      <c r="S3" s="5">
        <f>IF(R3*FORECAST(S2,B3:R3,B2:R2)&gt;0,FORECAST(S2,B3:R3,B2:R2),R3)*$X$1</f>
        <v>4563.684848</v>
      </c>
      <c r="T3" s="5">
        <f>IF(S3*FORECAST(T2,B3:S3,B2:S2)&gt;0,FORECAST(T2,B3:S3,B2:S2),S3)*$X$1</f>
        <v>4761.963636</v>
      </c>
      <c r="U3" s="5">
        <f>IF(T3*FORECAST(U2,B3:T3,B2:T2)&gt;0,FORECAST(U2,B3:T3,B2:T2),T3)*$X$1</f>
        <v>4960.242424</v>
      </c>
      <c r="V3" s="5">
        <f>IF(U3*FORECAST(V2,B3:U3,B2:U2)&gt;0,FORECAST(V2,B3:U3,B2:U2),U3)*$X$1</f>
        <v>5158.521212</v>
      </c>
      <c r="W3" s="5">
        <f>IF(V3*FORECAST(W2,B3:V3,B2:V2)&gt;0,FORECAST(W2,B3:V3,B2:V2),V3)*$X$1</f>
        <v>5356.8</v>
      </c>
      <c r="X3" s="2"/>
      <c r="Y3" s="2"/>
      <c r="Z3" s="2"/>
    </row>
    <row r="4">
      <c r="A4" s="3" t="s">
        <v>139</v>
      </c>
      <c r="B4" s="1">
        <v>5660.0</v>
      </c>
      <c r="C4" s="1">
        <v>4720.0</v>
      </c>
      <c r="D4" s="1">
        <v>308.0</v>
      </c>
      <c r="E4" s="1">
        <v>822.0</v>
      </c>
      <c r="F4" s="1">
        <v>888.0</v>
      </c>
      <c r="G4" s="1">
        <v>1940.0</v>
      </c>
      <c r="H4" s="1">
        <v>2440.0</v>
      </c>
      <c r="I4" s="1">
        <v>5080.0</v>
      </c>
      <c r="J4" s="1">
        <v>9160.0</v>
      </c>
      <c r="K4" s="1">
        <v>12060.0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1747</v>
      </c>
      <c r="B5" s="1">
        <v>217.0</v>
      </c>
      <c r="C5" s="1">
        <v>218.0</v>
      </c>
      <c r="D5" s="1">
        <v>220.0</v>
      </c>
      <c r="E5" s="1">
        <v>221.0</v>
      </c>
      <c r="F5" s="1">
        <v>222.0</v>
      </c>
      <c r="G5" s="1">
        <v>222.0</v>
      </c>
      <c r="H5" s="1">
        <v>222.0</v>
      </c>
      <c r="I5" s="1">
        <v>222.0</v>
      </c>
      <c r="J5" s="1">
        <v>223.0</v>
      </c>
      <c r="K5" s="1">
        <v>223.0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1748</v>
      </c>
      <c r="L7" s="1">
        <f>IF(W3*FORECAST(W2,B3:W3,B2:W2)&gt;0,FORECAST(W2,B3:W3,B2:W2),V3)*$X$1 * (1+0.02)/(0.0818-0.02)</f>
        <v>88413.20388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1749</v>
      </c>
      <c r="L8" s="6">
        <f t="array" ref="L8">NPV(0.0818,M3:W3)</f>
        <v>29804.47691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1750</v>
      </c>
      <c r="L9" s="6">
        <f t="array" ref="L9">NPV(0.0818,M16:W16)</f>
        <v>37230.62959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1751</v>
      </c>
      <c r="L10" s="6">
        <f>L8 + L9</f>
        <v>67035.10651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140</v>
      </c>
      <c r="L11" s="1">
        <v>12060.0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1752</v>
      </c>
      <c r="L12" s="6">
        <f>L10 - L11</f>
        <v>54975.10651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1753</v>
      </c>
      <c r="L13" s="1">
        <v>223.0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246.5251413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(1+0.02)/(0.0818-0.02)</f>
        <v>88413.20388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