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<sst xmlns="http://schemas.openxmlformats.org/spreadsheetml/2006/main" count="1590" uniqueCount="1396">
  <si>
    <t>ticker</t>
  </si>
  <si>
    <t>AHR</t>
  </si>
  <si>
    <t>nombre</t>
  </si>
  <si>
    <t>AMERICAN HEALTHCARE REIT</t>
  </si>
  <si>
    <t>empresa</t>
  </si>
  <si>
    <t>Specialized REITs</t>
  </si>
  <si>
    <t>Open</t>
  </si>
  <si>
    <t>Target Price</t>
  </si>
  <si>
    <t>Upside</t>
  </si>
  <si>
    <t>134.72%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</si>
  <si>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</si>
  <si>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</si>
  <si>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</si>
  <si>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</si>
  <si>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</si>
  <si>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</si>
  <si>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</si>
  <si>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</si>
  <si>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</si>
  <si>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</si>
  <si>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</si>
  <si>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</si>
  <si>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</si>
  <si>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</si>
  <si>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</si>
  <si>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</si>
  <si>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</si>
  <si>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Provision and Write-off of Bad Debts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</si>
  <si>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</si>
  <si>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</si>
  <si>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</si>
  <si>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</si>
  <si>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</si>
  <si>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</si>
  <si>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</si>
  <si>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</si>
  <si>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</si>
  <si>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</si>
  <si>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Deferred Charges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</si>
  <si>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</si>
  <si>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</si>
  <si>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</si>
  <si>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</si>
  <si>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</si>
  <si>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</si>
  <si>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</si>
  <si>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</si>
  <si>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</si>
  <si>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</si>
  <si>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</si>
  <si>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</si>
  <si>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</si>
  <si>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</si>
  <si>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</si>
  <si>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</si>
  <si>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</si>
  <si>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</si>
  <si>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</si>
  <si>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</si>
  <si>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</si>
  <si>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</si>
  <si>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</si>
  <si>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</si>
  <si>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</si>
  <si>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</si>
  <si>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</si>
  <si>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</si>
  <si>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</si>
  <si>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</si>
  <si>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Goodwill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</si>
  <si>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</si>
  <si>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</si>
  <si>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</si>
  <si>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</si>
  <si>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</si>
  <si>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</si>
  <si>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</si>
  <si>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</si>
  <si>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</si>
  <si>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</si>
  <si>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</si>
  <si>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</si>
  <si>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</si>
  <si>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</si>
  <si>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</si>
  <si>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</si>
  <si>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</si>
  <si>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</si>
  <si>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</si>
  <si>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</si>
  <si>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</si>
  <si>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</si>
  <si>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</si>
  <si>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</si>
  <si>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</si>
  <si>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</si>
  <si>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</si>
  <si>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</si>
  <si>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</si>
  <si>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</si>
  <si>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</si>
  <si>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8.79</t>
  </si>
  <si>
    <t>7.81</t>
  </si>
  <si>
    <t>6.45</t>
  </si>
  <si>
    <t>5.96</t>
  </si>
  <si>
    <t>5.37</t>
  </si>
  <si>
    <t>4.64</t>
  </si>
  <si>
    <t>4.47</t>
  </si>
  <si>
    <t>24.05</t>
  </si>
  <si>
    <t>21.15</t>
  </si>
  <si>
    <t>19.18</t>
  </si>
  <si>
    <t>Tangible Book Value</t>
  </si>
  <si>
    <t>Tangible Book Value Per Share</t>
  </si>
  <si>
    <t>8.47</t>
  </si>
  <si>
    <t>5.45</t>
  </si>
  <si>
    <t>5.04</t>
  </si>
  <si>
    <t>4.68</t>
  </si>
  <si>
    <t>4.08</t>
  </si>
  <si>
    <t>3.43</t>
  </si>
  <si>
    <t>3.28</t>
  </si>
  <si>
    <t>17.07</t>
  </si>
  <si>
    <t>14.08</t>
  </si>
  <si>
    <t>12.91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</si>
  <si>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</si>
  <si>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</si>
  <si>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</si>
  <si>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</si>
  <si>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</si>
  <si>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</si>
  <si>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</si>
  <si>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</si>
  <si>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</si>
  <si>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</si>
  <si>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</si>
  <si>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</si>
  <si>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</si>
  <si>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</si>
  <si>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</si>
  <si>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</si>
  <si>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</si>
  <si>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</si>
  <si>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</si>
  <si>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</si>
  <si>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</si>
  <si>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</si>
  <si>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</si>
  <si>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</si>
  <si>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</si>
  <si>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Total 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</si>
  <si>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</si>
  <si>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</si>
  <si>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</si>
  <si>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</si>
  <si>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</si>
  <si>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</si>
  <si>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</si>
  <si>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</si>
  <si>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</si>
  <si>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</si>
  <si>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</si>
  <si>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</si>
  <si>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</si>
  <si>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</si>
  <si>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</si>
  <si>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-2.63</t>
  </si>
  <si>
    <t>-2.21</t>
  </si>
  <si>
    <t>-3.01</t>
  </si>
  <si>
    <t>0.23</t>
  </si>
  <si>
    <t>0.27</t>
  </si>
  <si>
    <t>-0.1</t>
  </si>
  <si>
    <t>0.04</t>
  </si>
  <si>
    <t>-0.95</t>
  </si>
  <si>
    <t>-1.24</t>
  </si>
  <si>
    <t>-1.08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</si>
  <si>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</si>
  <si>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</si>
  <si>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</si>
  <si>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</si>
  <si>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</si>
  <si>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</si>
  <si>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-0.24</t>
  </si>
  <si>
    <t>-0.41</t>
  </si>
  <si>
    <t>-1.13</t>
  </si>
  <si>
    <t>0.26</t>
  </si>
  <si>
    <t>0.16</t>
  </si>
  <si>
    <t>-0.07</t>
  </si>
  <si>
    <t>-0.65</t>
  </si>
  <si>
    <t>-0.55</t>
  </si>
  <si>
    <t>-0.51</t>
  </si>
  <si>
    <t>-0.79</t>
  </si>
  <si>
    <t>Normalized Diluted EPS</t>
  </si>
  <si>
    <t>Dividend Per Share</t>
  </si>
  <si>
    <t>0.38</t>
  </si>
  <si>
    <t>0.6</t>
  </si>
  <si>
    <t>0.2</t>
  </si>
  <si>
    <t>0.1</t>
  </si>
  <si>
    <t>1.6</t>
  </si>
  <si>
    <t>Payout Ratio</t>
  </si>
  <si>
    <t>-24.44</t>
  </si>
  <si>
    <t>-43.29</t>
  </si>
  <si>
    <t>-35.39</t>
  </si>
  <si>
    <t>497.03</t>
  </si>
  <si>
    <t>451.03</t>
  </si>
  <si>
    <t>-47.68</t>
  </si>
  <si>
    <t>-62.88</t>
  </si>
  <si>
    <t>-106.74</t>
  </si>
  <si>
    <t>EBITDA</t>
  </si>
  <si>
    <t>EBITA</t>
  </si>
  <si>
    <t>EBIT</t>
  </si>
  <si>
    <t>EBITDAR</t>
  </si>
  <si>
    <t>Total Revenues (As Reported)</t>
  </si>
  <si>
    <t>Effective Tax Rate - (Ratio)</t>
  </si>
  <si>
    <t>-0.17</t>
  </si>
  <si>
    <t>-5.8</t>
  </si>
  <si>
    <t>226.79</t>
  </si>
  <si>
    <t>-53.21</t>
  </si>
  <si>
    <t>-1.83</t>
  </si>
  <si>
    <t>-0.8</t>
  </si>
  <si>
    <t>-0.87</t>
  </si>
  <si>
    <t>Current Domestic Taxes</t>
  </si>
  <si>
    <t>Current Foreign Taxes</t>
  </si>
  <si>
    <t>Total Current Taxes</t>
  </si>
  <si>
    <t>Deferred Domestic Taxes</t>
  </si>
  <si>
    <t>0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</si>
  <si>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</si>
  <si>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</si>
  <si>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</si>
  <si>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</si>
  <si>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</si>
  <si>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</si>
  <si>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</si>
  <si>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</si>
  <si>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</si>
  <si>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</si>
  <si>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</si>
  <si>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</si>
  <si>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</si>
  <si>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</si>
  <si>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-1.64</t>
  </si>
  <si>
    <t>-3.04</t>
  </si>
  <si>
    <t>1.47</t>
  </si>
  <si>
    <t>1.85</t>
  </si>
  <si>
    <t>1.62</t>
  </si>
  <si>
    <t>0.63</t>
  </si>
  <si>
    <t>0.3</t>
  </si>
  <si>
    <t>0.88</t>
  </si>
  <si>
    <t>0.82</t>
  </si>
  <si>
    <t>Return on Total Capital</t>
  </si>
  <si>
    <t>-1.71</t>
  </si>
  <si>
    <t>-3.2</t>
  </si>
  <si>
    <t>1.56</t>
  </si>
  <si>
    <t>1.97</t>
  </si>
  <si>
    <t>1.74</t>
  </si>
  <si>
    <t>0.69</t>
  </si>
  <si>
    <t>0.32</t>
  </si>
  <si>
    <t>0.94</t>
  </si>
  <si>
    <t>Return On Equity %</t>
  </si>
  <si>
    <t>-9.16</t>
  </si>
  <si>
    <t>-12.92</t>
  </si>
  <si>
    <t>1.1</t>
  </si>
  <si>
    <t>0.81</t>
  </si>
  <si>
    <t>-3.67</t>
  </si>
  <si>
    <t>-4.22</t>
  </si>
  <si>
    <t>-4.95</t>
  </si>
  <si>
    <t>Return on Common Equity</t>
  </si>
  <si>
    <t>-8.82</t>
  </si>
  <si>
    <t>-10.6</t>
  </si>
  <si>
    <t>0.92</t>
  </si>
  <si>
    <t>1.18</t>
  </si>
  <si>
    <t>0.24</t>
  </si>
  <si>
    <t>-3.91</t>
  </si>
  <si>
    <t>-5.45</t>
  </si>
  <si>
    <t>-5.35</t>
  </si>
  <si>
    <t>Margin Analysis</t>
  </si>
  <si>
    <t>Gross Profit Margin %</t>
  </si>
  <si>
    <t>49.64</t>
  </si>
  <si>
    <t>30.19</t>
  </si>
  <si>
    <t>17.62</t>
  </si>
  <si>
    <t>20.17</t>
  </si>
  <si>
    <t>18.45</t>
  </si>
  <si>
    <t>18.01</t>
  </si>
  <si>
    <t>13.36</t>
  </si>
  <si>
    <t>15.43</t>
  </si>
  <si>
    <t>17.15</t>
  </si>
  <si>
    <t>15.71</t>
  </si>
  <si>
    <t>SG&amp;A Margin</t>
  </si>
  <si>
    <t>32.61</t>
  </si>
  <si>
    <t>10.02</t>
  </si>
  <si>
    <t>2.95</t>
  </si>
  <si>
    <t>3.07</t>
  </si>
  <si>
    <t>2.51</t>
  </si>
  <si>
    <t>2.43</t>
  </si>
  <si>
    <t>2.26</t>
  </si>
  <si>
    <t>3.42</t>
  </si>
  <si>
    <t>2.68</t>
  </si>
  <si>
    <t>2.56</t>
  </si>
  <si>
    <t>EBITDA Margin %</t>
  </si>
  <si>
    <t>17.38</t>
  </si>
  <si>
    <t>20.46</t>
  </si>
  <si>
    <t>14.79</t>
  </si>
  <si>
    <t>17.1</t>
  </si>
  <si>
    <t>15.89</t>
  </si>
  <si>
    <t>17.64</t>
  </si>
  <si>
    <t>13.45</t>
  </si>
  <si>
    <t>13.64</t>
  </si>
  <si>
    <t>16.33</t>
  </si>
  <si>
    <t>15.36</t>
  </si>
  <si>
    <t>EBITA Margin %</t>
  </si>
  <si>
    <t>-14.91</t>
  </si>
  <si>
    <t>4.42</t>
  </si>
  <si>
    <t>7.55</t>
  </si>
  <si>
    <t>9.31</t>
  </si>
  <si>
    <t>8.53</t>
  </si>
  <si>
    <t>8.05</t>
  </si>
  <si>
    <t>3.22</t>
  </si>
  <si>
    <t>5.74</t>
  </si>
  <si>
    <t>5.59</t>
  </si>
  <si>
    <t>EBIT Margin %</t>
  </si>
  <si>
    <t>-29.3</t>
  </si>
  <si>
    <t>-27.51</t>
  </si>
  <si>
    <t>-13.3</t>
  </si>
  <si>
    <t>6.27</t>
  </si>
  <si>
    <t>7.45</t>
  </si>
  <si>
    <t>2.74</t>
  </si>
  <si>
    <t>4.1</t>
  </si>
  <si>
    <t>3.32</t>
  </si>
  <si>
    <t>Income From Continuing Operations Margin %</t>
  </si>
  <si>
    <t>-71.95</t>
  </si>
  <si>
    <t>-20.99</t>
  </si>
  <si>
    <t>0.51</t>
  </si>
  <si>
    <t>1.28</t>
  </si>
  <si>
    <t>0.75</t>
  </si>
  <si>
    <t>-4.21</t>
  </si>
  <si>
    <t>-4.53</t>
  </si>
  <si>
    <t>-4.14</t>
  </si>
  <si>
    <t>Net Income Margin %</t>
  </si>
  <si>
    <t>-63.38</t>
  </si>
  <si>
    <t>-15.04</t>
  </si>
  <si>
    <t>1.07</t>
  </si>
  <si>
    <t>0.18</t>
  </si>
  <si>
    <t>-3.78</t>
  </si>
  <si>
    <t>-5.02</t>
  </si>
  <si>
    <t>-3.85</t>
  </si>
  <si>
    <t>Net Avail. For Common Margin %</t>
  </si>
  <si>
    <t>1.17</t>
  </si>
  <si>
    <t>Normalized Net Income Margin</t>
  </si>
  <si>
    <t>-22.5</t>
  </si>
  <si>
    <t>-11.74</t>
  </si>
  <si>
    <t>-5.66</t>
  </si>
  <si>
    <t>1.21</t>
  </si>
  <si>
    <t>0.7</t>
  </si>
  <si>
    <t>-0.28</t>
  </si>
  <si>
    <t>-2.66</t>
  </si>
  <si>
    <t>-2.18</t>
  </si>
  <si>
    <t>-2.08</t>
  </si>
  <si>
    <t>-2.82</t>
  </si>
  <si>
    <t>Levered Free Cash Flow Margin</t>
  </si>
  <si>
    <t>-37.61</t>
  </si>
  <si>
    <t>14.11</t>
  </si>
  <si>
    <t>9.57</t>
  </si>
  <si>
    <t>3.53</t>
  </si>
  <si>
    <t>7.26</t>
  </si>
  <si>
    <t>2.94</t>
  </si>
  <si>
    <t>3.31</t>
  </si>
  <si>
    <t>8.75</t>
  </si>
  <si>
    <t>6.42</t>
  </si>
  <si>
    <t>Unlevered Free Cash Flow Margin</t>
  </si>
  <si>
    <t>-36.22</t>
  </si>
  <si>
    <t>16.51</t>
  </si>
  <si>
    <t>12.53</t>
  </si>
  <si>
    <t>6.6</t>
  </si>
  <si>
    <t>10.79</t>
  </si>
  <si>
    <t>6.22</t>
  </si>
  <si>
    <t>6.76</t>
  </si>
  <si>
    <t>12.47</t>
  </si>
  <si>
    <t>11.42</t>
  </si>
  <si>
    <t>Asset Turnover</t>
  </si>
  <si>
    <t>0.37</t>
  </si>
  <si>
    <t>0.4</t>
  </si>
  <si>
    <t>0.35</t>
  </si>
  <si>
    <t>Fixed Assets Turnover</t>
  </si>
  <si>
    <t>0.17</t>
  </si>
  <si>
    <t>0.49</t>
  </si>
  <si>
    <t>0.52</t>
  </si>
  <si>
    <t>0.47</t>
  </si>
  <si>
    <t>0.41</t>
  </si>
  <si>
    <t>0.43</t>
  </si>
  <si>
    <t>Receivables Turnover (Average Receivables)</t>
  </si>
  <si>
    <t>0.78</t>
  </si>
  <si>
    <t>0.89</t>
  </si>
  <si>
    <t>0.93</t>
  </si>
  <si>
    <t>0.77</t>
  </si>
  <si>
    <t>0.86</t>
  </si>
  <si>
    <t>0.91</t>
  </si>
  <si>
    <t>Inventory Turnover (Average Inventory)</t>
  </si>
  <si>
    <t>47.65</t>
  </si>
  <si>
    <t>45.8</t>
  </si>
  <si>
    <t>45.6</t>
  </si>
  <si>
    <t>44.47</t>
  </si>
  <si>
    <t>42.29</t>
  </si>
  <si>
    <t>49.04</t>
  </si>
  <si>
    <t>69.31</t>
  </si>
  <si>
    <t>79.78</t>
  </si>
  <si>
    <t>Short Term Liquidity</t>
  </si>
  <si>
    <t>Current Ratio</t>
  </si>
  <si>
    <t>76.89</t>
  </si>
  <si>
    <t>2.92</t>
  </si>
  <si>
    <t>2.54</t>
  </si>
  <si>
    <t>2.17</t>
  </si>
  <si>
    <t>2.09</t>
  </si>
  <si>
    <t>1.63</t>
  </si>
  <si>
    <t>1.58</t>
  </si>
  <si>
    <t>0.42</t>
  </si>
  <si>
    <t>Quick Ratio</t>
  </si>
  <si>
    <t>75.96</t>
  </si>
  <si>
    <t>1.67</t>
  </si>
  <si>
    <t>1.32</t>
  </si>
  <si>
    <t>1.25</t>
  </si>
  <si>
    <t>1.15</t>
  </si>
  <si>
    <t>1.26</t>
  </si>
  <si>
    <t>0.31</t>
  </si>
  <si>
    <t>Operating Cash Flow to Current Liabilities</t>
  </si>
  <si>
    <t>-0.88</t>
  </si>
  <si>
    <t>-0.22</t>
  </si>
  <si>
    <t>1.06</t>
  </si>
  <si>
    <t>1.01</t>
  </si>
  <si>
    <t>0.74</t>
  </si>
  <si>
    <t>0.59</t>
  </si>
  <si>
    <t>0.09</t>
  </si>
  <si>
    <t>0.19</t>
  </si>
  <si>
    <t>0.11</t>
  </si>
  <si>
    <t>Days Sales Outstanding (Average Receivables)</t>
  </si>
  <si>
    <t>466.34</t>
  </si>
  <si>
    <t>411.54</t>
  </si>
  <si>
    <t>393.71</t>
  </si>
  <si>
    <t>395.65</t>
  </si>
  <si>
    <t>476.1</t>
  </si>
  <si>
    <t>519.53</t>
  </si>
  <si>
    <t>422.55</t>
  </si>
  <si>
    <t>309.47</t>
  </si>
  <si>
    <t>399.97</t>
  </si>
  <si>
    <t>Days Outstanding Inventory (Average Inventory)</t>
  </si>
  <si>
    <t>7.68</t>
  </si>
  <si>
    <t>7.97</t>
  </si>
  <si>
    <t>8.21</t>
  </si>
  <si>
    <t>8.66</t>
  </si>
  <si>
    <t>7.44</t>
  </si>
  <si>
    <t>5.27</t>
  </si>
  <si>
    <t>4.57</t>
  </si>
  <si>
    <t>Average Days Payable Outstanding</t>
  </si>
  <si>
    <t>18.71</t>
  </si>
  <si>
    <t>17.18</t>
  </si>
  <si>
    <t>19.13</t>
  </si>
  <si>
    <t>23.17</t>
  </si>
  <si>
    <t>22.97</t>
  </si>
  <si>
    <t>20.09</t>
  </si>
  <si>
    <t>20.33</t>
  </si>
  <si>
    <t>Cash Conversion Cycle (Average Days)</t>
  </si>
  <si>
    <t>400.51</t>
  </si>
  <si>
    <t>384.04</t>
  </si>
  <si>
    <t>386.48</t>
  </si>
  <si>
    <t>465.18</t>
  </si>
  <si>
    <t>505.02</t>
  </si>
  <si>
    <t>407.02</t>
  </si>
  <si>
    <t>294.64</t>
  </si>
  <si>
    <t>384.22</t>
  </si>
  <si>
    <t>Long Term Solvency</t>
  </si>
  <si>
    <t>Total Debt/Equity</t>
  </si>
  <si>
    <t>2.11</t>
  </si>
  <si>
    <t>40.65</t>
  </si>
  <si>
    <t>82.09</t>
  </si>
  <si>
    <t>90.93</t>
  </si>
  <si>
    <t>115.54</t>
  </si>
  <si>
    <t>167.49</t>
  </si>
  <si>
    <t>174.56</t>
  </si>
  <si>
    <t>136.72</t>
  </si>
  <si>
    <t>171.77</t>
  </si>
  <si>
    <t>191.45</t>
  </si>
  <si>
    <t>Total Debt / Total Capital</t>
  </si>
  <si>
    <t>2.06</t>
  </si>
  <si>
    <t>28.9</t>
  </si>
  <si>
    <t>45.08</t>
  </si>
  <si>
    <t>47.62</t>
  </si>
  <si>
    <t>53.61</t>
  </si>
  <si>
    <t>62.62</t>
  </si>
  <si>
    <t>63.58</t>
  </si>
  <si>
    <t>57.76</t>
  </si>
  <si>
    <t>63.2</t>
  </si>
  <si>
    <t>65.69</t>
  </si>
  <si>
    <t>LT Debt/Equity</t>
  </si>
  <si>
    <t>2.05</t>
  </si>
  <si>
    <t>115.28</t>
  </si>
  <si>
    <t>165.15</t>
  </si>
  <si>
    <t>172.32</t>
  </si>
  <si>
    <t>135.67</t>
  </si>
  <si>
    <t>138.54</t>
  </si>
  <si>
    <t>146.41</t>
  </si>
  <si>
    <t>Long-Term Debt / Total Capital</t>
  </si>
  <si>
    <t>2.01</t>
  </si>
  <si>
    <t>53.48</t>
  </si>
  <si>
    <t>61.74</t>
  </si>
  <si>
    <t>62.76</t>
  </si>
  <si>
    <t>57.31</t>
  </si>
  <si>
    <t>50.98</t>
  </si>
  <si>
    <t>50.24</t>
  </si>
  <si>
    <t>Total Liabilities / Total Assets</t>
  </si>
  <si>
    <t>3.14</t>
  </si>
  <si>
    <t>32.46</t>
  </si>
  <si>
    <t>48.11</t>
  </si>
  <si>
    <t>50.76</t>
  </si>
  <si>
    <t>56.5</t>
  </si>
  <si>
    <t>65.24</t>
  </si>
  <si>
    <t>66.77</t>
  </si>
  <si>
    <t>60.06</t>
  </si>
  <si>
    <t>65.54</t>
  </si>
  <si>
    <t>68.13</t>
  </si>
  <si>
    <t>EBIT / Interest Expense</t>
  </si>
  <si>
    <t>-3.95</t>
  </si>
  <si>
    <t>-7.83</t>
  </si>
  <si>
    <t>-2.83</t>
  </si>
  <si>
    <t>1.08</t>
  </si>
  <si>
    <t>1.27</t>
  </si>
  <si>
    <t>0.45</t>
  </si>
  <si>
    <t>EBITDA / Interest Expense</t>
  </si>
  <si>
    <t>2.34</t>
  </si>
  <si>
    <t>5.82</t>
  </si>
  <si>
    <t>2.71</t>
  </si>
  <si>
    <t>3.12</t>
  </si>
  <si>
    <t>2.69</t>
  </si>
  <si>
    <t>2.42</t>
  </si>
  <si>
    <t>2.78</t>
  </si>
  <si>
    <t>2.02</t>
  </si>
  <si>
    <t>(EBITDA - Capex) / Interest Expense</t>
  </si>
  <si>
    <t>2.25</t>
  </si>
  <si>
    <t>5.29</t>
  </si>
  <si>
    <t>2.14</t>
  </si>
  <si>
    <t>2.23</t>
  </si>
  <si>
    <t>1.7</t>
  </si>
  <si>
    <t>1.94</t>
  </si>
  <si>
    <t>1.44</t>
  </si>
  <si>
    <t>2.1</t>
  </si>
  <si>
    <t>Total Debt / EBITDA</t>
  </si>
  <si>
    <t>28.03</t>
  </si>
  <si>
    <t>21.2</t>
  </si>
  <si>
    <t>8.29</t>
  </si>
  <si>
    <t>6.99</t>
  </si>
  <si>
    <t>8.08</t>
  </si>
  <si>
    <t>7.53</t>
  </si>
  <si>
    <t>9.79</t>
  </si>
  <si>
    <t>12.76</t>
  </si>
  <si>
    <t>9.63</t>
  </si>
  <si>
    <t>8.49</t>
  </si>
  <si>
    <t>Net Debt / EBITDA</t>
  </si>
  <si>
    <t>-806.5</t>
  </si>
  <si>
    <t>19.71</t>
  </si>
  <si>
    <t>8.09</t>
  </si>
  <si>
    <t>6.8</t>
  </si>
  <si>
    <t>7.88</t>
  </si>
  <si>
    <t>7.31</t>
  </si>
  <si>
    <t>9.19</t>
  </si>
  <si>
    <t>12.35</t>
  </si>
  <si>
    <t>9.41</t>
  </si>
  <si>
    <t>8.36</t>
  </si>
  <si>
    <t>Total Debt / (EBITDA - Capex)</t>
  </si>
  <si>
    <t>29.19</t>
  </si>
  <si>
    <t>23.33</t>
  </si>
  <si>
    <t>12.19</t>
  </si>
  <si>
    <t>9.23</t>
  </si>
  <si>
    <t>12.86</t>
  </si>
  <si>
    <t>12.11</t>
  </si>
  <si>
    <t>29.58</t>
  </si>
  <si>
    <t>21.5</t>
  </si>
  <si>
    <t>12.72</t>
  </si>
  <si>
    <t>Net Debt / (EBITDA - Capex)</t>
  </si>
  <si>
    <t>-839.82</t>
  </si>
  <si>
    <t>21.69</t>
  </si>
  <si>
    <t>11.9</t>
  </si>
  <si>
    <t>8.98</t>
  </si>
  <si>
    <t>12.55</t>
  </si>
  <si>
    <t>11.76</t>
  </si>
  <si>
    <t>27.79</t>
  </si>
  <si>
    <t>20.8</t>
  </si>
  <si>
    <t>12.42</t>
  </si>
  <si>
    <t>Growth Over Prior Year</t>
  </si>
  <si>
    <t>Total Revenues, 1 Yr. Growth %</t>
  </si>
  <si>
    <t>507.43</t>
  </si>
  <si>
    <t>7.03</t>
  </si>
  <si>
    <t>7.83</t>
  </si>
  <si>
    <t>7.92</t>
  </si>
  <si>
    <t>-2.98</t>
  </si>
  <si>
    <t>6.7</t>
  </si>
  <si>
    <t>28.08</t>
  </si>
  <si>
    <t>14.73</t>
  </si>
  <si>
    <t>Gross Profit, 1 Yr. Growth %</t>
  </si>
  <si>
    <t>241.48</t>
  </si>
  <si>
    <t>17.43</t>
  </si>
  <si>
    <t>-1.35</t>
  </si>
  <si>
    <t>5.34</t>
  </si>
  <si>
    <t>-27.65</t>
  </si>
  <si>
    <t>22.99</t>
  </si>
  <si>
    <t>42.39</t>
  </si>
  <si>
    <t>EBITDA, 1 Yr. Growth %</t>
  </si>
  <si>
    <t>315.66</t>
  </si>
  <si>
    <t>17.54</t>
  </si>
  <si>
    <t>0.25</t>
  </si>
  <si>
    <t>19.76</t>
  </si>
  <si>
    <t>-26.04</t>
  </si>
  <si>
    <t>8.06</t>
  </si>
  <si>
    <t>53.35</t>
  </si>
  <si>
    <t>EBITA, 1 Yr. Growth %</t>
  </si>
  <si>
    <t>724.04</t>
  </si>
  <si>
    <t>18.46</t>
  </si>
  <si>
    <t>-1.15</t>
  </si>
  <si>
    <t>1.87</t>
  </si>
  <si>
    <t>-60.08</t>
  </si>
  <si>
    <t>4.12</t>
  </si>
  <si>
    <t>128.12</t>
  </si>
  <si>
    <t>16.1</t>
  </si>
  <si>
    <t>EBIT, 1 Yr. Growth %</t>
  </si>
  <si>
    <t>206.41</t>
  </si>
  <si>
    <t>-154.79</t>
  </si>
  <si>
    <t>28.15</t>
  </si>
  <si>
    <t>-6.6</t>
  </si>
  <si>
    <t>-58.23</t>
  </si>
  <si>
    <t>-43.02</t>
  </si>
  <si>
    <t>255.8</t>
  </si>
  <si>
    <t>-1.81</t>
  </si>
  <si>
    <t>Earnings From Cont. Operations, 1 Yr. Growth %</t>
  </si>
  <si>
    <t>77.24</t>
  </si>
  <si>
    <t>-102.62</t>
  </si>
  <si>
    <t>171.72</t>
  </si>
  <si>
    <t>-105.86</t>
  </si>
  <si>
    <t>-701.03</t>
  </si>
  <si>
    <t>37.76</t>
  </si>
  <si>
    <t>4.77</t>
  </si>
  <si>
    <t>Net Income, 1 Yr. Growth %</t>
  </si>
  <si>
    <t>44.11</t>
  </si>
  <si>
    <t>-107.68</t>
  </si>
  <si>
    <t>18.49</t>
  </si>
  <si>
    <t>-137.34</t>
  </si>
  <si>
    <t>-143.56</t>
  </si>
  <si>
    <t>70.11</t>
  </si>
  <si>
    <t>-12.09</t>
  </si>
  <si>
    <t>Diluted EPS Before Extra, 1 Yr. Growth %</t>
  </si>
  <si>
    <t>-16.04</t>
  </si>
  <si>
    <t>35.98</t>
  </si>
  <si>
    <t>-107.53</t>
  </si>
  <si>
    <t>17.5</t>
  </si>
  <si>
    <t>-138.32</t>
  </si>
  <si>
    <t>-143.62</t>
  </si>
  <si>
    <t>29.46</t>
  </si>
  <si>
    <t>-12.41</t>
  </si>
  <si>
    <t>Normalized Net Income, 1 Yr. Growth %</t>
  </si>
  <si>
    <t>211.89</t>
  </si>
  <si>
    <t>-125.69</t>
  </si>
  <si>
    <t>-37.55</t>
  </si>
  <si>
    <t>-143.21</t>
  </si>
  <si>
    <t>665.46</t>
  </si>
  <si>
    <t>-12.17</t>
  </si>
  <si>
    <t>22.47</t>
  </si>
  <si>
    <t>46.02</t>
  </si>
  <si>
    <t>Net Property, Plant and Equip., 1 Yr. Growth %</t>
  </si>
  <si>
    <t>573.98</t>
  </si>
  <si>
    <t>27.44</t>
  </si>
  <si>
    <t>1.13</t>
  </si>
  <si>
    <t>2.75</t>
  </si>
  <si>
    <t>12.01</t>
  </si>
  <si>
    <t>1.78</t>
  </si>
  <si>
    <t>44.94</t>
  </si>
  <si>
    <t>-5.31</t>
  </si>
  <si>
    <t>Inventory, 1 Yr. Growth %</t>
  </si>
  <si>
    <t>5.84</t>
  </si>
  <si>
    <t>11.84</t>
  </si>
  <si>
    <t>9.53</t>
  </si>
  <si>
    <t>3.34</t>
  </si>
  <si>
    <t>-23.27</t>
  </si>
  <si>
    <t>-1.53</t>
  </si>
  <si>
    <t>Accounts Receivable, 1 Yr. Growth %</t>
  </si>
  <si>
    <t>205.76</t>
  </si>
  <si>
    <t>12.49</t>
  </si>
  <si>
    <t>-3.47</t>
  </si>
  <si>
    <t>8.62</t>
  </si>
  <si>
    <t>21.25</t>
  </si>
  <si>
    <t>-7.82</t>
  </si>
  <si>
    <t>0.22</t>
  </si>
  <si>
    <t>26.33</t>
  </si>
  <si>
    <t>Total Assets, 1 Yr. Growth %</t>
  </si>
  <si>
    <t>203.75</t>
  </si>
  <si>
    <t>10.67</t>
  </si>
  <si>
    <t>0.21</t>
  </si>
  <si>
    <t>3.16</t>
  </si>
  <si>
    <t>9.8</t>
  </si>
  <si>
    <t>41.59</t>
  </si>
  <si>
    <t>4.51</t>
  </si>
  <si>
    <t>-4.36</t>
  </si>
  <si>
    <t>Common Equity, 1 Yr. Growth %</t>
  </si>
  <si>
    <t>85.23</t>
  </si>
  <si>
    <t>-15.37</t>
  </si>
  <si>
    <t>-5.93</t>
  </si>
  <si>
    <t>-10.72</t>
  </si>
  <si>
    <t>-15.08</t>
  </si>
  <si>
    <t>-3.83</t>
  </si>
  <si>
    <t>82.57</t>
  </si>
  <si>
    <t>-11.46</t>
  </si>
  <si>
    <t>-9.27</t>
  </si>
  <si>
    <t>Tangible Book Value, 1 Yr. Growth %</t>
  </si>
  <si>
    <t>34.3</t>
  </si>
  <si>
    <t>-5.52</t>
  </si>
  <si>
    <t>-13.58</t>
  </si>
  <si>
    <t>-17.46</t>
  </si>
  <si>
    <t>-4.34</t>
  </si>
  <si>
    <t>76.47</t>
  </si>
  <si>
    <t>-16.96</t>
  </si>
  <si>
    <t>-8.29</t>
  </si>
  <si>
    <t>Cash From Operations, 1 Yr. Growth %</t>
  </si>
  <si>
    <t>263.2</t>
  </si>
  <si>
    <t>-597.49</t>
  </si>
  <si>
    <t>12.02</t>
  </si>
  <si>
    <t>-16.62</t>
  </si>
  <si>
    <t>9.96</t>
  </si>
  <si>
    <t>86.59</t>
  </si>
  <si>
    <t>-91.83</t>
  </si>
  <si>
    <t>724.92</t>
  </si>
  <si>
    <t>-33.32</t>
  </si>
  <si>
    <t>Capital Expenditures, 1 Yr. Growth %</t>
  </si>
  <si>
    <t>-5.29</t>
  </si>
  <si>
    <t>53.62</t>
  </si>
  <si>
    <t>38.75</t>
  </si>
  <si>
    <t>38.2</t>
  </si>
  <si>
    <t>-37.88</t>
  </si>
  <si>
    <t>-10.26</t>
  </si>
  <si>
    <t>Levered Free Cash Flow, 1 Yr. Growth %</t>
  </si>
  <si>
    <t>-331.01</t>
  </si>
  <si>
    <t>-31.65</t>
  </si>
  <si>
    <t>-60.06</t>
  </si>
  <si>
    <t>124.3</t>
  </si>
  <si>
    <t>-53.98</t>
  </si>
  <si>
    <t>19.86</t>
  </si>
  <si>
    <t>253.31</t>
  </si>
  <si>
    <t>-43.09</t>
  </si>
  <si>
    <t>Unlevered Free Cash Flow, 1 Yr. Growth %</t>
  </si>
  <si>
    <t>-380.71</t>
  </si>
  <si>
    <t>-22.78</t>
  </si>
  <si>
    <t>-43.01</t>
  </si>
  <si>
    <t>77.38</t>
  </si>
  <si>
    <t>-37.98</t>
  </si>
  <si>
    <t>16.01</t>
  </si>
  <si>
    <t>140.89</t>
  </si>
  <si>
    <t>-21.37</t>
  </si>
  <si>
    <t>Dividend Per Share, 1 Yr. Growth %</t>
  </si>
  <si>
    <t>57.32</t>
  </si>
  <si>
    <t>-0.27</t>
  </si>
  <si>
    <t>-66.72</t>
  </si>
  <si>
    <t>-49.92</t>
  </si>
  <si>
    <t>Compound Annual Growth Rate Over Two Years</t>
  </si>
  <si>
    <t>Total Revenues, 2 Yr. CAGR %</t>
  </si>
  <si>
    <t>156.17</t>
  </si>
  <si>
    <t>7.43</t>
  </si>
  <si>
    <t>2.32</t>
  </si>
  <si>
    <t>16.9</t>
  </si>
  <si>
    <t>21.22</t>
  </si>
  <si>
    <t>Gross Profit, 2 Yr. CAGR %</t>
  </si>
  <si>
    <t>201.61</t>
  </si>
  <si>
    <t>7.63</t>
  </si>
  <si>
    <t>-12.67</t>
  </si>
  <si>
    <t>-5.7</t>
  </si>
  <si>
    <t>32.33</t>
  </si>
  <si>
    <t>26.63</t>
  </si>
  <si>
    <t>EBITDA, 2 Yr. CAGR %</t>
  </si>
  <si>
    <t>399.5</t>
  </si>
  <si>
    <t>8.72</t>
  </si>
  <si>
    <t>9.56</t>
  </si>
  <si>
    <t>-5.76</t>
  </si>
  <si>
    <t>-11.11</t>
  </si>
  <si>
    <t>26.54</t>
  </si>
  <si>
    <t>33.77</t>
  </si>
  <si>
    <t>EBITA, 2 Yr. CAGR %</t>
  </si>
  <si>
    <t>580.19</t>
  </si>
  <si>
    <t>129.99</t>
  </si>
  <si>
    <t>0.34</t>
  </si>
  <si>
    <t>-36.2</t>
  </si>
  <si>
    <t>-35.46</t>
  </si>
  <si>
    <t>54.11</t>
  </si>
  <si>
    <t>93.64</t>
  </si>
  <si>
    <t>EBIT, 2 Yr. CAGR %</t>
  </si>
  <si>
    <t>686.89</t>
  </si>
  <si>
    <t>-2.35</t>
  </si>
  <si>
    <t>-16.2</t>
  </si>
  <si>
    <t>9.4</t>
  </si>
  <si>
    <t>-37.54</t>
  </si>
  <si>
    <t>-51.16</t>
  </si>
  <si>
    <t>231.48</t>
  </si>
  <si>
    <t>Earnings From Cont. Operations, 2 Yr. CAGR %</t>
  </si>
  <si>
    <t>386.97</t>
  </si>
  <si>
    <t>-78.44</t>
  </si>
  <si>
    <t>-73.3</t>
  </si>
  <si>
    <t>-60.09</t>
  </si>
  <si>
    <t>-21.92</t>
  </si>
  <si>
    <t>690.71</t>
  </si>
  <si>
    <t>187.74</t>
  </si>
  <si>
    <t>20.14</t>
  </si>
  <si>
    <t>Net Income, 2 Yr. CAGR %</t>
  </si>
  <si>
    <t>312.12</t>
  </si>
  <si>
    <t>-69.82</t>
  </si>
  <si>
    <t>-33.48</t>
  </si>
  <si>
    <t>-59.67</t>
  </si>
  <si>
    <t>210.26</t>
  </si>
  <si>
    <t>513.09</t>
  </si>
  <si>
    <t>22.28</t>
  </si>
  <si>
    <t>Diluted EPS Before Extra, 2 Yr. CAGR %</t>
  </si>
  <si>
    <t>6.85</t>
  </si>
  <si>
    <t>-68.01</t>
  </si>
  <si>
    <t>-70.3</t>
  </si>
  <si>
    <t>-32.9</t>
  </si>
  <si>
    <t>-59.11</t>
  </si>
  <si>
    <t>195.67</t>
  </si>
  <si>
    <t>406.87</t>
  </si>
  <si>
    <t>6.48</t>
  </si>
  <si>
    <t>Normalized Net Income, 2 Yr. CAGR %</t>
  </si>
  <si>
    <t>515.85</t>
  </si>
  <si>
    <t>-39.34</t>
  </si>
  <si>
    <t>-59.95</t>
  </si>
  <si>
    <t>-48.05</t>
  </si>
  <si>
    <t>109.84</t>
  </si>
  <si>
    <t>169.38</t>
  </si>
  <si>
    <t>3.71</t>
  </si>
  <si>
    <t>21.18</t>
  </si>
  <si>
    <t>Net Property, Plant and Equip., 2 Yr. CAGR %</t>
  </si>
  <si>
    <t>193.07</t>
  </si>
  <si>
    <t>13.53</t>
  </si>
  <si>
    <t>7.28</t>
  </si>
  <si>
    <t>6.77</t>
  </si>
  <si>
    <t>21.46</t>
  </si>
  <si>
    <t>23.39</t>
  </si>
  <si>
    <t>Inventory, 2 Yr. CAGR %</t>
  </si>
  <si>
    <t>8.8</t>
  </si>
  <si>
    <t>10.68</t>
  </si>
  <si>
    <t>11.18</t>
  </si>
  <si>
    <t>-10.95</t>
  </si>
  <si>
    <t>-10.47</t>
  </si>
  <si>
    <t>1.42</t>
  </si>
  <si>
    <t>Accounts Receivable, 2 Yr. CAGR %</t>
  </si>
  <si>
    <t>85.46</t>
  </si>
  <si>
    <t>4.21</t>
  </si>
  <si>
    <t>2.4</t>
  </si>
  <si>
    <t>14.76</t>
  </si>
  <si>
    <t>5.72</t>
  </si>
  <si>
    <t>-3.88</t>
  </si>
  <si>
    <t>6.2</t>
  </si>
  <si>
    <t>19.23</t>
  </si>
  <si>
    <t>Total Assets, 2 Yr. CAGR %</t>
  </si>
  <si>
    <t>83.3</t>
  </si>
  <si>
    <t>5.31</t>
  </si>
  <si>
    <t>1.68</t>
  </si>
  <si>
    <t>6.43</t>
  </si>
  <si>
    <t>20.16</t>
  </si>
  <si>
    <t>21.64</t>
  </si>
  <si>
    <t>-0.03</t>
  </si>
  <si>
    <t>Common Equity, 2 Yr. CAGR %</t>
  </si>
  <si>
    <t>25.21</t>
  </si>
  <si>
    <t>-10.78</t>
  </si>
  <si>
    <t>-8.36</t>
  </si>
  <si>
    <t>-12.93</t>
  </si>
  <si>
    <t>-9.63</t>
  </si>
  <si>
    <t>32.51</t>
  </si>
  <si>
    <t>27.14</t>
  </si>
  <si>
    <t>-10.37</t>
  </si>
  <si>
    <t>Tangible Book Value, 2 Yr. CAGR %</t>
  </si>
  <si>
    <t>12.77</t>
  </si>
  <si>
    <t>-5.42</t>
  </si>
  <si>
    <t>-9.64</t>
  </si>
  <si>
    <t>-15.54</t>
  </si>
  <si>
    <t>-11.14</t>
  </si>
  <si>
    <t>29.92</t>
  </si>
  <si>
    <t>21.06</t>
  </si>
  <si>
    <t>-12.73</t>
  </si>
  <si>
    <t>Cash From Operations, 2 Yr. CAGR %</t>
  </si>
  <si>
    <t>325.07</t>
  </si>
  <si>
    <t>136.07</t>
  </si>
  <si>
    <t>-3.35</t>
  </si>
  <si>
    <t>-4.25</t>
  </si>
  <si>
    <t>43.24</t>
  </si>
  <si>
    <t>-60.95</t>
  </si>
  <si>
    <t>-17.89</t>
  </si>
  <si>
    <t>134.54</t>
  </si>
  <si>
    <t>Capital Expenditures, 2 Yr. CAGR %</t>
  </si>
  <si>
    <t>282.04</t>
  </si>
  <si>
    <t>20.62</t>
  </si>
  <si>
    <t>38.48</t>
  </si>
  <si>
    <t>-7.35</t>
  </si>
  <si>
    <t>-25.34</t>
  </si>
  <si>
    <t>Levered Free Cash Flow, 2 Yr. CAGR %</t>
  </si>
  <si>
    <t>14.28</t>
  </si>
  <si>
    <t>-47.79</t>
  </si>
  <si>
    <t>-5.81</t>
  </si>
  <si>
    <t>-5.18</t>
  </si>
  <si>
    <t>-25.89</t>
  </si>
  <si>
    <t>101.59</t>
  </si>
  <si>
    <t>Unlevered Free Cash Flow, 2 Yr. CAGR %</t>
  </si>
  <si>
    <t>32.93</t>
  </si>
  <si>
    <t>-33.69</t>
  </si>
  <si>
    <t>0.28</t>
  </si>
  <si>
    <t>0.12</t>
  </si>
  <si>
    <t>-16.12</t>
  </si>
  <si>
    <t>59.61</t>
  </si>
  <si>
    <t>16.82</t>
  </si>
  <si>
    <t>Dividend Per Share, 2 Yr. CAGR %</t>
  </si>
  <si>
    <t>25.59</t>
  </si>
  <si>
    <t>-0.13</t>
  </si>
  <si>
    <t>-42.31</t>
  </si>
  <si>
    <t>-59.18</t>
  </si>
  <si>
    <t>183.06</t>
  </si>
  <si>
    <t>Compound Annual Growth Rate Over Three Years</t>
  </si>
  <si>
    <t>Total Revenues, 3 Yr. CAGR %</t>
  </si>
  <si>
    <t>570.49</t>
  </si>
  <si>
    <t>91.98</t>
  </si>
  <si>
    <t>7.59</t>
  </si>
  <si>
    <t>4.13</t>
  </si>
  <si>
    <t>3.76</t>
  </si>
  <si>
    <t>9.86</t>
  </si>
  <si>
    <t>16.18</t>
  </si>
  <si>
    <t>Gross Profit, 3 Yr. CAGR %</t>
  </si>
  <si>
    <t>583.73</t>
  </si>
  <si>
    <t>107.81</t>
  </si>
  <si>
    <t>6.86</t>
  </si>
  <si>
    <t>-9.22</t>
  </si>
  <si>
    <t>-2.05</t>
  </si>
  <si>
    <t>8.19</t>
  </si>
  <si>
    <t>22.55</t>
  </si>
  <si>
    <t>EBITDA, 3 Yr. CAGR %</t>
  </si>
  <si>
    <t>630.07</t>
  </si>
  <si>
    <t>192.45</t>
  </si>
  <si>
    <t>12.28</t>
  </si>
  <si>
    <t>-3.89</t>
  </si>
  <si>
    <t>-1.31</t>
  </si>
  <si>
    <t>6.61</t>
  </si>
  <si>
    <t>19.99</t>
  </si>
  <si>
    <t>EBITA, 3 Yr. CAGR %</t>
  </si>
  <si>
    <t>294.95</t>
  </si>
  <si>
    <t>73.57</t>
  </si>
  <si>
    <t>6.05</t>
  </si>
  <si>
    <t>-26.49</t>
  </si>
  <si>
    <t>-24.7</t>
  </si>
  <si>
    <t>-1.69</t>
  </si>
  <si>
    <t>38.47</t>
  </si>
  <si>
    <t>EBIT, 3 Yr. CAGR %</t>
  </si>
  <si>
    <t>215.94</t>
  </si>
  <si>
    <t>6.91</t>
  </si>
  <si>
    <t>-13.12</t>
  </si>
  <si>
    <t>-21.01</t>
  </si>
  <si>
    <t>-39.24</t>
  </si>
  <si>
    <t>-5.32</t>
  </si>
  <si>
    <t>23.57</t>
  </si>
  <si>
    <t>Earnings From Cont. Operations, 3 Yr. CAGR %</t>
  </si>
  <si>
    <t>-14.63</t>
  </si>
  <si>
    <t>-49.82</t>
  </si>
  <si>
    <t>-83.89</t>
  </si>
  <si>
    <t>18.32</t>
  </si>
  <si>
    <t>54.17</t>
  </si>
  <si>
    <t>341.62</t>
  </si>
  <si>
    <t>105.47</t>
  </si>
  <si>
    <t>Net Income, 3 Yr. CAGR %</t>
  </si>
  <si>
    <t>9.28</t>
  </si>
  <si>
    <t>-49.18</t>
  </si>
  <si>
    <t>-67.6</t>
  </si>
  <si>
    <t>-42.24</t>
  </si>
  <si>
    <t>53.18</t>
  </si>
  <si>
    <t>153.94</t>
  </si>
  <si>
    <t>220.89</t>
  </si>
  <si>
    <t>Diluted EPS Before Extra, 3 Yr. CAGR %</t>
  </si>
  <si>
    <t>-55.87</t>
  </si>
  <si>
    <t>-50.68</t>
  </si>
  <si>
    <t>-67.66</t>
  </si>
  <si>
    <t>-41.87</t>
  </si>
  <si>
    <t>53.19</t>
  </si>
  <si>
    <t>124.52</t>
  </si>
  <si>
    <t>182.32</t>
  </si>
  <si>
    <t>Normalized Net Income, 3 Yr. CAGR %</t>
  </si>
  <si>
    <t>105.94</t>
  </si>
  <si>
    <t>-38.75</t>
  </si>
  <si>
    <t>-58.92</t>
  </si>
  <si>
    <t>35.55</t>
  </si>
  <si>
    <t>56.67</t>
  </si>
  <si>
    <t>107.14</t>
  </si>
  <si>
    <t>18.67</t>
  </si>
  <si>
    <t>Net Property, Plant and Equip., 3 Yr. CAGR %</t>
  </si>
  <si>
    <t>105.57</t>
  </si>
  <si>
    <t>9.81</t>
  </si>
  <si>
    <t>5.19</t>
  </si>
  <si>
    <t>5.41</t>
  </si>
  <si>
    <t>18.22</t>
  </si>
  <si>
    <t>15.72</t>
  </si>
  <si>
    <t>12.97</t>
  </si>
  <si>
    <t>Inventory, 3 Yr. CAGR %</t>
  </si>
  <si>
    <t>9.04</t>
  </si>
  <si>
    <t>11.4</t>
  </si>
  <si>
    <t>8.5</t>
  </si>
  <si>
    <t>-3.63</t>
  </si>
  <si>
    <t>-6.08</t>
  </si>
  <si>
    <t>-7.58</t>
  </si>
  <si>
    <t>Accounts Receivable, 3 Yr. CAGR %</t>
  </si>
  <si>
    <t>49.18</t>
  </si>
  <si>
    <t>5.66</t>
  </si>
  <si>
    <t>8.33</t>
  </si>
  <si>
    <t>6.68</t>
  </si>
  <si>
    <t>3.86</t>
  </si>
  <si>
    <t>1.3</t>
  </si>
  <si>
    <t>Total Assets, 3 Yr. CAGR %</t>
  </si>
  <si>
    <t>49.88</t>
  </si>
  <si>
    <t>4.59</t>
  </si>
  <si>
    <t>4.32</t>
  </si>
  <si>
    <t>4.92</t>
  </si>
  <si>
    <t>16.6</t>
  </si>
  <si>
    <t>14.7</t>
  </si>
  <si>
    <t>12.27</t>
  </si>
  <si>
    <t>Common Equity, 3 Yr. CAGR %</t>
  </si>
  <si>
    <t>13.82</t>
  </si>
  <si>
    <t>-10.76</t>
  </si>
  <si>
    <t>-10.66</t>
  </si>
  <si>
    <t>-9.99</t>
  </si>
  <si>
    <t>14.24</t>
  </si>
  <si>
    <t>15.85</t>
  </si>
  <si>
    <t>13.62</t>
  </si>
  <si>
    <t>Tangible Book Value, 3 Yr. CAGR %</t>
  </si>
  <si>
    <t>6.31</t>
  </si>
  <si>
    <t>-8.22</t>
  </si>
  <si>
    <t>-12.32</t>
  </si>
  <si>
    <t>-11.96</t>
  </si>
  <si>
    <t>11.69</t>
  </si>
  <si>
    <t>11.92</t>
  </si>
  <si>
    <t>10.36</t>
  </si>
  <si>
    <t>Cash From Operations, 3 Yr. CAGR %</t>
  </si>
  <si>
    <t>172.53</t>
  </si>
  <si>
    <t>66.87</t>
  </si>
  <si>
    <t>19.6</t>
  </si>
  <si>
    <t>-44.85</t>
  </si>
  <si>
    <t>7.95</t>
  </si>
  <si>
    <t>-23.39</t>
  </si>
  <si>
    <t>Capital Expenditures, 3 Yr. CAGR %</t>
  </si>
  <si>
    <t>181.98</t>
  </si>
  <si>
    <t>26.39</t>
  </si>
  <si>
    <t>43.35</t>
  </si>
  <si>
    <t>-8.33</t>
  </si>
  <si>
    <t>Levered Free Cash Flow, 3 Yr. CAGR %</t>
  </si>
  <si>
    <t>-19.63</t>
  </si>
  <si>
    <t>-15.4</t>
  </si>
  <si>
    <t>-29.6</t>
  </si>
  <si>
    <t>2.52</t>
  </si>
  <si>
    <t>23.03</t>
  </si>
  <si>
    <t>50.64</t>
  </si>
  <si>
    <t>Unlevered Free Cash Flow, 3 Yr. CAGR %</t>
  </si>
  <si>
    <t>-8.11</t>
  </si>
  <si>
    <t>-17.45</t>
  </si>
  <si>
    <t>5.16</t>
  </si>
  <si>
    <t>18.44</t>
  </si>
  <si>
    <t>38.83</t>
  </si>
  <si>
    <t>Dividend Per Share, 3 Yr. CAGR %</t>
  </si>
  <si>
    <t>16.3</t>
  </si>
  <si>
    <t>-0.09</t>
  </si>
  <si>
    <t>-30.7</t>
  </si>
  <si>
    <t>-44.97</t>
  </si>
  <si>
    <t>38.67</t>
  </si>
  <si>
    <t>Compound Annual Growth Rate Over Five Years</t>
  </si>
  <si>
    <t>Total Revenues, 5 Yr. CAGR %</t>
  </si>
  <si>
    <t>222.85</t>
  </si>
  <si>
    <t>49.26</t>
  </si>
  <si>
    <t>5.21</t>
  </si>
  <si>
    <t>9.06</t>
  </si>
  <si>
    <t>10.42</t>
  </si>
  <si>
    <t>Gross Profit, 5 Yr. CAGR %</t>
  </si>
  <si>
    <t>219.36</t>
  </si>
  <si>
    <t>46.75</t>
  </si>
  <si>
    <t>7.05</t>
  </si>
  <si>
    <t>EBITDA, 5 Yr. CAGR %</t>
  </si>
  <si>
    <t>241.9</t>
  </si>
  <si>
    <t>85.82</t>
  </si>
  <si>
    <t>8.07</t>
  </si>
  <si>
    <t>9.72</t>
  </si>
  <si>
    <t>EBITA, 5 Yr. CAGR %</t>
  </si>
  <si>
    <t>128.31</t>
  </si>
  <si>
    <t>16.02</t>
  </si>
  <si>
    <t>-13.16</t>
  </si>
  <si>
    <t>-1.01</t>
  </si>
  <si>
    <t>1.72</t>
  </si>
  <si>
    <t>EBIT, 5 Yr. CAGR %</t>
  </si>
  <si>
    <t>106.72</t>
  </si>
  <si>
    <t>-14.02</t>
  </si>
  <si>
    <t>-31.1</t>
  </si>
  <si>
    <t>-5.77</t>
  </si>
  <si>
    <t>Earnings From Cont. Operations, 5 Yr. CAGR %</t>
  </si>
  <si>
    <t>-37.02</t>
  </si>
  <si>
    <t>-40.11</t>
  </si>
  <si>
    <t>-23.54</t>
  </si>
  <si>
    <t>68.83</t>
  </si>
  <si>
    <t>39.53</t>
  </si>
  <si>
    <t>Net Income, 5 Yr. CAGR %</t>
  </si>
  <si>
    <t>-10.4</t>
  </si>
  <si>
    <t>-53.67</t>
  </si>
  <si>
    <t>-20.02</t>
  </si>
  <si>
    <t>48.6</t>
  </si>
  <si>
    <t>39.98</t>
  </si>
  <si>
    <t>Diluted EPS Before Extra, 5 Yr. CAGR %</t>
  </si>
  <si>
    <t>-47.84</t>
  </si>
  <si>
    <t>-54.24</t>
  </si>
  <si>
    <t>-20.52</t>
  </si>
  <si>
    <t>40.47</t>
  </si>
  <si>
    <t>32.45</t>
  </si>
  <si>
    <t>Normalized Net Income, 5 Yr. CAGR %</t>
  </si>
  <si>
    <t>-1.73</t>
  </si>
  <si>
    <t>-10.99</t>
  </si>
  <si>
    <t>48.89</t>
  </si>
  <si>
    <t>Net Property, Plant and Equip., 5 Yr. CAGR %</t>
  </si>
  <si>
    <t>58.48</t>
  </si>
  <si>
    <t>8.59</t>
  </si>
  <si>
    <t>10.45</t>
  </si>
  <si>
    <t>Inventory, 5 Yr. CAGR %</t>
  </si>
  <si>
    <t>1.86</t>
  </si>
  <si>
    <t>0.48</t>
  </si>
  <si>
    <t>Accounts Receivable, 5 Yr. CAGR %</t>
  </si>
  <si>
    <t>34.32</t>
  </si>
  <si>
    <t>5.68</t>
  </si>
  <si>
    <t>3.27</t>
  </si>
  <si>
    <t>6.49</t>
  </si>
  <si>
    <t>9.75</t>
  </si>
  <si>
    <t>Total Assets, 5 Yr. CAGR %</t>
  </si>
  <si>
    <t>30.7</t>
  </si>
  <si>
    <t>5.08</t>
  </si>
  <si>
    <t>10.39</t>
  </si>
  <si>
    <t>11.32</t>
  </si>
  <si>
    <t>9.64</t>
  </si>
  <si>
    <t>Common Equity, 5 Yr. CAGR %</t>
  </si>
  <si>
    <t>-10.31</t>
  </si>
  <si>
    <t>4.6</t>
  </si>
  <si>
    <t>3.68</t>
  </si>
  <si>
    <t>Tangible Book Value, 5 Yr. CAGR %</t>
  </si>
  <si>
    <t>-9.4</t>
  </si>
  <si>
    <t>2.61</t>
  </si>
  <si>
    <t>1.19</t>
  </si>
  <si>
    <t>Cash From Operations, 5 Yr. CAGR %</t>
  </si>
  <si>
    <t>79.35</t>
  </si>
  <si>
    <t>56.98</t>
  </si>
  <si>
    <t>-30.98</t>
  </si>
  <si>
    <t>2.9</t>
  </si>
  <si>
    <t>-1.6</t>
  </si>
  <si>
    <t>Capital Expenditures, 5 Yr. CAGR %</t>
  </si>
  <si>
    <t>421.8</t>
  </si>
  <si>
    <t>112.17</t>
  </si>
  <si>
    <t>11.63</t>
  </si>
  <si>
    <t>10.43</t>
  </si>
  <si>
    <t>Levered Free Cash Flow, 5 Yr. CAGR %</t>
  </si>
  <si>
    <t>-22.18</t>
  </si>
  <si>
    <t>7.23</t>
  </si>
  <si>
    <t>25.18</t>
  </si>
  <si>
    <t>Unlevered Free Cash Flow, 5 Yr. CAGR %</t>
  </si>
  <si>
    <t>-0.19</t>
  </si>
  <si>
    <t>-12.82</t>
  </si>
  <si>
    <t>23.6</t>
  </si>
  <si>
    <t>Dividend Per Share, 5 Yr. CAGR %</t>
  </si>
  <si>
    <t>9.48</t>
  </si>
  <si>
    <t>-19.75</t>
  </si>
  <si>
    <t>-30.15</t>
  </si>
  <si>
    <t>21.67</t>
  </si>
  <si>
    <t>2024</t>
  </si>
  <si>
    <t>2025</t>
  </si>
  <si>
    <t>2026</t>
  </si>
  <si>
    <t>Capitalization
                                    1</t>
  </si>
  <si>
    <t>4,336</t>
  </si>
  <si>
    <t>-</t>
  </si>
  <si>
    <t>Change</t>
  </si>
  <si>
    <t>0%</t>
  </si>
  <si>
    <t>Enterprise Value (EV)
                                    1</t>
  </si>
  <si>
    <t>4,338</t>
  </si>
  <si>
    <t>5,250</t>
  </si>
  <si>
    <t>5,272</t>
  </si>
  <si>
    <t>21.01%</t>
  </si>
  <si>
    <t>0.43%</t>
  </si>
  <si>
    <t>P/E ratio</t>
  </si>
  <si>
    <t>436x</t>
  </si>
  <si>
    <t>78x</t>
  </si>
  <si>
    <t>39.9x</t>
  </si>
  <si>
    <t>PBR</t>
  </si>
  <si>
    <t>1.99x</t>
  </si>
  <si>
    <t>2.08x</t>
  </si>
  <si>
    <t>2.17x</t>
  </si>
  <si>
    <t>PEG</t>
  </si>
  <si>
    <t>-4x</t>
  </si>
  <si>
    <t>0x</t>
  </si>
  <si>
    <t>0.4x</t>
  </si>
  <si>
    <t>Capitalization / Revenue</t>
  </si>
  <si>
    <t>2.14x</t>
  </si>
  <si>
    <t>2.01x</t>
  </si>
  <si>
    <t>1.8x</t>
  </si>
  <si>
    <t>EV / Revenue</t>
  </si>
  <si>
    <t>2.43x</t>
  </si>
  <si>
    <t>2.19x</t>
  </si>
  <si>
    <t>EV / EBITDA</t>
  </si>
  <si>
    <t>12.9x</t>
  </si>
  <si>
    <t>13.2x</t>
  </si>
  <si>
    <t>12.6x</t>
  </si>
  <si>
    <t>EV / EBIT</t>
  </si>
  <si>
    <t>29.1x</t>
  </si>
  <si>
    <t>27.2x</t>
  </si>
  <si>
    <t>24.6x</t>
  </si>
  <si>
    <t>EV / FCF</t>
  </si>
  <si>
    <t>FCF Yield</t>
  </si>
  <si>
    <t>Dividend per Share
                                    2</t>
  </si>
  <si>
    <t>0.9826</t>
  </si>
  <si>
    <t>1.009</t>
  </si>
  <si>
    <t>1</t>
  </si>
  <si>
    <t>Rate of return</t>
  </si>
  <si>
    <t>3.47%</t>
  </si>
  <si>
    <t>3.56%</t>
  </si>
  <si>
    <t>3.53%</t>
  </si>
  <si>
    <t>EPS
                                    2</t>
  </si>
  <si>
    <t>0.065</t>
  </si>
  <si>
    <t>0.3633</t>
  </si>
  <si>
    <t>0.71</t>
  </si>
  <si>
    <t>Distribution rate</t>
  </si>
  <si>
    <t>1,512%</t>
  </si>
  <si>
    <t>278%</t>
  </si>
  <si>
    <t>141%</t>
  </si>
  <si>
    <t>Net sales
                                    1</t>
  </si>
  <si>
    <t>2,029</t>
  </si>
  <si>
    <t>2,158</t>
  </si>
  <si>
    <t>2,412</t>
  </si>
  <si>
    <t>EBITDA
                                    1</t>
  </si>
  <si>
    <t>336.4</t>
  </si>
  <si>
    <t>396.6</t>
  </si>
  <si>
    <t>417.2</t>
  </si>
  <si>
    <t>EBIT
                                    1</t>
  </si>
  <si>
    <t>148.9</t>
  </si>
  <si>
    <t>192.9</t>
  </si>
  <si>
    <t>214.6</t>
  </si>
  <si>
    <t>Net income
                                    1</t>
  </si>
  <si>
    <t>13.06</t>
  </si>
  <si>
    <t>66.72</t>
  </si>
  <si>
    <t>111.4</t>
  </si>
  <si>
    <t>Net Debt
                                    1</t>
  </si>
  <si>
    <t>1.8</t>
  </si>
  <si>
    <t>913.2</t>
  </si>
  <si>
    <t>935.7</t>
  </si>
  <si>
    <t>Reference price
                                    2</t>
  </si>
  <si>
    <t>28.33</t>
  </si>
  <si>
    <t>Nbr of stocks (in thousands)</t>
  </si>
  <si>
    <t>153,062</t>
  </si>
  <si>
    <t>Announcement Date</t>
  </si>
  <si>
    <t>address1</t>
  </si>
  <si>
    <t>18191 Von Karman Avenue</t>
  </si>
  <si>
    <t>address2</t>
  </si>
  <si>
    <t>Suite 300</t>
  </si>
  <si>
    <t>city</t>
  </si>
  <si>
    <t>Irvine</t>
  </si>
  <si>
    <t>state</t>
  </si>
  <si>
    <t>CA</t>
  </si>
  <si>
    <t>zip</t>
  </si>
  <si>
    <t>92612-7106</t>
  </si>
  <si>
    <t>country</t>
  </si>
  <si>
    <t>phone</t>
  </si>
  <si>
    <t>949 270 9200</t>
  </si>
  <si>
    <t>fax</t>
  </si>
  <si>
    <t>949 474 0442</t>
  </si>
  <si>
    <t>website</t>
  </si>
  <si>
    <t>https://www.americanhealthcarereit.com</t>
  </si>
  <si>
    <t>industry</t>
  </si>
  <si>
    <t>REIT - Healthcare Facilities</t>
  </si>
  <si>
    <t>industryKey</t>
  </si>
  <si>
    <t>reit-healthcare-facilities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</si>
  <si>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</si>
  <si>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</si>
  <si>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</si>
  <si>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</si>
  <si>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</si>
  <si>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</si>
  <si>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</si>
  <si>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American Healthcare REIT, Inc. is a self-managed real estate investment trust that acquires, owns and operates a diversified portfolio of clinical healthcare real estate properties, focusing primarily on outpatient medical buildings, senior housing, skilled nursing facilities and other healthcare-related facilities. Its properties are located in 36 states, the United Kingdom and the Isle of Man.</t>
  </si>
  <si>
    <t>fullTimeEmployees</t>
  </si>
  <si>
    <t>companyOfficers</t>
  </si>
  <si>
    <t>[{'maxAge': 1, 'name': 'Mr. Danny  Prosky', 'age': 60, 'title': 'President, CEO &amp; Director', 'yearBorn': 1964, 'fiscalYear': 2023, 'totalPay': 1784689, 'exercisedValue': 0, 'unexercisedValue': 0}, {'maxAge': 1, 'name': 'Mr. Brian S. Peay', 'age': 58, 'title': 'Chief Financial Officer', 'yearBorn': 1966, 'fiscalYear': 2023, 'totalPay': 1134951, 'exercisedValue': 0, 'unexercisedValue': 0}, {'maxAge': 1, 'name': 'Mr. Gabriel M. Willhite', 'age': 42, 'title': 'Chief Operating Officer', 'yearBorn': 1982, 'fiscalYear': 2023, 'totalPay': 1015459, 'exercisedValue': 0, 'unexercisedValue': 0}, {'maxAge': 1, 'name': 'Mr. Stefan K. L. Oh', 'age': 53, 'title': 'Chief Investment Officer', 'yearBorn': 1971, 'fiscalYear': 2023, 'totalPay': 821603, 'exercisedValue': 0, 'unexercisedValue': 0}, {'maxAge': 1, 'name': 'Mr. Mark E. Foster', 'age': 50, 'title': 'Executive VP, General Counsel &amp; Secretary', 'yearBorn': 1974, 'fiscalYear': 2023, 'totalPay': 673509, 'exercisedValue': 0, 'unexercisedValue': 0}, {'maxAge': 1, 'name': 'Mr. Kenny  Lin', 'age': 46, 'title': 'Executive VP, Deputy CFO &amp; Chief Accounting Officer', 'yearBorn': 1978, 'fiscalYear': 2023, 'exercisedValue': 0, 'unexercisedValue': 0}, {'maxAge': 1, 'name': 'Mr. Alan Robert Peterson III', 'title': 'Vice President of Investor Relations &amp; Finance', 'fiscalYear': 2023, 'exercisedValue': 0, 'unexercisedValue': 0}, {'maxAge': 1, 'name': 'Ms. Cora  Lo Esq., J.D.', 'age': 49, 'title': 'Senior VP, Associate General Counsel &amp; Assistant Secretary', 'yearBorn': 1975, 'fiscalYear': 2023, 'exercisedValue': 0, 'unexercisedValue': 0}, {'maxAge': 1, 'name': 'Ms. Wendie  Newman', 'age': 60, 'title': 'Executive Vice President of Asset Management', 'yearBorn': 1964, 'fiscalYear': 2023, 'exercisedValue': 0, 'unexercisedValue': 0}, {'maxAge': 1, 'name': 'Mr. Ray  Oborn', 'age': 53, 'title': 'Executive Vice President of Asset Management', 'yearBorn': 1971,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</si>
  <si>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</si>
  <si>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</si>
  <si>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</si>
  <si>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</si>
  <si>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</si>
  <si>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</si>
  <si>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</si>
  <si>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</si>
  <si>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</si>
  <si>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</si>
  <si>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</si>
  <si>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</si>
  <si>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</si>
  <si>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</si>
  <si>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</si>
  <si>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</si>
  <si>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</si>
  <si>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</si>
  <si>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</si>
  <si>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</si>
  <si>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</si>
  <si>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</si>
  <si>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</si>
  <si>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</si>
  <si>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</si>
  <si>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</si>
  <si>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</si>
  <si>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</si>
  <si>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</si>
  <si>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</si>
  <si>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</si>
  <si>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</si>
  <si>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</si>
  <si>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</si>
  <si>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</si>
  <si>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</si>
  <si>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</si>
  <si>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</si>
  <si>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</si>
  <si>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</si>
  <si>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</si>
  <si>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</si>
  <si>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</si>
  <si>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</si>
  <si>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</si>
  <si>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</si>
  <si>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</si>
  <si>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</si>
  <si>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</si>
  <si>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</si>
  <si>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</si>
  <si>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</si>
  <si>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</si>
  <si>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</si>
  <si>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</si>
  <si>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</si>
  <si>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</si>
  <si>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</si>
  <si>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</si>
  <si>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</si>
  <si>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</si>
  <si>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</si>
  <si>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</si>
  <si>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</si>
  <si>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</si>
  <si>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</si>
  <si>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</si>
  <si>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</si>
  <si>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</si>
  <si>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</si>
  <si>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</si>
  <si>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</si>
  <si>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</si>
  <si>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American Healthcare REIT,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</si>
  <si>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</si>
  <si>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</si>
  <si>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</si>
  <si>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</si>
  <si>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</si>
  <si>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</si>
  <si>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</si>
  <si>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40116732-1af6-38a8-b127-ff4e8c56f9e4</t>
  </si>
  <si>
    <t>messageBoardId</t>
  </si>
  <si>
    <t>finmb_226404432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</si>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</sst>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mericanhealthcare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27.45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64.43151631840047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4.16634752E9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14.44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68.049995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-8.0</v>
      </c>
      <c r="C2" s="1">
        <v>-101.0</v>
      </c>
      <c r="D2" s="1">
        <v>-146.0</v>
      </c>
      <c r="E2" s="1">
        <v>11.0</v>
      </c>
      <c r="F2" s="1">
        <v>13.0</v>
      </c>
      <c r="G2" s="1">
        <v>-4.0</v>
      </c>
      <c r="H2" s="1">
        <v>2.0</v>
      </c>
      <c r="I2" s="1">
        <v>-47.0</v>
      </c>
      <c r="J2" s="1">
        <v>-81.0</v>
      </c>
      <c r="K2" s="1">
        <v>-71.0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1.0</v>
      </c>
      <c r="C3" s="1">
        <v>25.0</v>
      </c>
      <c r="D3" s="1">
        <v>70.0</v>
      </c>
      <c r="E3" s="1">
        <v>81.0</v>
      </c>
      <c r="F3" s="1">
        <v>83.0</v>
      </c>
      <c r="G3" s="1">
        <v>117.0</v>
      </c>
      <c r="H3" s="1">
        <v>120.0</v>
      </c>
      <c r="I3" s="1">
        <v>132.0</v>
      </c>
      <c r="J3" s="1">
        <v>172.0</v>
      </c>
      <c r="K3" s="1">
        <v>181.0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50.0</v>
      </c>
      <c r="C4" s="1">
        <v>51.0</v>
      </c>
      <c r="D4" s="1">
        <v>202.0</v>
      </c>
      <c r="E4" s="1">
        <v>31.0</v>
      </c>
      <c r="F4" s="1">
        <v>12.0</v>
      </c>
      <c r="G4" s="1">
        <v>19.0</v>
      </c>
      <c r="H4" s="1">
        <v>6.0</v>
      </c>
      <c r="I4" s="1">
        <v>22.0</v>
      </c>
      <c r="J4" s="1">
        <v>26.0</v>
      </c>
      <c r="K4" s="1">
        <v>42.0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1.0</v>
      </c>
      <c r="C5" s="1">
        <v>76.0</v>
      </c>
      <c r="D5" s="1">
        <v>273.0</v>
      </c>
      <c r="E5" s="1">
        <v>114.0</v>
      </c>
      <c r="F5" s="1">
        <v>95.0</v>
      </c>
      <c r="G5" s="1">
        <v>137.0</v>
      </c>
      <c r="H5" s="1">
        <v>127.0</v>
      </c>
      <c r="I5" s="1">
        <v>154.0</v>
      </c>
      <c r="J5" s="1">
        <v>198.0</v>
      </c>
      <c r="K5" s="1">
        <v>224.0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34.0</v>
      </c>
      <c r="C6" s="1">
        <v>1.0</v>
      </c>
      <c r="D6" s="1">
        <v>5.0</v>
      </c>
      <c r="E6" s="1">
        <v>7.0</v>
      </c>
      <c r="F6" s="1">
        <v>7.0</v>
      </c>
      <c r="G6" s="1">
        <v>7.0</v>
      </c>
      <c r="H6" s="1">
        <v>6.0</v>
      </c>
      <c r="I6" s="1">
        <v>7.0</v>
      </c>
      <c r="J6" s="1">
        <v>6.0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-3.0</v>
      </c>
      <c r="F7" s="1">
        <v>0.0</v>
      </c>
      <c r="G7" s="1">
        <v>0.0</v>
      </c>
      <c r="H7" s="1">
        <v>-1.0</v>
      </c>
      <c r="I7" s="1">
        <v>10.0</v>
      </c>
      <c r="J7" s="1">
        <v>-5.0</v>
      </c>
      <c r="K7" s="1">
        <v>-32.0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0.0</v>
      </c>
      <c r="C8" s="1">
        <v>-51.0</v>
      </c>
      <c r="D8" s="1">
        <v>-2.0</v>
      </c>
      <c r="E8" s="1">
        <v>-2.0</v>
      </c>
      <c r="F8" s="1">
        <v>-2.0</v>
      </c>
      <c r="G8" s="1">
        <v>-2.0</v>
      </c>
      <c r="H8" s="1">
        <v>-3.0</v>
      </c>
      <c r="I8" s="1">
        <v>-3.0</v>
      </c>
      <c r="J8" s="1">
        <v>-3.0</v>
      </c>
      <c r="K8" s="1">
        <v>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0.0</v>
      </c>
      <c r="C9" s="1">
        <v>0.0</v>
      </c>
      <c r="D9" s="1">
        <v>0.0</v>
      </c>
      <c r="E9" s="1">
        <v>14.0</v>
      </c>
      <c r="F9" s="1">
        <v>2.0</v>
      </c>
      <c r="G9" s="1">
        <v>0.0</v>
      </c>
      <c r="H9" s="1">
        <v>11.0</v>
      </c>
      <c r="I9" s="1">
        <v>3.0</v>
      </c>
      <c r="J9" s="1">
        <v>77.0</v>
      </c>
      <c r="K9" s="1">
        <v>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59.0</v>
      </c>
      <c r="D10" s="1">
        <v>18.0</v>
      </c>
      <c r="E10" s="1">
        <v>5.0</v>
      </c>
      <c r="F10" s="1">
        <v>3.0</v>
      </c>
      <c r="G10" s="1">
        <v>2.0</v>
      </c>
      <c r="H10" s="1">
        <v>4.0</v>
      </c>
      <c r="I10" s="1">
        <v>1.0</v>
      </c>
      <c r="J10" s="1">
        <v>-1.0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75.0</v>
      </c>
      <c r="C11" s="1">
        <v>3.0</v>
      </c>
      <c r="D11" s="1">
        <v>1.0</v>
      </c>
      <c r="E11" s="1">
        <v>1.0</v>
      </c>
      <c r="F11" s="1">
        <v>3.0</v>
      </c>
      <c r="G11" s="1">
        <v>2.0</v>
      </c>
      <c r="H11" s="1">
        <v>-1.0</v>
      </c>
      <c r="I11" s="1">
        <v>9.0</v>
      </c>
      <c r="J11" s="1">
        <v>3.0</v>
      </c>
      <c r="K11" s="1">
        <v>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76.0</v>
      </c>
      <c r="D12" s="1">
        <v>4.0</v>
      </c>
      <c r="E12" s="1">
        <v>6.0</v>
      </c>
      <c r="F12" s="1">
        <v>49.0</v>
      </c>
      <c r="G12" s="1">
        <v>99.0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-1.0</v>
      </c>
      <c r="C13" s="1">
        <v>-11.0</v>
      </c>
      <c r="D13" s="1">
        <v>-2.0</v>
      </c>
      <c r="E13" s="1">
        <v>-17.0</v>
      </c>
      <c r="F13" s="1">
        <v>-7.0</v>
      </c>
      <c r="G13" s="1">
        <v>-23.0</v>
      </c>
      <c r="H13" s="1">
        <v>20.0</v>
      </c>
      <c r="I13" s="1">
        <v>3.0</v>
      </c>
      <c r="J13" s="1">
        <v>-4.0</v>
      </c>
      <c r="K13" s="1">
        <v>-34.0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2.0</v>
      </c>
      <c r="C14" s="1">
        <v>23.0</v>
      </c>
      <c r="D14" s="1">
        <v>35.0</v>
      </c>
      <c r="E14" s="1">
        <v>18.0</v>
      </c>
      <c r="F14" s="1">
        <v>8.0</v>
      </c>
      <c r="G14" s="1">
        <v>18.0</v>
      </c>
      <c r="H14" s="1">
        <v>35.0</v>
      </c>
      <c r="I14" s="1">
        <v>-39.0</v>
      </c>
      <c r="J14" s="1">
        <v>13.0</v>
      </c>
      <c r="K14" s="1">
        <v>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-1.0</v>
      </c>
      <c r="C15" s="1">
        <v>-51.0</v>
      </c>
      <c r="D15" s="1">
        <v>-14.0</v>
      </c>
      <c r="E15" s="1">
        <v>-9.0</v>
      </c>
      <c r="F15" s="1">
        <v>-16.0</v>
      </c>
      <c r="G15" s="1">
        <v>-26.0</v>
      </c>
      <c r="H15" s="1">
        <v>18.0</v>
      </c>
      <c r="I15" s="1">
        <v>-57.0</v>
      </c>
      <c r="J15" s="1">
        <v>-47.0</v>
      </c>
      <c r="K15" s="1">
        <v>-36.0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-24.0</v>
      </c>
      <c r="C16" s="1">
        <v>-16.0</v>
      </c>
      <c r="D16" s="1">
        <v>-58.0</v>
      </c>
      <c r="E16" s="1">
        <v>-18.0</v>
      </c>
      <c r="F16" s="1">
        <v>-1.0</v>
      </c>
      <c r="G16" s="1">
        <v>6.0</v>
      </c>
      <c r="H16" s="1">
        <v>14.0</v>
      </c>
      <c r="I16" s="1">
        <v>-12.0</v>
      </c>
      <c r="J16" s="1">
        <v>-8.0</v>
      </c>
      <c r="K16" s="1">
        <v>-10.0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-6.0</v>
      </c>
      <c r="C17" s="1">
        <v>-22.0</v>
      </c>
      <c r="D17" s="1">
        <v>114.0</v>
      </c>
      <c r="E17" s="1">
        <v>128.0</v>
      </c>
      <c r="F17" s="1">
        <v>107.0</v>
      </c>
      <c r="G17" s="1">
        <v>117.0</v>
      </c>
      <c r="H17" s="1">
        <v>219.0</v>
      </c>
      <c r="I17" s="1">
        <v>17.0</v>
      </c>
      <c r="J17" s="1">
        <v>148.0</v>
      </c>
      <c r="K17" s="1">
        <v>98.0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-265.0</v>
      </c>
      <c r="C18" s="1">
        <v>-1450.0</v>
      </c>
      <c r="D18" s="1">
        <v>-345.0</v>
      </c>
      <c r="E18" s="1">
        <v>-168.0</v>
      </c>
      <c r="F18" s="1">
        <v>-137.0</v>
      </c>
      <c r="G18" s="1">
        <v>-131.0</v>
      </c>
      <c r="H18" s="1">
        <v>-160.0</v>
      </c>
      <c r="I18" s="1">
        <v>-160.0</v>
      </c>
      <c r="J18" s="1">
        <v>-145.0</v>
      </c>
      <c r="K18" s="1">
        <v>-147.0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3.0</v>
      </c>
      <c r="D19" s="1">
        <v>0.0</v>
      </c>
      <c r="E19" s="1">
        <v>15.0</v>
      </c>
      <c r="F19" s="1">
        <v>1.0</v>
      </c>
      <c r="G19" s="1">
        <v>1.0</v>
      </c>
      <c r="H19" s="1">
        <v>12.0</v>
      </c>
      <c r="I19" s="1">
        <v>4.0</v>
      </c>
      <c r="J19" s="1">
        <v>48.0</v>
      </c>
      <c r="K19" s="1">
        <v>185.0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-265.0</v>
      </c>
      <c r="C20" s="1">
        <v>-1450.0</v>
      </c>
      <c r="D20" s="1">
        <v>-345.0</v>
      </c>
      <c r="E20" s="1">
        <v>-152.0</v>
      </c>
      <c r="F20" s="1">
        <v>-136.0</v>
      </c>
      <c r="G20" s="1">
        <v>-130.0</v>
      </c>
      <c r="H20" s="1">
        <v>-147.0</v>
      </c>
      <c r="I20" s="1">
        <v>-156.0</v>
      </c>
      <c r="J20" s="1">
        <v>-97.0</v>
      </c>
      <c r="K20" s="1">
        <v>37.0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17.0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-3.0</v>
      </c>
      <c r="E22" s="1">
        <v>-2.0</v>
      </c>
      <c r="F22" s="1">
        <v>-2.0</v>
      </c>
      <c r="G22" s="1">
        <v>-1.0</v>
      </c>
      <c r="H22" s="1">
        <v>-96.0</v>
      </c>
      <c r="I22" s="1">
        <v>-65.0</v>
      </c>
      <c r="J22" s="1">
        <v>-18.0</v>
      </c>
      <c r="K22" s="1">
        <v>-12.0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-3.0</v>
      </c>
      <c r="D23" s="1">
        <v>-3.0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-24.0</v>
      </c>
      <c r="C24" s="1">
        <v>-160.0</v>
      </c>
      <c r="D24" s="1">
        <v>-11.0</v>
      </c>
      <c r="E24" s="1">
        <v>29.0</v>
      </c>
      <c r="F24" s="1">
        <v>1.0</v>
      </c>
      <c r="G24" s="1">
        <v>28.0</v>
      </c>
      <c r="H24" s="1">
        <v>0.0</v>
      </c>
      <c r="I24" s="1">
        <v>0.0</v>
      </c>
      <c r="J24" s="1">
        <v>-3.0</v>
      </c>
      <c r="K24" s="1">
        <v>-14.0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-266.0</v>
      </c>
      <c r="C25" s="1">
        <v>-1610.0</v>
      </c>
      <c r="D25" s="1">
        <v>-361.0</v>
      </c>
      <c r="E25" s="1">
        <v>-125.0</v>
      </c>
      <c r="F25" s="1">
        <v>-136.0</v>
      </c>
      <c r="G25" s="1">
        <v>-103.0</v>
      </c>
      <c r="H25" s="1">
        <v>-148.0</v>
      </c>
      <c r="I25" s="1">
        <v>-139.0</v>
      </c>
      <c r="J25" s="1">
        <v>-119.0</v>
      </c>
      <c r="K25" s="1">
        <v>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0.0</v>
      </c>
      <c r="C26" s="1">
        <v>441.0</v>
      </c>
      <c r="D26" s="1">
        <v>562.0</v>
      </c>
      <c r="E26" s="1">
        <v>549.0</v>
      </c>
      <c r="F26" s="1">
        <v>455.0</v>
      </c>
      <c r="G26" s="1">
        <v>1220.0</v>
      </c>
      <c r="H26" s="1">
        <v>216.0</v>
      </c>
      <c r="I26" s="1">
        <v>350.0</v>
      </c>
      <c r="J26" s="1">
        <v>1310.0</v>
      </c>
      <c r="K26" s="1">
        <v>578.0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0.0</v>
      </c>
      <c r="C27" s="1">
        <v>441.0</v>
      </c>
      <c r="D27" s="1">
        <v>562.0</v>
      </c>
      <c r="E27" s="1">
        <v>549.0</v>
      </c>
      <c r="F27" s="1">
        <v>455.0</v>
      </c>
      <c r="G27" s="1">
        <v>1220.0</v>
      </c>
      <c r="H27" s="1">
        <v>216.0</v>
      </c>
      <c r="I27" s="1">
        <v>350.0</v>
      </c>
      <c r="J27" s="1">
        <v>1310.0</v>
      </c>
      <c r="K27" s="1">
        <v>578.0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-6.0</v>
      </c>
      <c r="C28" s="1">
        <v>-90.0</v>
      </c>
      <c r="D28" s="1">
        <v>-273.0</v>
      </c>
      <c r="E28" s="1">
        <v>-460.0</v>
      </c>
      <c r="F28" s="1">
        <v>-273.0</v>
      </c>
      <c r="G28" s="1">
        <v>-1050.0</v>
      </c>
      <c r="H28" s="1">
        <v>-174.0</v>
      </c>
      <c r="I28" s="1">
        <v>-203.0</v>
      </c>
      <c r="J28" s="1">
        <v>-1240.0</v>
      </c>
      <c r="K28" s="1">
        <v>-596.0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-6.0</v>
      </c>
      <c r="C29" s="1">
        <v>-90.0</v>
      </c>
      <c r="D29" s="1">
        <v>-273.0</v>
      </c>
      <c r="E29" s="1">
        <v>-460.0</v>
      </c>
      <c r="F29" s="1">
        <v>-273.0</v>
      </c>
      <c r="G29" s="1">
        <v>-1050.0</v>
      </c>
      <c r="H29" s="1">
        <v>-174.0</v>
      </c>
      <c r="I29" s="1">
        <v>-203.0</v>
      </c>
      <c r="J29" s="1">
        <v>-1240.0</v>
      </c>
      <c r="K29" s="1">
        <v>-596.0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866.0</v>
      </c>
      <c r="C30" s="1">
        <v>975.0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-3.0</v>
      </c>
      <c r="D31" s="1">
        <v>-20.0</v>
      </c>
      <c r="E31" s="1">
        <v>-30.0</v>
      </c>
      <c r="F31" s="1">
        <v>-76.0</v>
      </c>
      <c r="G31" s="1">
        <v>-89.0</v>
      </c>
      <c r="H31" s="1">
        <v>-23.0</v>
      </c>
      <c r="I31" s="1">
        <v>-38.0</v>
      </c>
      <c r="J31" s="1">
        <v>-20.0</v>
      </c>
      <c r="K31" s="1">
        <v>-54.0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-2.0</v>
      </c>
      <c r="C32" s="1">
        <v>-43.0</v>
      </c>
      <c r="D32" s="1">
        <v>-51.0</v>
      </c>
      <c r="E32" s="1">
        <v>-55.0</v>
      </c>
      <c r="F32" s="1">
        <v>-59.0</v>
      </c>
      <c r="G32" s="1">
        <v>-62.0</v>
      </c>
      <c r="H32" s="1">
        <v>-27.0</v>
      </c>
      <c r="I32" s="1">
        <v>-22.0</v>
      </c>
      <c r="J32" s="1">
        <v>-51.0</v>
      </c>
      <c r="K32" s="1">
        <v>-76.0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-2.0</v>
      </c>
      <c r="C33" s="1">
        <v>-43.0</v>
      </c>
      <c r="D33" s="1">
        <v>-51.0</v>
      </c>
      <c r="E33" s="1">
        <v>-55.0</v>
      </c>
      <c r="F33" s="1">
        <v>-59.0</v>
      </c>
      <c r="G33" s="1">
        <v>-62.0</v>
      </c>
      <c r="H33" s="1">
        <v>-27.0</v>
      </c>
      <c r="I33" s="1">
        <v>-22.0</v>
      </c>
      <c r="J33" s="1">
        <v>-51.0</v>
      </c>
      <c r="K33" s="1">
        <v>-76.0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-87.0</v>
      </c>
      <c r="C34" s="1">
        <v>-102.0</v>
      </c>
      <c r="D34" s="1">
        <v>9.0</v>
      </c>
      <c r="E34" s="1">
        <v>1.0</v>
      </c>
      <c r="F34" s="1">
        <v>-8.0</v>
      </c>
      <c r="G34" s="1">
        <v>-17.0</v>
      </c>
      <c r="H34" s="1">
        <v>-72.0</v>
      </c>
      <c r="I34" s="1">
        <v>-29.0</v>
      </c>
      <c r="J34" s="1">
        <v>-33.0</v>
      </c>
      <c r="K34" s="1">
        <v>-34.0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777.0</v>
      </c>
      <c r="C35" s="1">
        <v>1180.0</v>
      </c>
      <c r="D35" s="1">
        <v>227.0</v>
      </c>
      <c r="E35" s="1">
        <v>4.0</v>
      </c>
      <c r="F35" s="1">
        <v>37.0</v>
      </c>
      <c r="G35" s="1">
        <v>2.0</v>
      </c>
      <c r="H35" s="1">
        <v>-8.0</v>
      </c>
      <c r="I35" s="1">
        <v>94.0</v>
      </c>
      <c r="J35" s="1">
        <v>-42.0</v>
      </c>
      <c r="K35" s="1">
        <v>-129.0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0.0</v>
      </c>
      <c r="C36" s="1">
        <v>-20.0</v>
      </c>
      <c r="D36" s="1">
        <v>-14.0</v>
      </c>
      <c r="E36" s="1">
        <v>14.0</v>
      </c>
      <c r="F36" s="1">
        <v>-7.0</v>
      </c>
      <c r="G36" s="1">
        <v>14.0</v>
      </c>
      <c r="H36" s="1">
        <v>-9.0</v>
      </c>
      <c r="I36" s="1">
        <v>-7.0</v>
      </c>
      <c r="J36" s="1">
        <v>15.0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505.0</v>
      </c>
      <c r="C37" s="1">
        <v>-456.0</v>
      </c>
      <c r="D37" s="1">
        <v>-19.0</v>
      </c>
      <c r="E37" s="1">
        <v>8.0</v>
      </c>
      <c r="F37" s="1">
        <v>8.0</v>
      </c>
      <c r="G37" s="1">
        <v>17.0</v>
      </c>
      <c r="H37" s="1">
        <v>62.0</v>
      </c>
      <c r="I37" s="1">
        <v>-26.0</v>
      </c>
      <c r="J37" s="1">
        <v>-13.0</v>
      </c>
      <c r="K37" s="1">
        <v>-21.0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11.0</v>
      </c>
      <c r="C39" s="1">
        <v>8.0</v>
      </c>
      <c r="D39" s="1">
        <v>46.0</v>
      </c>
      <c r="E39" s="1">
        <v>52.0</v>
      </c>
      <c r="F39" s="1">
        <v>59.0</v>
      </c>
      <c r="G39" s="1">
        <v>68.0</v>
      </c>
      <c r="H39" s="1">
        <v>65.0</v>
      </c>
      <c r="I39" s="1">
        <v>70.0</v>
      </c>
      <c r="J39" s="1">
        <v>88.0</v>
      </c>
      <c r="K39" s="1">
        <v>153.0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0.0</v>
      </c>
      <c r="C40" s="1">
        <v>0.0</v>
      </c>
      <c r="D40" s="1">
        <v>40.0</v>
      </c>
      <c r="E40" s="1">
        <v>62.0</v>
      </c>
      <c r="F40" s="1">
        <v>1.0</v>
      </c>
      <c r="G40" s="1">
        <v>92.0</v>
      </c>
      <c r="H40" s="1">
        <v>75.0</v>
      </c>
      <c r="I40" s="1">
        <v>1.0</v>
      </c>
      <c r="J40" s="1">
        <v>1.0</v>
      </c>
      <c r="K40" s="1">
        <v>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-6.0</v>
      </c>
      <c r="C41" s="1">
        <v>351.0</v>
      </c>
      <c r="D41" s="1">
        <v>290.0</v>
      </c>
      <c r="E41" s="1">
        <v>89.0</v>
      </c>
      <c r="F41" s="1">
        <v>183.0</v>
      </c>
      <c r="G41" s="1">
        <v>173.0</v>
      </c>
      <c r="H41" s="1">
        <v>42.0</v>
      </c>
      <c r="I41" s="1">
        <v>146.0</v>
      </c>
      <c r="J41" s="1">
        <v>62.0</v>
      </c>
      <c r="K41" s="1">
        <v>-17.0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1">
        <v>0.0</v>
      </c>
      <c r="C42" s="1">
        <v>-60.0</v>
      </c>
      <c r="D42" s="1">
        <v>137.0</v>
      </c>
      <c r="E42" s="1">
        <v>100.0</v>
      </c>
      <c r="F42" s="1">
        <v>39.0</v>
      </c>
      <c r="G42" s="1">
        <v>88.0</v>
      </c>
      <c r="H42" s="1">
        <v>34.0</v>
      </c>
      <c r="I42" s="1">
        <v>41.0</v>
      </c>
      <c r="J42" s="1">
        <v>142.0</v>
      </c>
      <c r="K42" s="1">
        <v>119.0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0.0</v>
      </c>
      <c r="C43" s="1">
        <v>-57.0</v>
      </c>
      <c r="D43" s="1">
        <v>160.0</v>
      </c>
      <c r="E43" s="1">
        <v>131.0</v>
      </c>
      <c r="F43" s="1">
        <v>74.0</v>
      </c>
      <c r="G43" s="1">
        <v>132.0</v>
      </c>
      <c r="H43" s="1">
        <v>73.0</v>
      </c>
      <c r="I43" s="1">
        <v>85.0</v>
      </c>
      <c r="J43" s="1">
        <v>202.0</v>
      </c>
      <c r="K43" s="1">
        <v>212.0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0.0</v>
      </c>
      <c r="C44" s="1">
        <v>109.0</v>
      </c>
      <c r="D44" s="1">
        <v>-12.0</v>
      </c>
      <c r="E44" s="1">
        <v>-18.0</v>
      </c>
      <c r="F44" s="1">
        <v>10.0</v>
      </c>
      <c r="G44" s="1">
        <v>-34.0</v>
      </c>
      <c r="H44" s="1">
        <v>-55.0</v>
      </c>
      <c r="I44" s="1">
        <v>10.0</v>
      </c>
      <c r="J44" s="1">
        <v>-29.0</v>
      </c>
      <c r="K44" s="1">
        <v>55.0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61</v>
      </c>
      <c r="B3" s="1">
        <v>250.0</v>
      </c>
      <c r="C3" s="1">
        <v>1700.0</v>
      </c>
      <c r="D3" s="1">
        <v>2230.0</v>
      </c>
      <c r="E3" s="1">
        <v>2340.0</v>
      </c>
      <c r="F3" s="1">
        <v>2480.0</v>
      </c>
      <c r="G3" s="1">
        <v>2830.0</v>
      </c>
      <c r="H3" s="1">
        <v>2960.0</v>
      </c>
      <c r="I3" s="1">
        <v>4200.0</v>
      </c>
      <c r="J3" s="1">
        <v>4510.0</v>
      </c>
      <c r="K3" s="1">
        <v>4410.0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62</v>
      </c>
      <c r="B4" s="1">
        <v>-1.0</v>
      </c>
      <c r="C4" s="1">
        <v>-26.0</v>
      </c>
      <c r="D4" s="1">
        <v>-94.0</v>
      </c>
      <c r="E4" s="1">
        <v>-173.0</v>
      </c>
      <c r="F4" s="1">
        <v>-255.0</v>
      </c>
      <c r="G4" s="1">
        <v>-338.0</v>
      </c>
      <c r="H4" s="1">
        <v>-425.0</v>
      </c>
      <c r="I4" s="1">
        <v>-524.0</v>
      </c>
      <c r="J4" s="1">
        <v>-655.0</v>
      </c>
      <c r="K4" s="1">
        <v>-752.0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63</v>
      </c>
      <c r="B5" s="1">
        <v>249.0</v>
      </c>
      <c r="C5" s="1">
        <v>1680.0</v>
      </c>
      <c r="D5" s="1">
        <v>2140.0</v>
      </c>
      <c r="E5" s="1">
        <v>2160.0</v>
      </c>
      <c r="F5" s="1">
        <v>2220.0</v>
      </c>
      <c r="G5" s="1">
        <v>2490.0</v>
      </c>
      <c r="H5" s="1">
        <v>2530.0</v>
      </c>
      <c r="I5" s="1">
        <v>3670.0</v>
      </c>
      <c r="J5" s="1">
        <v>3860.0</v>
      </c>
      <c r="K5" s="1">
        <v>3650.0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64</v>
      </c>
      <c r="B6" s="1">
        <v>249.0</v>
      </c>
      <c r="C6" s="1">
        <v>1680.0</v>
      </c>
      <c r="D6" s="1">
        <v>2140.0</v>
      </c>
      <c r="E6" s="1">
        <v>2160.0</v>
      </c>
      <c r="F6" s="1">
        <v>2220.0</v>
      </c>
      <c r="G6" s="1">
        <v>2490.0</v>
      </c>
      <c r="H6" s="1">
        <v>2530.0</v>
      </c>
      <c r="I6" s="1">
        <v>3670.0</v>
      </c>
      <c r="J6" s="1">
        <v>3860.0</v>
      </c>
      <c r="K6" s="1">
        <v>3650.0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65</v>
      </c>
      <c r="B7" s="1">
        <v>505.0</v>
      </c>
      <c r="C7" s="1">
        <v>48.0</v>
      </c>
      <c r="D7" s="1">
        <v>29.0</v>
      </c>
      <c r="E7" s="1">
        <v>33.0</v>
      </c>
      <c r="F7" s="1">
        <v>35.0</v>
      </c>
      <c r="G7" s="1">
        <v>53.0</v>
      </c>
      <c r="H7" s="1">
        <v>113.0</v>
      </c>
      <c r="I7" s="1">
        <v>81.0</v>
      </c>
      <c r="J7" s="1">
        <v>65.0</v>
      </c>
      <c r="K7" s="1">
        <v>43.0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66</v>
      </c>
      <c r="B8" s="1">
        <v>1.0</v>
      </c>
      <c r="C8" s="1">
        <v>124.0</v>
      </c>
      <c r="D8" s="1">
        <v>139.0</v>
      </c>
      <c r="E8" s="1">
        <v>135.0</v>
      </c>
      <c r="F8" s="1">
        <v>146.0</v>
      </c>
      <c r="G8" s="1">
        <v>177.0</v>
      </c>
      <c r="H8" s="1">
        <v>163.0</v>
      </c>
      <c r="I8" s="1">
        <v>164.0</v>
      </c>
      <c r="J8" s="1">
        <v>184.0</v>
      </c>
      <c r="K8" s="1">
        <v>233.0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67</v>
      </c>
      <c r="B9" s="1">
        <v>38.0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68</v>
      </c>
      <c r="B10" s="1">
        <v>0.0</v>
      </c>
      <c r="C10" s="1">
        <v>88.0</v>
      </c>
      <c r="D10" s="1">
        <v>83.0</v>
      </c>
      <c r="E10" s="1">
        <v>82.0</v>
      </c>
      <c r="F10" s="1">
        <v>83.0</v>
      </c>
      <c r="G10" s="1">
        <v>91.0</v>
      </c>
      <c r="H10" s="1">
        <v>92.0</v>
      </c>
      <c r="I10" s="1">
        <v>94.0</v>
      </c>
      <c r="J10" s="1">
        <v>92.0</v>
      </c>
      <c r="K10" s="1">
        <v>108.0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69</v>
      </c>
      <c r="B11" s="1">
        <v>0.0</v>
      </c>
      <c r="C11" s="1">
        <v>62.0</v>
      </c>
      <c r="D11" s="1">
        <v>75.0</v>
      </c>
      <c r="E11" s="1">
        <v>75.0</v>
      </c>
      <c r="F11" s="1">
        <v>75.0</v>
      </c>
      <c r="G11" s="1">
        <v>75.0</v>
      </c>
      <c r="H11" s="1">
        <v>75.0</v>
      </c>
      <c r="I11" s="1">
        <v>210.0</v>
      </c>
      <c r="J11" s="1">
        <v>232.0</v>
      </c>
      <c r="K11" s="1">
        <v>235.0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70</v>
      </c>
      <c r="B12" s="1">
        <v>29.0</v>
      </c>
      <c r="C12" s="1">
        <v>387.0</v>
      </c>
      <c r="D12" s="1">
        <v>201.0</v>
      </c>
      <c r="E12" s="1">
        <v>180.0</v>
      </c>
      <c r="F12" s="1">
        <v>180.0</v>
      </c>
      <c r="G12" s="1">
        <v>160.0</v>
      </c>
      <c r="H12" s="1">
        <v>155.0</v>
      </c>
      <c r="I12" s="1">
        <v>249.0</v>
      </c>
      <c r="J12" s="1">
        <v>236.0</v>
      </c>
      <c r="K12" s="1">
        <v>180.0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71</v>
      </c>
      <c r="B13" s="1">
        <v>0.0</v>
      </c>
      <c r="C13" s="1">
        <v>83.0</v>
      </c>
      <c r="D13" s="1">
        <v>37.0</v>
      </c>
      <c r="E13" s="1">
        <v>32.0</v>
      </c>
      <c r="F13" s="1">
        <v>30.0</v>
      </c>
      <c r="G13" s="1">
        <v>1.0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72</v>
      </c>
      <c r="B14" s="1">
        <v>24.0</v>
      </c>
      <c r="C14" s="1">
        <v>18.0</v>
      </c>
      <c r="D14" s="1">
        <v>26.0</v>
      </c>
      <c r="E14" s="1">
        <v>30.0</v>
      </c>
      <c r="F14" s="1">
        <v>37.0</v>
      </c>
      <c r="G14" s="1">
        <v>36.0</v>
      </c>
      <c r="H14" s="1">
        <v>38.0</v>
      </c>
      <c r="I14" s="1">
        <v>43.0</v>
      </c>
      <c r="J14" s="1">
        <v>46.0</v>
      </c>
      <c r="K14" s="1">
        <v>47.0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73</v>
      </c>
      <c r="B15" s="1">
        <v>6.0</v>
      </c>
      <c r="C15" s="1">
        <v>26.0</v>
      </c>
      <c r="D15" s="1">
        <v>41.0</v>
      </c>
      <c r="E15" s="1">
        <v>44.0</v>
      </c>
      <c r="F15" s="1">
        <v>54.0</v>
      </c>
      <c r="G15" s="1">
        <v>50.0</v>
      </c>
      <c r="H15" s="1">
        <v>41.0</v>
      </c>
      <c r="I15" s="1">
        <v>41.0</v>
      </c>
      <c r="J15" s="1">
        <v>45.0</v>
      </c>
      <c r="K15" s="1">
        <v>52.0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74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75</v>
      </c>
      <c r="B17" s="1">
        <v>0.0</v>
      </c>
      <c r="C17" s="1">
        <v>0.0</v>
      </c>
      <c r="D17" s="1">
        <v>8.0</v>
      </c>
      <c r="E17" s="1">
        <v>6.0</v>
      </c>
      <c r="F17" s="1">
        <v>9.0</v>
      </c>
      <c r="G17" s="1">
        <v>13.0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76</v>
      </c>
      <c r="B18" s="1">
        <v>89.0</v>
      </c>
      <c r="C18" s="1">
        <v>7.0</v>
      </c>
      <c r="D18" s="1">
        <v>13.0</v>
      </c>
      <c r="E18" s="1">
        <v>16.0</v>
      </c>
      <c r="F18" s="1">
        <v>15.0</v>
      </c>
      <c r="G18" s="1">
        <v>22.0</v>
      </c>
      <c r="H18" s="1">
        <v>21.0</v>
      </c>
      <c r="I18" s="1">
        <v>23.0</v>
      </c>
      <c r="J18" s="1">
        <v>26.0</v>
      </c>
      <c r="K18" s="1">
        <v>23.0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77</v>
      </c>
      <c r="B19" s="1">
        <v>832.0</v>
      </c>
      <c r="C19" s="1">
        <v>2530.0</v>
      </c>
      <c r="D19" s="1">
        <v>2790.0</v>
      </c>
      <c r="E19" s="1">
        <v>2800.0</v>
      </c>
      <c r="F19" s="1">
        <v>2890.0</v>
      </c>
      <c r="G19" s="1">
        <v>3170.0</v>
      </c>
      <c r="H19" s="1">
        <v>3230.0</v>
      </c>
      <c r="I19" s="1">
        <v>4580.0</v>
      </c>
      <c r="J19" s="1">
        <v>4790.0</v>
      </c>
      <c r="K19" s="1">
        <v>4580.0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78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</v>
      </c>
      <c r="B21" s="1">
        <v>44.0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510.0</v>
      </c>
      <c r="K21" s="1">
        <v>621.0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</v>
      </c>
      <c r="B22" s="1">
        <v>0.0</v>
      </c>
      <c r="C22" s="1">
        <v>0.0</v>
      </c>
      <c r="D22" s="1">
        <v>0.0</v>
      </c>
      <c r="E22" s="1">
        <v>0.0</v>
      </c>
      <c r="F22" s="1">
        <v>3.0</v>
      </c>
      <c r="G22" s="1">
        <v>25.0</v>
      </c>
      <c r="H22" s="1">
        <v>24.0</v>
      </c>
      <c r="I22" s="1">
        <v>19.0</v>
      </c>
      <c r="J22" s="1">
        <v>38.0</v>
      </c>
      <c r="K22" s="1">
        <v>35.0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81</v>
      </c>
      <c r="B23" s="1">
        <v>16.0</v>
      </c>
      <c r="C23" s="1">
        <v>646.0</v>
      </c>
      <c r="D23" s="1">
        <v>1150.0</v>
      </c>
      <c r="E23" s="1">
        <v>1240.0</v>
      </c>
      <c r="F23" s="1">
        <v>1450.0</v>
      </c>
      <c r="G23" s="1">
        <v>1640.0</v>
      </c>
      <c r="H23" s="1">
        <v>1680.0</v>
      </c>
      <c r="I23" s="1">
        <v>2360.0</v>
      </c>
      <c r="J23" s="1">
        <v>2050.0</v>
      </c>
      <c r="K23" s="1">
        <v>1950.0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82</v>
      </c>
      <c r="B24" s="1">
        <v>0.0</v>
      </c>
      <c r="C24" s="1">
        <v>47.0</v>
      </c>
      <c r="D24" s="1">
        <v>45.0</v>
      </c>
      <c r="E24" s="1">
        <v>16.0</v>
      </c>
      <c r="F24" s="1">
        <v>1.0</v>
      </c>
      <c r="G24" s="1">
        <v>183.0</v>
      </c>
      <c r="H24" s="1">
        <v>170.0</v>
      </c>
      <c r="I24" s="1">
        <v>126.0</v>
      </c>
      <c r="J24" s="1">
        <v>235.0</v>
      </c>
      <c r="K24" s="1">
        <v>190.0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83</v>
      </c>
      <c r="B25" s="1">
        <v>1.0</v>
      </c>
      <c r="C25" s="1">
        <v>39.0</v>
      </c>
      <c r="D25" s="1">
        <v>42.0</v>
      </c>
      <c r="E25" s="1">
        <v>43.0</v>
      </c>
      <c r="F25" s="1">
        <v>43.0</v>
      </c>
      <c r="G25" s="1">
        <v>62.0</v>
      </c>
      <c r="H25" s="1">
        <v>67.0</v>
      </c>
      <c r="I25" s="1">
        <v>65.0</v>
      </c>
      <c r="J25" s="1">
        <v>83.0</v>
      </c>
      <c r="K25" s="1">
        <v>90.0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84</v>
      </c>
      <c r="B26" s="1">
        <v>2.0</v>
      </c>
      <c r="C26" s="1">
        <v>53.0</v>
      </c>
      <c r="D26" s="1">
        <v>54.0</v>
      </c>
      <c r="E26" s="1">
        <v>66.0</v>
      </c>
      <c r="F26" s="1">
        <v>75.0</v>
      </c>
      <c r="G26" s="1">
        <v>76.0</v>
      </c>
      <c r="H26" s="1">
        <v>105.0</v>
      </c>
      <c r="I26" s="1">
        <v>90.0</v>
      </c>
      <c r="J26" s="1">
        <v>104.0</v>
      </c>
      <c r="K26" s="1">
        <v>111.0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85</v>
      </c>
      <c r="B27" s="1">
        <v>3.0</v>
      </c>
      <c r="C27" s="1">
        <v>10.0</v>
      </c>
      <c r="D27" s="1">
        <v>10.0</v>
      </c>
      <c r="E27" s="1">
        <v>16.0</v>
      </c>
      <c r="F27" s="1">
        <v>23.0</v>
      </c>
      <c r="G27" s="1">
        <v>35.0</v>
      </c>
      <c r="H27" s="1">
        <v>21.0</v>
      </c>
      <c r="I27" s="1">
        <v>33.0</v>
      </c>
      <c r="J27" s="1">
        <v>58.0</v>
      </c>
      <c r="K27" s="1">
        <v>42.0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86</v>
      </c>
      <c r="B28" s="1">
        <v>0.0</v>
      </c>
      <c r="C28" s="1">
        <v>15.0</v>
      </c>
      <c r="D28" s="1">
        <v>0.0</v>
      </c>
      <c r="E28" s="1">
        <v>0.0</v>
      </c>
      <c r="F28" s="1">
        <v>12.0</v>
      </c>
      <c r="G28" s="1">
        <v>13.0</v>
      </c>
      <c r="H28" s="1">
        <v>10.0</v>
      </c>
      <c r="I28" s="1">
        <v>14.0</v>
      </c>
      <c r="J28" s="1">
        <v>17.0</v>
      </c>
      <c r="K28" s="1">
        <v>23.0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87</v>
      </c>
      <c r="B29" s="1">
        <v>0.0</v>
      </c>
      <c r="C29" s="1">
        <v>0.0</v>
      </c>
      <c r="D29" s="1">
        <v>16.0</v>
      </c>
      <c r="E29" s="1">
        <v>11.0</v>
      </c>
      <c r="F29" s="1">
        <v>11.0</v>
      </c>
      <c r="G29" s="1">
        <v>16.0</v>
      </c>
      <c r="H29" s="1">
        <v>19.0</v>
      </c>
      <c r="I29" s="1">
        <v>21.0</v>
      </c>
      <c r="J29" s="1">
        <v>16.0</v>
      </c>
      <c r="K29" s="1">
        <v>15.0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88</v>
      </c>
      <c r="B30" s="1">
        <v>2.0</v>
      </c>
      <c r="C30" s="1">
        <v>7.0</v>
      </c>
      <c r="D30" s="1">
        <v>29.0</v>
      </c>
      <c r="E30" s="1">
        <v>29.0</v>
      </c>
      <c r="F30" s="1">
        <v>13.0</v>
      </c>
      <c r="G30" s="1">
        <v>18.0</v>
      </c>
      <c r="H30" s="1">
        <v>58.0</v>
      </c>
      <c r="I30" s="1">
        <v>23.0</v>
      </c>
      <c r="J30" s="1">
        <v>24.0</v>
      </c>
      <c r="K30" s="1">
        <v>42.0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89</v>
      </c>
      <c r="B31" s="1">
        <v>26.0</v>
      </c>
      <c r="C31" s="1">
        <v>820.0</v>
      </c>
      <c r="D31" s="1">
        <v>1340.0</v>
      </c>
      <c r="E31" s="1">
        <v>1420.0</v>
      </c>
      <c r="F31" s="1">
        <v>1630.0</v>
      </c>
      <c r="G31" s="1">
        <v>2070.0</v>
      </c>
      <c r="H31" s="1">
        <v>2160.0</v>
      </c>
      <c r="I31" s="1">
        <v>2750.0</v>
      </c>
      <c r="J31" s="1">
        <v>3140.0</v>
      </c>
      <c r="K31" s="1">
        <v>3120.0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91.0</v>
      </c>
      <c r="C32" s="1">
        <v>1.0</v>
      </c>
      <c r="D32" s="1">
        <v>1.0</v>
      </c>
      <c r="E32" s="1">
        <v>1.0</v>
      </c>
      <c r="F32" s="1">
        <v>1.0</v>
      </c>
      <c r="G32" s="1">
        <v>1.0</v>
      </c>
      <c r="H32" s="1">
        <v>1.0</v>
      </c>
      <c r="I32" s="1">
        <v>2.0</v>
      </c>
      <c r="J32" s="1">
        <v>66.0</v>
      </c>
      <c r="K32" s="1">
        <v>66.0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>
        <v>821.0</v>
      </c>
      <c r="C33" s="1">
        <v>1720.0</v>
      </c>
      <c r="D33" s="1">
        <v>1750.0</v>
      </c>
      <c r="E33" s="1">
        <v>1790.0</v>
      </c>
      <c r="F33" s="1">
        <v>1770.0</v>
      </c>
      <c r="G33" s="1">
        <v>1730.0</v>
      </c>
      <c r="H33" s="1">
        <v>1730.0</v>
      </c>
      <c r="I33" s="1">
        <v>2530.0</v>
      </c>
      <c r="J33" s="1">
        <v>2540.0</v>
      </c>
      <c r="K33" s="1">
        <v>2550.0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-16.0</v>
      </c>
      <c r="C34" s="1">
        <v>-228.0</v>
      </c>
      <c r="D34" s="1">
        <v>-490.0</v>
      </c>
      <c r="E34" s="1">
        <v>-598.0</v>
      </c>
      <c r="F34" s="1">
        <v>-705.0</v>
      </c>
      <c r="G34" s="1">
        <v>-828.0</v>
      </c>
      <c r="H34" s="1">
        <v>-864.0</v>
      </c>
      <c r="I34" s="1">
        <v>-951.0</v>
      </c>
      <c r="J34" s="1">
        <v>-1140.0</v>
      </c>
      <c r="K34" s="1">
        <v>-1280.0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0.0</v>
      </c>
      <c r="C35" s="1">
        <v>-50.0</v>
      </c>
      <c r="D35" s="1">
        <v>-3.0</v>
      </c>
      <c r="E35" s="1">
        <v>-1.0</v>
      </c>
      <c r="F35" s="1">
        <v>-2.0</v>
      </c>
      <c r="G35" s="1">
        <v>-2.0</v>
      </c>
      <c r="H35" s="1">
        <v>-2.0</v>
      </c>
      <c r="I35" s="1">
        <v>-1.0</v>
      </c>
      <c r="J35" s="1">
        <v>-2.0</v>
      </c>
      <c r="K35" s="1">
        <v>-2.0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806.0</v>
      </c>
      <c r="C36" s="1">
        <v>1490.0</v>
      </c>
      <c r="D36" s="1">
        <v>1260.0</v>
      </c>
      <c r="E36" s="1">
        <v>1190.0</v>
      </c>
      <c r="F36" s="1">
        <v>1060.0</v>
      </c>
      <c r="G36" s="1">
        <v>901.0</v>
      </c>
      <c r="H36" s="1">
        <v>866.0</v>
      </c>
      <c r="I36" s="1">
        <v>1580.0</v>
      </c>
      <c r="J36" s="1">
        <v>1400.0</v>
      </c>
      <c r="K36" s="1">
        <v>1270.0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95</v>
      </c>
      <c r="B37" s="1">
        <v>0.0</v>
      </c>
      <c r="C37" s="1">
        <v>214.0</v>
      </c>
      <c r="D37" s="1">
        <v>187.0</v>
      </c>
      <c r="E37" s="1">
        <v>191.0</v>
      </c>
      <c r="F37" s="1">
        <v>196.0</v>
      </c>
      <c r="G37" s="1">
        <v>202.0</v>
      </c>
      <c r="H37" s="1">
        <v>209.0</v>
      </c>
      <c r="I37" s="1">
        <v>248.0</v>
      </c>
      <c r="J37" s="1">
        <v>249.0</v>
      </c>
      <c r="K37" s="1">
        <v>189.0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96</v>
      </c>
      <c r="B38" s="1">
        <v>806.0</v>
      </c>
      <c r="C38" s="1">
        <v>1710.0</v>
      </c>
      <c r="D38" s="1">
        <v>1450.0</v>
      </c>
      <c r="E38" s="1">
        <v>1380.0</v>
      </c>
      <c r="F38" s="1">
        <v>1260.0</v>
      </c>
      <c r="G38" s="1">
        <v>1100.0</v>
      </c>
      <c r="H38" s="1">
        <v>1070.0</v>
      </c>
      <c r="I38" s="1">
        <v>1830.0</v>
      </c>
      <c r="J38" s="1">
        <v>1650.0</v>
      </c>
      <c r="K38" s="1">
        <v>1460.0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97</v>
      </c>
      <c r="B39" s="1">
        <v>832.0</v>
      </c>
      <c r="C39" s="1">
        <v>2530.0</v>
      </c>
      <c r="D39" s="1">
        <v>2790.0</v>
      </c>
      <c r="E39" s="1">
        <v>2800.0</v>
      </c>
      <c r="F39" s="1">
        <v>2890.0</v>
      </c>
      <c r="G39" s="1">
        <v>3170.0</v>
      </c>
      <c r="H39" s="1">
        <v>3230.0</v>
      </c>
      <c r="I39" s="1">
        <v>4580.0</v>
      </c>
      <c r="J39" s="1">
        <v>4790.0</v>
      </c>
      <c r="K39" s="1">
        <v>4580.0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98</v>
      </c>
      <c r="B41" s="1">
        <v>186.0</v>
      </c>
      <c r="C41" s="1">
        <v>193.0</v>
      </c>
      <c r="D41" s="1">
        <v>198.0</v>
      </c>
      <c r="E41" s="1">
        <v>201.0</v>
      </c>
      <c r="F41" s="1">
        <v>199.0</v>
      </c>
      <c r="G41" s="1">
        <v>195.0</v>
      </c>
      <c r="H41" s="1">
        <v>194.0</v>
      </c>
      <c r="I41" s="1">
        <v>65.0</v>
      </c>
      <c r="J41" s="1">
        <v>66.0</v>
      </c>
      <c r="K41" s="1">
        <v>132.0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99</v>
      </c>
      <c r="B42" s="1">
        <v>91.0</v>
      </c>
      <c r="C42" s="1">
        <v>191.0</v>
      </c>
      <c r="D42" s="1">
        <v>196.0</v>
      </c>
      <c r="E42" s="1">
        <v>199.0</v>
      </c>
      <c r="F42" s="1">
        <v>198.0</v>
      </c>
      <c r="G42" s="1">
        <v>194.0</v>
      </c>
      <c r="H42" s="1">
        <v>194.0</v>
      </c>
      <c r="I42" s="1">
        <v>65.0</v>
      </c>
      <c r="J42" s="1">
        <v>66.0</v>
      </c>
      <c r="K42" s="1">
        <v>66.0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100</v>
      </c>
      <c r="B43" s="1" t="s">
        <v>101</v>
      </c>
      <c r="C43" s="1" t="s">
        <v>102</v>
      </c>
      <c r="D43" s="1" t="s">
        <v>103</v>
      </c>
      <c r="E43" s="1" t="s">
        <v>104</v>
      </c>
      <c r="F43" s="1" t="s">
        <v>105</v>
      </c>
      <c r="G43" s="1" t="s">
        <v>106</v>
      </c>
      <c r="H43" s="1" t="s">
        <v>107</v>
      </c>
      <c r="I43" s="1" t="s">
        <v>108</v>
      </c>
      <c r="J43" s="1" t="s">
        <v>109</v>
      </c>
      <c r="K43" s="1" t="s">
        <v>110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776.0</v>
      </c>
      <c r="C44" s="1">
        <v>1040.0</v>
      </c>
      <c r="D44" s="1">
        <v>987.0</v>
      </c>
      <c r="E44" s="1">
        <v>932.0</v>
      </c>
      <c r="F44" s="1">
        <v>806.0</v>
      </c>
      <c r="G44" s="1">
        <v>665.0</v>
      </c>
      <c r="H44" s="1">
        <v>636.0</v>
      </c>
      <c r="I44" s="1">
        <v>1120.0</v>
      </c>
      <c r="J44" s="1">
        <v>932.0</v>
      </c>
      <c r="K44" s="1">
        <v>855.0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 t="s">
        <v>113</v>
      </c>
      <c r="C45" s="1" t="s">
        <v>114</v>
      </c>
      <c r="D45" s="1" t="s">
        <v>115</v>
      </c>
      <c r="E45" s="1" t="s">
        <v>116</v>
      </c>
      <c r="F45" s="1" t="s">
        <v>117</v>
      </c>
      <c r="G45" s="1" t="s">
        <v>118</v>
      </c>
      <c r="H45" s="1" t="s">
        <v>119</v>
      </c>
      <c r="I45" s="1" t="s">
        <v>120</v>
      </c>
      <c r="J45" s="1" t="s">
        <v>121</v>
      </c>
      <c r="K45" s="1" t="s">
        <v>122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123</v>
      </c>
      <c r="B46" s="1">
        <v>16.0</v>
      </c>
      <c r="C46" s="1">
        <v>694.0</v>
      </c>
      <c r="D46" s="1">
        <v>1190.0</v>
      </c>
      <c r="E46" s="1">
        <v>1250.0</v>
      </c>
      <c r="F46" s="1">
        <v>1450.0</v>
      </c>
      <c r="G46" s="1">
        <v>1850.0</v>
      </c>
      <c r="H46" s="1">
        <v>1880.0</v>
      </c>
      <c r="I46" s="1">
        <v>2500.0</v>
      </c>
      <c r="J46" s="1">
        <v>2830.0</v>
      </c>
      <c r="K46" s="1">
        <v>2790.0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124</v>
      </c>
      <c r="B47" s="1">
        <v>-488.0</v>
      </c>
      <c r="C47" s="1">
        <v>645.0</v>
      </c>
      <c r="D47" s="1">
        <v>1160.0</v>
      </c>
      <c r="E47" s="1">
        <v>1220.0</v>
      </c>
      <c r="F47" s="1">
        <v>1420.0</v>
      </c>
      <c r="G47" s="1">
        <v>1790.0</v>
      </c>
      <c r="H47" s="1">
        <v>1760.0</v>
      </c>
      <c r="I47" s="1">
        <v>2420.0</v>
      </c>
      <c r="J47" s="1">
        <v>2770.0</v>
      </c>
      <c r="K47" s="1">
        <v>2750.0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125</v>
      </c>
      <c r="B48" s="1">
        <v>0.0</v>
      </c>
      <c r="C48" s="1">
        <v>20.0</v>
      </c>
      <c r="D48" s="1">
        <v>0.0</v>
      </c>
      <c r="E48" s="1">
        <v>0.0</v>
      </c>
      <c r="F48" s="1">
        <v>0.0</v>
      </c>
      <c r="G48" s="1">
        <v>240.0</v>
      </c>
      <c r="H48" s="1">
        <v>260.0</v>
      </c>
      <c r="I48" s="1">
        <v>189.0</v>
      </c>
      <c r="J48" s="1">
        <v>239.0</v>
      </c>
      <c r="K48" s="1">
        <v>349.0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0.0</v>
      </c>
      <c r="C49" s="1">
        <v>214.0</v>
      </c>
      <c r="D49" s="1">
        <v>187.0</v>
      </c>
      <c r="E49" s="1">
        <v>191.0</v>
      </c>
      <c r="F49" s="1">
        <v>196.0</v>
      </c>
      <c r="G49" s="1">
        <v>202.0</v>
      </c>
      <c r="H49" s="1">
        <v>209.0</v>
      </c>
      <c r="I49" s="1">
        <v>248.0</v>
      </c>
      <c r="J49" s="1">
        <v>249.0</v>
      </c>
      <c r="K49" s="1">
        <v>189.0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>
        <v>3.0</v>
      </c>
      <c r="C50" s="1">
        <v>5.0</v>
      </c>
      <c r="D50" s="1">
        <v>5.0</v>
      </c>
      <c r="E50" s="1">
        <v>5.0</v>
      </c>
      <c r="F50" s="1">
        <v>5.0</v>
      </c>
      <c r="G50" s="1">
        <v>5.0</v>
      </c>
      <c r="H50" s="1">
        <v>5.0</v>
      </c>
      <c r="I50" s="1">
        <v>5.0</v>
      </c>
      <c r="J50" s="1">
        <v>5.0</v>
      </c>
      <c r="K50" s="1">
        <v>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12.0</v>
      </c>
      <c r="C51" s="1">
        <v>124.0</v>
      </c>
      <c r="D51" s="1">
        <v>167.0</v>
      </c>
      <c r="E51" s="1">
        <v>178.0</v>
      </c>
      <c r="F51" s="1">
        <v>189.0</v>
      </c>
      <c r="G51" s="1">
        <v>195.0</v>
      </c>
      <c r="H51" s="1">
        <v>200.0</v>
      </c>
      <c r="I51" s="1">
        <v>335.0</v>
      </c>
      <c r="J51" s="1">
        <v>344.0</v>
      </c>
      <c r="K51" s="1">
        <v>336.0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237.0</v>
      </c>
      <c r="C52" s="1">
        <v>1520.0</v>
      </c>
      <c r="D52" s="1">
        <v>1980.0</v>
      </c>
      <c r="E52" s="1">
        <v>2060.0</v>
      </c>
      <c r="F52" s="1">
        <v>2160.0</v>
      </c>
      <c r="G52" s="1">
        <v>2260.0</v>
      </c>
      <c r="H52" s="1">
        <v>2380.0</v>
      </c>
      <c r="I52" s="1">
        <v>3510.0</v>
      </c>
      <c r="J52" s="1">
        <v>3670.0</v>
      </c>
      <c r="K52" s="1">
        <v>3600.0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0.0</v>
      </c>
      <c r="C53" s="1">
        <v>62.0</v>
      </c>
      <c r="D53" s="1">
        <v>84.0</v>
      </c>
      <c r="E53" s="1">
        <v>99.0</v>
      </c>
      <c r="F53" s="1">
        <v>127.0</v>
      </c>
      <c r="G53" s="1">
        <v>151.0</v>
      </c>
      <c r="H53" s="1">
        <v>175.0</v>
      </c>
      <c r="I53" s="1">
        <v>198.0</v>
      </c>
      <c r="J53" s="1">
        <v>222.0</v>
      </c>
      <c r="K53" s="1">
        <v>237.0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100.0</v>
      </c>
      <c r="J54" s="1">
        <v>113.0</v>
      </c>
      <c r="K54" s="1">
        <v>110.0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0.0</v>
      </c>
      <c r="C55" s="1">
        <v>8.0</v>
      </c>
      <c r="D55" s="1">
        <v>9.0</v>
      </c>
      <c r="E55" s="1">
        <v>10.0</v>
      </c>
      <c r="F55" s="1">
        <v>11.0</v>
      </c>
      <c r="G55" s="1">
        <v>11.0</v>
      </c>
      <c r="H55" s="1">
        <v>9.0</v>
      </c>
      <c r="I55" s="1">
        <v>12.0</v>
      </c>
      <c r="J55" s="1">
        <v>14.0</v>
      </c>
      <c r="K55" s="1">
        <v>17.0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</v>
      </c>
      <c r="B2" s="1">
        <v>3.0</v>
      </c>
      <c r="C2" s="1">
        <v>64.0</v>
      </c>
      <c r="D2" s="1">
        <v>117.0</v>
      </c>
      <c r="E2" s="1">
        <v>127.0</v>
      </c>
      <c r="F2" s="1">
        <v>130.0</v>
      </c>
      <c r="G2" s="1">
        <v>124.0</v>
      </c>
      <c r="H2" s="1">
        <v>120.0</v>
      </c>
      <c r="I2" s="1">
        <v>141.0</v>
      </c>
      <c r="J2" s="1">
        <v>205.0</v>
      </c>
      <c r="K2" s="1">
        <v>190.0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</v>
      </c>
      <c r="B3" s="1">
        <v>0.0</v>
      </c>
      <c r="C3" s="1">
        <v>95.0</v>
      </c>
      <c r="D3" s="1">
        <v>854.0</v>
      </c>
      <c r="E3" s="1">
        <v>922.0</v>
      </c>
      <c r="F3" s="1">
        <v>1000.0</v>
      </c>
      <c r="G3" s="1">
        <v>1100.0</v>
      </c>
      <c r="H3" s="1">
        <v>1060.0</v>
      </c>
      <c r="I3" s="1">
        <v>1120.0</v>
      </c>
      <c r="J3" s="1">
        <v>1410.0</v>
      </c>
      <c r="K3" s="1">
        <v>1670.0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</v>
      </c>
      <c r="B4" s="1">
        <v>3.0</v>
      </c>
      <c r="C4" s="1">
        <v>160.0</v>
      </c>
      <c r="D4" s="1">
        <v>971.0</v>
      </c>
      <c r="E4" s="1">
        <v>1050.0</v>
      </c>
      <c r="F4" s="1">
        <v>1130.0</v>
      </c>
      <c r="G4" s="1">
        <v>1220.0</v>
      </c>
      <c r="H4" s="1">
        <v>1180.0</v>
      </c>
      <c r="I4" s="1">
        <v>1260.0</v>
      </c>
      <c r="J4" s="1">
        <v>1620.0</v>
      </c>
      <c r="K4" s="1">
        <v>1860.0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136</v>
      </c>
      <c r="B5" s="1">
        <v>1.0</v>
      </c>
      <c r="C5" s="1">
        <v>112.0</v>
      </c>
      <c r="D5" s="1">
        <v>800.0</v>
      </c>
      <c r="E5" s="1">
        <v>838.0</v>
      </c>
      <c r="F5" s="1">
        <v>923.0</v>
      </c>
      <c r="G5" s="1">
        <v>1000.0</v>
      </c>
      <c r="H5" s="1">
        <v>1030.0</v>
      </c>
      <c r="I5" s="1">
        <v>1070.0</v>
      </c>
      <c r="J5" s="1">
        <v>1340.0</v>
      </c>
      <c r="K5" s="1">
        <v>1570.0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137</v>
      </c>
      <c r="B6" s="1">
        <v>1.0</v>
      </c>
      <c r="C6" s="1">
        <v>16.0</v>
      </c>
      <c r="D6" s="1">
        <v>28.0</v>
      </c>
      <c r="E6" s="1">
        <v>32.0</v>
      </c>
      <c r="F6" s="1">
        <v>28.0</v>
      </c>
      <c r="G6" s="1">
        <v>29.0</v>
      </c>
      <c r="H6" s="1">
        <v>26.0</v>
      </c>
      <c r="I6" s="1">
        <v>43.0</v>
      </c>
      <c r="J6" s="1">
        <v>43.0</v>
      </c>
      <c r="K6" s="1">
        <v>47.0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138</v>
      </c>
      <c r="B7" s="1">
        <v>1.0</v>
      </c>
      <c r="C7" s="1">
        <v>75.0</v>
      </c>
      <c r="D7" s="1">
        <v>271.0</v>
      </c>
      <c r="E7" s="1">
        <v>113.0</v>
      </c>
      <c r="F7" s="1">
        <v>95.0</v>
      </c>
      <c r="G7" s="1">
        <v>111.0</v>
      </c>
      <c r="H7" s="1">
        <v>98.0</v>
      </c>
      <c r="I7" s="1">
        <v>133.0</v>
      </c>
      <c r="J7" s="1">
        <v>168.0</v>
      </c>
      <c r="K7" s="1">
        <v>183.0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139</v>
      </c>
      <c r="B8" s="1">
        <v>10.0</v>
      </c>
      <c r="C8" s="1">
        <v>52.0</v>
      </c>
      <c r="D8" s="1">
        <v>27.0</v>
      </c>
      <c r="E8" s="1">
        <v>41.0</v>
      </c>
      <c r="F8" s="1">
        <v>35.0</v>
      </c>
      <c r="G8" s="1">
        <v>8.0</v>
      </c>
      <c r="H8" s="1">
        <v>19.0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140</v>
      </c>
      <c r="B9" s="1">
        <v>4.0</v>
      </c>
      <c r="C9" s="1">
        <v>204.0</v>
      </c>
      <c r="D9" s="1">
        <v>1100.0</v>
      </c>
      <c r="E9" s="1">
        <v>983.0</v>
      </c>
      <c r="F9" s="1">
        <v>1050.0</v>
      </c>
      <c r="G9" s="1">
        <v>1140.0</v>
      </c>
      <c r="H9" s="1">
        <v>1150.0</v>
      </c>
      <c r="I9" s="1">
        <v>1250.0</v>
      </c>
      <c r="J9" s="1">
        <v>1550.0</v>
      </c>
      <c r="K9" s="1">
        <v>1800.0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141</v>
      </c>
      <c r="B10" s="1">
        <v>-1.0</v>
      </c>
      <c r="C10" s="1">
        <v>-43.0</v>
      </c>
      <c r="D10" s="1">
        <v>-129.0</v>
      </c>
      <c r="E10" s="1">
        <v>65.0</v>
      </c>
      <c r="F10" s="1">
        <v>84.0</v>
      </c>
      <c r="G10" s="1">
        <v>78.0</v>
      </c>
      <c r="H10" s="1">
        <v>32.0</v>
      </c>
      <c r="I10" s="1">
        <v>18.0</v>
      </c>
      <c r="J10" s="1">
        <v>66.0</v>
      </c>
      <c r="K10" s="1">
        <v>61.0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142</v>
      </c>
      <c r="B11" s="1">
        <v>-25.0</v>
      </c>
      <c r="C11" s="1">
        <v>-5.0</v>
      </c>
      <c r="D11" s="1">
        <v>-45.0</v>
      </c>
      <c r="E11" s="1">
        <v>-60.0</v>
      </c>
      <c r="F11" s="1">
        <v>-66.0</v>
      </c>
      <c r="G11" s="1">
        <v>-78.0</v>
      </c>
      <c r="H11" s="1">
        <v>-71.0</v>
      </c>
      <c r="I11" s="1">
        <v>-80.0</v>
      </c>
      <c r="J11" s="1">
        <v>-106.0</v>
      </c>
      <c r="K11" s="1">
        <v>-163.0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143</v>
      </c>
      <c r="B12" s="1">
        <v>2.0</v>
      </c>
      <c r="C12" s="1">
        <v>83.0</v>
      </c>
      <c r="D12" s="1">
        <v>1.0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144</v>
      </c>
      <c r="B13" s="1">
        <v>-23.0</v>
      </c>
      <c r="C13" s="1">
        <v>-4.0</v>
      </c>
      <c r="D13" s="1">
        <v>-44.0</v>
      </c>
      <c r="E13" s="1">
        <v>-60.0</v>
      </c>
      <c r="F13" s="1">
        <v>-66.0</v>
      </c>
      <c r="G13" s="1">
        <v>-78.0</v>
      </c>
      <c r="H13" s="1">
        <v>-71.0</v>
      </c>
      <c r="I13" s="1">
        <v>-80.0</v>
      </c>
      <c r="J13" s="1">
        <v>-106.0</v>
      </c>
      <c r="K13" s="1">
        <v>-163.0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145</v>
      </c>
      <c r="B14" s="1">
        <v>0.0</v>
      </c>
      <c r="C14" s="1">
        <v>-3.0</v>
      </c>
      <c r="D14" s="1">
        <v>-8.0</v>
      </c>
      <c r="E14" s="1">
        <v>4.0</v>
      </c>
      <c r="F14" s="1">
        <v>-2.0</v>
      </c>
      <c r="G14" s="1">
        <v>1.0</v>
      </c>
      <c r="H14" s="1">
        <v>1.0</v>
      </c>
      <c r="I14" s="1">
        <v>-56.0</v>
      </c>
      <c r="J14" s="1">
        <v>-5.0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146</v>
      </c>
      <c r="B15" s="1">
        <v>0.0</v>
      </c>
      <c r="C15" s="1">
        <v>0.0</v>
      </c>
      <c r="D15" s="1">
        <v>1.0</v>
      </c>
      <c r="E15" s="1">
        <v>1.0</v>
      </c>
      <c r="F15" s="1">
        <v>-70.0</v>
      </c>
      <c r="G15" s="1">
        <v>-80.0</v>
      </c>
      <c r="H15" s="1">
        <v>-2.0</v>
      </c>
      <c r="I15" s="1">
        <v>10.0</v>
      </c>
      <c r="J15" s="1">
        <v>3.0</v>
      </c>
      <c r="K15" s="1">
        <v>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147</v>
      </c>
      <c r="B16" s="1">
        <v>-1.0</v>
      </c>
      <c r="C16" s="1">
        <v>-51.0</v>
      </c>
      <c r="D16" s="1">
        <v>-181.0</v>
      </c>
      <c r="E16" s="1">
        <v>10.0</v>
      </c>
      <c r="F16" s="1">
        <v>14.0</v>
      </c>
      <c r="G16" s="1">
        <v>1.0</v>
      </c>
      <c r="H16" s="1">
        <v>-39.0</v>
      </c>
      <c r="I16" s="1">
        <v>-52.0</v>
      </c>
      <c r="J16" s="1">
        <v>-41.0</v>
      </c>
      <c r="K16" s="1">
        <v>-92.0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148</v>
      </c>
      <c r="B17" s="1">
        <v>-7.0</v>
      </c>
      <c r="C17" s="1">
        <v>-64.0</v>
      </c>
      <c r="D17" s="1">
        <v>-9.0</v>
      </c>
      <c r="E17" s="1">
        <v>-1.0</v>
      </c>
      <c r="F17" s="1">
        <v>-1.0</v>
      </c>
      <c r="G17" s="1">
        <v>-1.0</v>
      </c>
      <c r="H17" s="1">
        <v>0.0</v>
      </c>
      <c r="I17" s="1">
        <v>-13.0</v>
      </c>
      <c r="J17" s="1">
        <v>-4.0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149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-23.0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150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19.0</v>
      </c>
      <c r="K19" s="1">
        <v>72.0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151</v>
      </c>
      <c r="B20" s="1">
        <v>0.0</v>
      </c>
      <c r="C20" s="1">
        <v>0.0</v>
      </c>
      <c r="D20" s="1">
        <v>0.0</v>
      </c>
      <c r="E20" s="1">
        <v>3.0</v>
      </c>
      <c r="F20" s="1">
        <v>0.0</v>
      </c>
      <c r="G20" s="1">
        <v>0.0</v>
      </c>
      <c r="H20" s="1">
        <v>1.0</v>
      </c>
      <c r="I20" s="1">
        <v>-10.0</v>
      </c>
      <c r="J20" s="1">
        <v>5.0</v>
      </c>
      <c r="K20" s="1">
        <v>32.0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152</v>
      </c>
      <c r="B21" s="1">
        <v>0.0</v>
      </c>
      <c r="C21" s="1">
        <v>0.0</v>
      </c>
      <c r="D21" s="1">
        <v>0.0</v>
      </c>
      <c r="E21" s="1">
        <v>-14.0</v>
      </c>
      <c r="F21" s="1">
        <v>-2.0</v>
      </c>
      <c r="G21" s="1">
        <v>0.0</v>
      </c>
      <c r="H21" s="1">
        <v>-11.0</v>
      </c>
      <c r="I21" s="1">
        <v>-3.0</v>
      </c>
      <c r="J21" s="1">
        <v>-54.0</v>
      </c>
      <c r="K21" s="1">
        <v>-24.0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153</v>
      </c>
      <c r="B22" s="1">
        <v>0.0</v>
      </c>
      <c r="C22" s="1">
        <v>1.0</v>
      </c>
      <c r="D22" s="1">
        <v>-13.0</v>
      </c>
      <c r="E22" s="1">
        <v>3.0</v>
      </c>
      <c r="F22" s="1">
        <v>2.0</v>
      </c>
      <c r="G22" s="1">
        <v>68.0</v>
      </c>
      <c r="H22" s="1">
        <v>55.0</v>
      </c>
      <c r="I22" s="1">
        <v>16.0</v>
      </c>
      <c r="J22" s="1">
        <v>25.0</v>
      </c>
      <c r="K22" s="1">
        <v>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154</v>
      </c>
      <c r="B23" s="1">
        <v>-8.0</v>
      </c>
      <c r="C23" s="1">
        <v>-115.0</v>
      </c>
      <c r="D23" s="1">
        <v>-204.0</v>
      </c>
      <c r="E23" s="1">
        <v>2.0</v>
      </c>
      <c r="F23" s="1">
        <v>13.0</v>
      </c>
      <c r="G23" s="1">
        <v>67.0</v>
      </c>
      <c r="H23" s="1">
        <v>5.0</v>
      </c>
      <c r="I23" s="1">
        <v>-52.0</v>
      </c>
      <c r="J23" s="1">
        <v>-72.0</v>
      </c>
      <c r="K23" s="1">
        <v>-76.0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155</v>
      </c>
      <c r="B24" s="1">
        <v>0.0</v>
      </c>
      <c r="C24" s="1">
        <v>19.0</v>
      </c>
      <c r="D24" s="1">
        <v>34.0</v>
      </c>
      <c r="E24" s="1">
        <v>-3.0</v>
      </c>
      <c r="F24" s="1">
        <v>-79.0</v>
      </c>
      <c r="G24" s="1">
        <v>1.0</v>
      </c>
      <c r="H24" s="1">
        <v>-3.0</v>
      </c>
      <c r="I24" s="1">
        <v>95.0</v>
      </c>
      <c r="J24" s="1">
        <v>58.0</v>
      </c>
      <c r="K24" s="1">
        <v>66.0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156</v>
      </c>
      <c r="B25" s="1">
        <v>-8.0</v>
      </c>
      <c r="C25" s="1">
        <v>-115.0</v>
      </c>
      <c r="D25" s="1">
        <v>-204.0</v>
      </c>
      <c r="E25" s="1">
        <v>5.0</v>
      </c>
      <c r="F25" s="1">
        <v>14.0</v>
      </c>
      <c r="G25" s="1">
        <v>-85.0</v>
      </c>
      <c r="H25" s="1">
        <v>8.0</v>
      </c>
      <c r="I25" s="1">
        <v>-53.0</v>
      </c>
      <c r="J25" s="1">
        <v>-73.0</v>
      </c>
      <c r="K25" s="1">
        <v>-76.0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157</v>
      </c>
      <c r="B26" s="1">
        <v>-8.0</v>
      </c>
      <c r="C26" s="1">
        <v>-115.0</v>
      </c>
      <c r="D26" s="1">
        <v>-204.0</v>
      </c>
      <c r="E26" s="1">
        <v>5.0</v>
      </c>
      <c r="F26" s="1">
        <v>14.0</v>
      </c>
      <c r="G26" s="1">
        <v>-85.0</v>
      </c>
      <c r="H26" s="1">
        <v>8.0</v>
      </c>
      <c r="I26" s="1">
        <v>-53.0</v>
      </c>
      <c r="J26" s="1">
        <v>-73.0</v>
      </c>
      <c r="K26" s="1">
        <v>-76.0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0.0</v>
      </c>
      <c r="C27" s="1">
        <v>13.0</v>
      </c>
      <c r="D27" s="1">
        <v>57.0</v>
      </c>
      <c r="E27" s="1">
        <v>5.0</v>
      </c>
      <c r="F27" s="1">
        <v>-1.0</v>
      </c>
      <c r="G27" s="1">
        <v>-4.0</v>
      </c>
      <c r="H27" s="1">
        <v>-6.0</v>
      </c>
      <c r="I27" s="1">
        <v>5.0</v>
      </c>
      <c r="J27" s="1">
        <v>-7.0</v>
      </c>
      <c r="K27" s="1">
        <v>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158</v>
      </c>
      <c r="B28" s="1">
        <v>-8.0</v>
      </c>
      <c r="C28" s="1">
        <v>-101.0</v>
      </c>
      <c r="D28" s="1">
        <v>-146.0</v>
      </c>
      <c r="E28" s="1">
        <v>11.0</v>
      </c>
      <c r="F28" s="1">
        <v>13.0</v>
      </c>
      <c r="G28" s="1">
        <v>-4.0</v>
      </c>
      <c r="H28" s="1">
        <v>2.0</v>
      </c>
      <c r="I28" s="1">
        <v>-47.0</v>
      </c>
      <c r="J28" s="1">
        <v>-81.0</v>
      </c>
      <c r="K28" s="1">
        <v>-71.0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159</v>
      </c>
      <c r="B29" s="1">
        <v>0.0</v>
      </c>
      <c r="C29" s="1">
        <v>0.0</v>
      </c>
      <c r="D29" s="1">
        <v>0.0</v>
      </c>
      <c r="E29" s="1">
        <v>0.0</v>
      </c>
      <c r="F29" s="1">
        <v>2.0</v>
      </c>
      <c r="G29" s="1">
        <v>2.0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160</v>
      </c>
      <c r="B30" s="1">
        <v>-8.0</v>
      </c>
      <c r="C30" s="1">
        <v>-101.0</v>
      </c>
      <c r="D30" s="1">
        <v>-146.0</v>
      </c>
      <c r="E30" s="1">
        <v>11.0</v>
      </c>
      <c r="F30" s="1">
        <v>13.0</v>
      </c>
      <c r="G30" s="1">
        <v>-4.0</v>
      </c>
      <c r="H30" s="1">
        <v>2.0</v>
      </c>
      <c r="I30" s="1">
        <v>-47.0</v>
      </c>
      <c r="J30" s="1">
        <v>-81.0</v>
      </c>
      <c r="K30" s="1">
        <v>-71.0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161</v>
      </c>
      <c r="B31" s="1">
        <v>-8.0</v>
      </c>
      <c r="C31" s="1">
        <v>-101.0</v>
      </c>
      <c r="D31" s="1">
        <v>-146.0</v>
      </c>
      <c r="E31" s="1">
        <v>11.0</v>
      </c>
      <c r="F31" s="1">
        <v>13.0</v>
      </c>
      <c r="G31" s="1">
        <v>-4.0</v>
      </c>
      <c r="H31" s="1">
        <v>2.0</v>
      </c>
      <c r="I31" s="1">
        <v>-47.0</v>
      </c>
      <c r="J31" s="1">
        <v>-81.0</v>
      </c>
      <c r="K31" s="1">
        <v>-71.0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162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163</v>
      </c>
      <c r="B33" s="1" t="s">
        <v>164</v>
      </c>
      <c r="C33" s="1" t="s">
        <v>165</v>
      </c>
      <c r="D33" s="1" t="s">
        <v>166</v>
      </c>
      <c r="E33" s="1" t="s">
        <v>167</v>
      </c>
      <c r="F33" s="1" t="s">
        <v>168</v>
      </c>
      <c r="G33" s="1" t="s">
        <v>169</v>
      </c>
      <c r="H33" s="1" t="s">
        <v>170</v>
      </c>
      <c r="I33" s="1" t="s">
        <v>171</v>
      </c>
      <c r="J33" s="1" t="s">
        <v>172</v>
      </c>
      <c r="K33" s="1" t="s">
        <v>173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174</v>
      </c>
      <c r="B34" s="1" t="s">
        <v>164</v>
      </c>
      <c r="C34" s="1" t="s">
        <v>165</v>
      </c>
      <c r="D34" s="1" t="s">
        <v>166</v>
      </c>
      <c r="E34" s="1" t="s">
        <v>167</v>
      </c>
      <c r="F34" s="1" t="s">
        <v>168</v>
      </c>
      <c r="G34" s="1" t="s">
        <v>169</v>
      </c>
      <c r="H34" s="1" t="s">
        <v>170</v>
      </c>
      <c r="I34" s="1" t="s">
        <v>171</v>
      </c>
      <c r="J34" s="1" t="s">
        <v>172</v>
      </c>
      <c r="K34" s="1" t="s">
        <v>173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175</v>
      </c>
      <c r="B35" s="1">
        <v>3.0</v>
      </c>
      <c r="C35" s="1">
        <v>45.0</v>
      </c>
      <c r="D35" s="1">
        <v>48.0</v>
      </c>
      <c r="E35" s="1">
        <v>49.0</v>
      </c>
      <c r="F35" s="1">
        <v>49.0</v>
      </c>
      <c r="G35" s="1">
        <v>49.0</v>
      </c>
      <c r="H35" s="1">
        <v>48.0</v>
      </c>
      <c r="I35" s="1">
        <v>50.0</v>
      </c>
      <c r="J35" s="1">
        <v>65.0</v>
      </c>
      <c r="K35" s="1">
        <v>66.0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176</v>
      </c>
      <c r="B36" s="1" t="s">
        <v>164</v>
      </c>
      <c r="C36" s="1" t="s">
        <v>165</v>
      </c>
      <c r="D36" s="1" t="s">
        <v>166</v>
      </c>
      <c r="E36" s="1" t="s">
        <v>167</v>
      </c>
      <c r="F36" s="1" t="s">
        <v>168</v>
      </c>
      <c r="G36" s="1" t="s">
        <v>169</v>
      </c>
      <c r="H36" s="1" t="s">
        <v>170</v>
      </c>
      <c r="I36" s="1" t="s">
        <v>171</v>
      </c>
      <c r="J36" s="1" t="s">
        <v>172</v>
      </c>
      <c r="K36" s="1" t="s">
        <v>173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177</v>
      </c>
      <c r="B37" s="1" t="s">
        <v>164</v>
      </c>
      <c r="C37" s="1" t="s">
        <v>165</v>
      </c>
      <c r="D37" s="1" t="s">
        <v>166</v>
      </c>
      <c r="E37" s="1" t="s">
        <v>167</v>
      </c>
      <c r="F37" s="1" t="s">
        <v>168</v>
      </c>
      <c r="G37" s="1" t="s">
        <v>169</v>
      </c>
      <c r="H37" s="1" t="s">
        <v>170</v>
      </c>
      <c r="I37" s="1" t="s">
        <v>171</v>
      </c>
      <c r="J37" s="1" t="s">
        <v>172</v>
      </c>
      <c r="K37" s="1" t="s">
        <v>173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178</v>
      </c>
      <c r="B38" s="1">
        <v>3.0</v>
      </c>
      <c r="C38" s="1">
        <v>45.0</v>
      </c>
      <c r="D38" s="1">
        <v>48.0</v>
      </c>
      <c r="E38" s="1">
        <v>49.0</v>
      </c>
      <c r="F38" s="1">
        <v>49.0</v>
      </c>
      <c r="G38" s="1">
        <v>49.0</v>
      </c>
      <c r="H38" s="1">
        <v>48.0</v>
      </c>
      <c r="I38" s="1">
        <v>50.0</v>
      </c>
      <c r="J38" s="1">
        <v>65.0</v>
      </c>
      <c r="K38" s="1">
        <v>66.0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179</v>
      </c>
      <c r="B39" s="1" t="s">
        <v>180</v>
      </c>
      <c r="C39" s="1" t="s">
        <v>181</v>
      </c>
      <c r="D39" s="1" t="s">
        <v>182</v>
      </c>
      <c r="E39" s="1" t="s">
        <v>183</v>
      </c>
      <c r="F39" s="1" t="s">
        <v>184</v>
      </c>
      <c r="G39" s="1" t="s">
        <v>185</v>
      </c>
      <c r="H39" s="1" t="s">
        <v>186</v>
      </c>
      <c r="I39" s="1" t="s">
        <v>187</v>
      </c>
      <c r="J39" s="1" t="s">
        <v>188</v>
      </c>
      <c r="K39" s="1" t="s">
        <v>189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190</v>
      </c>
      <c r="B40" s="1" t="s">
        <v>180</v>
      </c>
      <c r="C40" s="1" t="s">
        <v>181</v>
      </c>
      <c r="D40" s="1" t="s">
        <v>182</v>
      </c>
      <c r="E40" s="1" t="s">
        <v>183</v>
      </c>
      <c r="F40" s="1" t="s">
        <v>184</v>
      </c>
      <c r="G40" s="1" t="s">
        <v>185</v>
      </c>
      <c r="H40" s="1" t="s">
        <v>186</v>
      </c>
      <c r="I40" s="1" t="s">
        <v>187</v>
      </c>
      <c r="J40" s="1" t="s">
        <v>188</v>
      </c>
      <c r="K40" s="1" t="s">
        <v>189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191</v>
      </c>
      <c r="B41" s="1" t="s">
        <v>192</v>
      </c>
      <c r="C41" s="1" t="s">
        <v>193</v>
      </c>
      <c r="D41" s="1" t="s">
        <v>193</v>
      </c>
      <c r="E41" s="1" t="s">
        <v>193</v>
      </c>
      <c r="F41" s="1" t="s">
        <v>193</v>
      </c>
      <c r="G41" s="1" t="s">
        <v>193</v>
      </c>
      <c r="H41" s="1" t="s">
        <v>194</v>
      </c>
      <c r="I41" s="1" t="s">
        <v>195</v>
      </c>
      <c r="J41" s="1" t="s">
        <v>196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 t="s">
        <v>198</v>
      </c>
      <c r="C42" s="1" t="s">
        <v>199</v>
      </c>
      <c r="D42" s="1" t="s">
        <v>200</v>
      </c>
      <c r="E42" s="1" t="s">
        <v>201</v>
      </c>
      <c r="F42" s="1" t="s">
        <v>202</v>
      </c>
      <c r="G42" s="1">
        <v>0.0</v>
      </c>
      <c r="H42" s="1">
        <v>0.0</v>
      </c>
      <c r="I42" s="1" t="s">
        <v>203</v>
      </c>
      <c r="J42" s="1" t="s">
        <v>204</v>
      </c>
      <c r="K42" s="1" t="s">
        <v>205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53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206</v>
      </c>
      <c r="B44" s="1">
        <v>60.0</v>
      </c>
      <c r="C44" s="1">
        <v>32.0</v>
      </c>
      <c r="D44" s="1">
        <v>144.0</v>
      </c>
      <c r="E44" s="1">
        <v>179.0</v>
      </c>
      <c r="F44" s="1">
        <v>180.0</v>
      </c>
      <c r="G44" s="1">
        <v>215.0</v>
      </c>
      <c r="H44" s="1">
        <v>159.0</v>
      </c>
      <c r="I44" s="1">
        <v>172.0</v>
      </c>
      <c r="J44" s="1">
        <v>264.0</v>
      </c>
      <c r="K44" s="1">
        <v>285.0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207</v>
      </c>
      <c r="B45" s="1">
        <v>-51.0</v>
      </c>
      <c r="C45" s="1">
        <v>7.0</v>
      </c>
      <c r="D45" s="1">
        <v>73.0</v>
      </c>
      <c r="E45" s="1">
        <v>97.0</v>
      </c>
      <c r="F45" s="1">
        <v>96.0</v>
      </c>
      <c r="G45" s="1">
        <v>98.0</v>
      </c>
      <c r="H45" s="1">
        <v>38.0</v>
      </c>
      <c r="I45" s="1">
        <v>40.0</v>
      </c>
      <c r="J45" s="1">
        <v>92.0</v>
      </c>
      <c r="K45" s="1">
        <v>104.0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208</v>
      </c>
      <c r="B46" s="1">
        <v>-1.0</v>
      </c>
      <c r="C46" s="1">
        <v>-43.0</v>
      </c>
      <c r="D46" s="1">
        <v>-129.0</v>
      </c>
      <c r="E46" s="1">
        <v>65.0</v>
      </c>
      <c r="F46" s="1">
        <v>84.0</v>
      </c>
      <c r="G46" s="1">
        <v>78.0</v>
      </c>
      <c r="H46" s="1">
        <v>32.0</v>
      </c>
      <c r="I46" s="1">
        <v>18.0</v>
      </c>
      <c r="J46" s="1">
        <v>66.0</v>
      </c>
      <c r="K46" s="1">
        <v>61.0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209</v>
      </c>
      <c r="B47" s="1">
        <v>0.0</v>
      </c>
      <c r="C47" s="1">
        <v>35.0</v>
      </c>
      <c r="D47" s="1">
        <v>0.0</v>
      </c>
      <c r="E47" s="1">
        <v>0.0</v>
      </c>
      <c r="F47" s="1">
        <v>0.0</v>
      </c>
      <c r="G47" s="1">
        <v>245.0</v>
      </c>
      <c r="H47" s="1">
        <v>192.0</v>
      </c>
      <c r="I47" s="1">
        <v>196.0</v>
      </c>
      <c r="J47" s="1">
        <v>294.0</v>
      </c>
      <c r="K47" s="1">
        <v>329.0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210</v>
      </c>
      <c r="B48" s="1">
        <v>0.0</v>
      </c>
      <c r="C48" s="1">
        <v>160.0</v>
      </c>
      <c r="D48" s="1">
        <v>990.0</v>
      </c>
      <c r="E48" s="1">
        <v>1050.0</v>
      </c>
      <c r="F48" s="1">
        <v>1140.0</v>
      </c>
      <c r="G48" s="1">
        <v>1220.0</v>
      </c>
      <c r="H48" s="1">
        <v>1240.0</v>
      </c>
      <c r="I48" s="1">
        <v>1280.0</v>
      </c>
      <c r="J48" s="1">
        <v>1640.0</v>
      </c>
      <c r="K48" s="1">
        <v>1870.0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211</v>
      </c>
      <c r="B49" s="1">
        <v>0.0</v>
      </c>
      <c r="C49" s="1" t="s">
        <v>212</v>
      </c>
      <c r="D49" s="1" t="s">
        <v>212</v>
      </c>
      <c r="E49" s="1">
        <v>-152.0</v>
      </c>
      <c r="F49" s="1" t="s">
        <v>213</v>
      </c>
      <c r="G49" s="1" t="s">
        <v>214</v>
      </c>
      <c r="H49" s="1" t="s">
        <v>215</v>
      </c>
      <c r="I49" s="1" t="s">
        <v>216</v>
      </c>
      <c r="J49" s="1" t="s">
        <v>217</v>
      </c>
      <c r="K49" s="1" t="s">
        <v>218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219</v>
      </c>
      <c r="B50" s="1">
        <v>0.0</v>
      </c>
      <c r="C50" s="1">
        <v>14.0</v>
      </c>
      <c r="D50" s="1">
        <v>0.0</v>
      </c>
      <c r="E50" s="1">
        <v>0.0</v>
      </c>
      <c r="F50" s="1">
        <v>0.0</v>
      </c>
      <c r="G50" s="1">
        <v>-4.0</v>
      </c>
      <c r="H50" s="1">
        <v>-36.0</v>
      </c>
      <c r="I50" s="1">
        <v>32.0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220</v>
      </c>
      <c r="B51" s="1">
        <v>0.0</v>
      </c>
      <c r="C51" s="1">
        <v>4.0</v>
      </c>
      <c r="D51" s="1">
        <v>16.0</v>
      </c>
      <c r="E51" s="1">
        <v>54.0</v>
      </c>
      <c r="F51" s="1">
        <v>98.0</v>
      </c>
      <c r="G51" s="1">
        <v>60.0</v>
      </c>
      <c r="H51" s="1">
        <v>61.0</v>
      </c>
      <c r="I51" s="1">
        <v>62.0</v>
      </c>
      <c r="J51" s="1">
        <v>58.0</v>
      </c>
      <c r="K51" s="1">
        <v>65.0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221</v>
      </c>
      <c r="B52" s="1">
        <v>0.0</v>
      </c>
      <c r="C52" s="1">
        <v>19.0</v>
      </c>
      <c r="D52" s="1">
        <v>15.0</v>
      </c>
      <c r="E52" s="1">
        <v>54.0</v>
      </c>
      <c r="F52" s="1">
        <v>98.0</v>
      </c>
      <c r="G52" s="1">
        <v>56.0</v>
      </c>
      <c r="H52" s="1">
        <v>25.0</v>
      </c>
      <c r="I52" s="1">
        <v>95.0</v>
      </c>
      <c r="J52" s="1">
        <v>58.0</v>
      </c>
      <c r="K52" s="1">
        <v>66.0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222</v>
      </c>
      <c r="B53" s="1">
        <v>0.0</v>
      </c>
      <c r="C53" s="1" t="s">
        <v>223</v>
      </c>
      <c r="D53" s="1">
        <v>18.0</v>
      </c>
      <c r="E53" s="1">
        <v>-3.0</v>
      </c>
      <c r="F53" s="1">
        <v>-1.0</v>
      </c>
      <c r="G53" s="1">
        <v>96.0</v>
      </c>
      <c r="H53" s="1">
        <v>-3.0</v>
      </c>
      <c r="I53" s="1" t="s">
        <v>223</v>
      </c>
      <c r="J53" s="1" t="s">
        <v>223</v>
      </c>
      <c r="K53" s="1" t="s">
        <v>223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224</v>
      </c>
      <c r="B54" s="1">
        <v>0.0</v>
      </c>
      <c r="C54" s="1" t="s">
        <v>223</v>
      </c>
      <c r="D54" s="1">
        <v>18.0</v>
      </c>
      <c r="E54" s="1">
        <v>-3.0</v>
      </c>
      <c r="F54" s="1">
        <v>-1.0</v>
      </c>
      <c r="G54" s="1">
        <v>96.0</v>
      </c>
      <c r="H54" s="1">
        <v>-3.0</v>
      </c>
      <c r="I54" s="1" t="s">
        <v>223</v>
      </c>
      <c r="J54" s="1" t="s">
        <v>223</v>
      </c>
      <c r="K54" s="1" t="s">
        <v>223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225</v>
      </c>
      <c r="B55" s="1">
        <v>-78.0</v>
      </c>
      <c r="C55" s="1">
        <v>-18.0</v>
      </c>
      <c r="D55" s="1">
        <v>-54.0</v>
      </c>
      <c r="E55" s="1">
        <v>12.0</v>
      </c>
      <c r="F55" s="1">
        <v>7.0</v>
      </c>
      <c r="G55" s="1">
        <v>-3.0</v>
      </c>
      <c r="H55" s="1">
        <v>-31.0</v>
      </c>
      <c r="I55" s="1">
        <v>-27.0</v>
      </c>
      <c r="J55" s="1">
        <v>-33.0</v>
      </c>
      <c r="K55" s="1">
        <v>-52.0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226</v>
      </c>
      <c r="B56" s="1">
        <v>0.0</v>
      </c>
      <c r="C56" s="1">
        <v>5.0</v>
      </c>
      <c r="D56" s="1">
        <v>45.0</v>
      </c>
      <c r="E56" s="1">
        <v>58.0</v>
      </c>
      <c r="F56" s="1">
        <v>65.0</v>
      </c>
      <c r="G56" s="1">
        <v>74.0</v>
      </c>
      <c r="H56" s="1">
        <v>70.0</v>
      </c>
      <c r="I56" s="1">
        <v>77.0</v>
      </c>
      <c r="J56" s="1">
        <v>47.0</v>
      </c>
      <c r="K56" s="1">
        <v>161.0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227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228</v>
      </c>
      <c r="B58" s="1">
        <v>1.0</v>
      </c>
      <c r="C58" s="1">
        <v>16.0</v>
      </c>
      <c r="D58" s="1">
        <v>28.0</v>
      </c>
      <c r="E58" s="1">
        <v>32.0</v>
      </c>
      <c r="F58" s="1">
        <v>28.0</v>
      </c>
      <c r="G58" s="1">
        <v>29.0</v>
      </c>
      <c r="H58" s="1">
        <v>26.0</v>
      </c>
      <c r="I58" s="1">
        <v>43.0</v>
      </c>
      <c r="J58" s="1">
        <v>43.0</v>
      </c>
      <c r="K58" s="1">
        <v>47.0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229</v>
      </c>
      <c r="B59" s="1">
        <v>0.0</v>
      </c>
      <c r="C59" s="1">
        <v>2.0</v>
      </c>
      <c r="D59" s="1">
        <v>0.0</v>
      </c>
      <c r="E59" s="1">
        <v>0.0</v>
      </c>
      <c r="F59" s="1">
        <v>0.0</v>
      </c>
      <c r="G59" s="1">
        <v>29.0</v>
      </c>
      <c r="H59" s="1">
        <v>32.0</v>
      </c>
      <c r="I59" s="1">
        <v>23.0</v>
      </c>
      <c r="J59" s="1">
        <v>29.0</v>
      </c>
      <c r="K59" s="1">
        <v>43.0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230</v>
      </c>
      <c r="B60" s="1">
        <v>0.0</v>
      </c>
      <c r="C60" s="1">
        <v>32.0</v>
      </c>
      <c r="D60" s="1">
        <v>0.0</v>
      </c>
      <c r="E60" s="1">
        <v>0.0</v>
      </c>
      <c r="F60" s="1">
        <v>0.0</v>
      </c>
      <c r="G60" s="1">
        <v>11.0</v>
      </c>
      <c r="H60" s="1">
        <v>9.0</v>
      </c>
      <c r="I60" s="1">
        <v>6.0</v>
      </c>
      <c r="J60" s="1">
        <v>9.0</v>
      </c>
      <c r="K60" s="1">
        <v>20.0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231</v>
      </c>
      <c r="B61" s="1">
        <v>0.0</v>
      </c>
      <c r="C61" s="1">
        <v>2.0</v>
      </c>
      <c r="D61" s="1">
        <v>0.0</v>
      </c>
      <c r="E61" s="1">
        <v>0.0</v>
      </c>
      <c r="F61" s="1">
        <v>0.0</v>
      </c>
      <c r="G61" s="1">
        <v>18.0</v>
      </c>
      <c r="H61" s="1">
        <v>22.0</v>
      </c>
      <c r="I61" s="1">
        <v>16.0</v>
      </c>
      <c r="J61" s="1">
        <v>20.0</v>
      </c>
      <c r="K61" s="1">
        <v>23.0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232</v>
      </c>
      <c r="B62" s="1">
        <v>19.0</v>
      </c>
      <c r="C62" s="1">
        <v>29.0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233</v>
      </c>
      <c r="B63" s="1">
        <v>69.0</v>
      </c>
      <c r="C63" s="1">
        <v>50.0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234</v>
      </c>
      <c r="B64" s="1">
        <v>6.0</v>
      </c>
      <c r="C64" s="1">
        <v>3.0</v>
      </c>
      <c r="D64" s="1">
        <v>1.0</v>
      </c>
      <c r="E64" s="1">
        <v>1.0</v>
      </c>
      <c r="F64" s="1">
        <v>3.0</v>
      </c>
      <c r="G64" s="1">
        <v>2.0</v>
      </c>
      <c r="H64" s="1">
        <v>-1.0</v>
      </c>
      <c r="I64" s="1">
        <v>9.0</v>
      </c>
      <c r="J64" s="1">
        <v>3.0</v>
      </c>
      <c r="K64" s="1">
        <v>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235</v>
      </c>
      <c r="B65" s="1">
        <v>75.0</v>
      </c>
      <c r="C65" s="1">
        <v>3.0</v>
      </c>
      <c r="D65" s="1">
        <v>1.0</v>
      </c>
      <c r="E65" s="1">
        <v>1.0</v>
      </c>
      <c r="F65" s="1">
        <v>3.0</v>
      </c>
      <c r="G65" s="1">
        <v>2.0</v>
      </c>
      <c r="H65" s="1">
        <v>-1.0</v>
      </c>
      <c r="I65" s="1">
        <v>9.0</v>
      </c>
      <c r="J65" s="1">
        <v>3.0</v>
      </c>
      <c r="K65" s="1">
        <v>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237</v>
      </c>
      <c r="B3" s="1">
        <v>0.0</v>
      </c>
      <c r="C3" s="1" t="s">
        <v>238</v>
      </c>
      <c r="D3" s="1" t="s">
        <v>239</v>
      </c>
      <c r="E3" s="1" t="s">
        <v>240</v>
      </c>
      <c r="F3" s="1" t="s">
        <v>241</v>
      </c>
      <c r="G3" s="1" t="s">
        <v>242</v>
      </c>
      <c r="H3" s="1" t="s">
        <v>243</v>
      </c>
      <c r="I3" s="1" t="s">
        <v>244</v>
      </c>
      <c r="J3" s="1" t="s">
        <v>245</v>
      </c>
      <c r="K3" s="1" t="s">
        <v>246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247</v>
      </c>
      <c r="B4" s="1">
        <v>0.0</v>
      </c>
      <c r="C4" s="1" t="s">
        <v>248</v>
      </c>
      <c r="D4" s="1" t="s">
        <v>249</v>
      </c>
      <c r="E4" s="1" t="s">
        <v>250</v>
      </c>
      <c r="F4" s="1" t="s">
        <v>251</v>
      </c>
      <c r="G4" s="1" t="s">
        <v>252</v>
      </c>
      <c r="H4" s="1" t="s">
        <v>253</v>
      </c>
      <c r="I4" s="1" t="s">
        <v>254</v>
      </c>
      <c r="J4" s="1" t="s">
        <v>255</v>
      </c>
      <c r="K4" s="1" t="s">
        <v>245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256</v>
      </c>
      <c r="B5" s="1">
        <v>0.0</v>
      </c>
      <c r="C5" s="1" t="s">
        <v>257</v>
      </c>
      <c r="D5" s="1" t="s">
        <v>258</v>
      </c>
      <c r="E5" s="1" t="s">
        <v>192</v>
      </c>
      <c r="F5" s="1" t="s">
        <v>259</v>
      </c>
      <c r="G5" s="1" t="s">
        <v>185</v>
      </c>
      <c r="H5" s="1" t="s">
        <v>260</v>
      </c>
      <c r="I5" s="1" t="s">
        <v>261</v>
      </c>
      <c r="J5" s="1" t="s">
        <v>262</v>
      </c>
      <c r="K5" s="1" t="s">
        <v>263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264</v>
      </c>
      <c r="B6" s="1">
        <v>0.0</v>
      </c>
      <c r="C6" s="1" t="s">
        <v>265</v>
      </c>
      <c r="D6" s="1" t="s">
        <v>266</v>
      </c>
      <c r="E6" s="1" t="s">
        <v>267</v>
      </c>
      <c r="F6" s="1" t="s">
        <v>268</v>
      </c>
      <c r="G6" s="1" t="s">
        <v>188</v>
      </c>
      <c r="H6" s="1" t="s">
        <v>269</v>
      </c>
      <c r="I6" s="1" t="s">
        <v>270</v>
      </c>
      <c r="J6" s="1" t="s">
        <v>271</v>
      </c>
      <c r="K6" s="1" t="s">
        <v>272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274</v>
      </c>
      <c r="B8" s="1" t="s">
        <v>275</v>
      </c>
      <c r="C8" s="1" t="s">
        <v>276</v>
      </c>
      <c r="D8" s="1" t="s">
        <v>277</v>
      </c>
      <c r="E8" s="1" t="s">
        <v>278</v>
      </c>
      <c r="F8" s="1" t="s">
        <v>279</v>
      </c>
      <c r="G8" s="1" t="s">
        <v>280</v>
      </c>
      <c r="H8" s="1" t="s">
        <v>281</v>
      </c>
      <c r="I8" s="1" t="s">
        <v>282</v>
      </c>
      <c r="J8" s="1" t="s">
        <v>283</v>
      </c>
      <c r="K8" s="1" t="s">
        <v>284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285</v>
      </c>
      <c r="B9" s="1" t="s">
        <v>286</v>
      </c>
      <c r="C9" s="1" t="s">
        <v>287</v>
      </c>
      <c r="D9" s="1" t="s">
        <v>288</v>
      </c>
      <c r="E9" s="1" t="s">
        <v>289</v>
      </c>
      <c r="F9" s="1" t="s">
        <v>290</v>
      </c>
      <c r="G9" s="1" t="s">
        <v>291</v>
      </c>
      <c r="H9" s="1" t="s">
        <v>292</v>
      </c>
      <c r="I9" s="1" t="s">
        <v>293</v>
      </c>
      <c r="J9" s="1" t="s">
        <v>294</v>
      </c>
      <c r="K9" s="1" t="s">
        <v>295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296</v>
      </c>
      <c r="B10" s="1" t="s">
        <v>297</v>
      </c>
      <c r="C10" s="1" t="s">
        <v>298</v>
      </c>
      <c r="D10" s="1" t="s">
        <v>299</v>
      </c>
      <c r="E10" s="1" t="s">
        <v>300</v>
      </c>
      <c r="F10" s="1" t="s">
        <v>301</v>
      </c>
      <c r="G10" s="1" t="s">
        <v>302</v>
      </c>
      <c r="H10" s="1" t="s">
        <v>303</v>
      </c>
      <c r="I10" s="1" t="s">
        <v>304</v>
      </c>
      <c r="J10" s="1" t="s">
        <v>305</v>
      </c>
      <c r="K10" s="1" t="s">
        <v>306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307</v>
      </c>
      <c r="B11" s="1" t="s">
        <v>308</v>
      </c>
      <c r="C11" s="1" t="s">
        <v>309</v>
      </c>
      <c r="D11" s="1" t="s">
        <v>310</v>
      </c>
      <c r="E11" s="1" t="s">
        <v>311</v>
      </c>
      <c r="F11" s="1" t="s">
        <v>312</v>
      </c>
      <c r="G11" s="1" t="s">
        <v>313</v>
      </c>
      <c r="H11" s="1" t="s">
        <v>119</v>
      </c>
      <c r="I11" s="1" t="s">
        <v>314</v>
      </c>
      <c r="J11" s="1" t="s">
        <v>315</v>
      </c>
      <c r="K11" s="1" t="s">
        <v>316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317</v>
      </c>
      <c r="B12" s="1" t="s">
        <v>318</v>
      </c>
      <c r="C12" s="1" t="s">
        <v>319</v>
      </c>
      <c r="D12" s="1" t="s">
        <v>320</v>
      </c>
      <c r="E12" s="1" t="s">
        <v>321</v>
      </c>
      <c r="F12" s="1" t="s">
        <v>322</v>
      </c>
      <c r="G12" s="1" t="s">
        <v>103</v>
      </c>
      <c r="H12" s="1" t="s">
        <v>323</v>
      </c>
      <c r="I12" s="1" t="s">
        <v>240</v>
      </c>
      <c r="J12" s="1" t="s">
        <v>324</v>
      </c>
      <c r="K12" s="1" t="s">
        <v>325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326</v>
      </c>
      <c r="B13" s="1">
        <v>-247.0</v>
      </c>
      <c r="C13" s="1" t="s">
        <v>327</v>
      </c>
      <c r="D13" s="1" t="s">
        <v>328</v>
      </c>
      <c r="E13" s="1" t="s">
        <v>329</v>
      </c>
      <c r="F13" s="1" t="s">
        <v>330</v>
      </c>
      <c r="G13" s="1" t="s">
        <v>185</v>
      </c>
      <c r="H13" s="1" t="s">
        <v>331</v>
      </c>
      <c r="I13" s="1" t="s">
        <v>332</v>
      </c>
      <c r="J13" s="1" t="s">
        <v>333</v>
      </c>
      <c r="K13" s="1" t="s">
        <v>334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335</v>
      </c>
      <c r="B14" s="1">
        <v>-247.0</v>
      </c>
      <c r="C14" s="1" t="s">
        <v>336</v>
      </c>
      <c r="D14" s="1" t="s">
        <v>337</v>
      </c>
      <c r="E14" s="1" t="s">
        <v>338</v>
      </c>
      <c r="F14" s="1" t="s">
        <v>268</v>
      </c>
      <c r="G14" s="1" t="s">
        <v>181</v>
      </c>
      <c r="H14" s="1" t="s">
        <v>339</v>
      </c>
      <c r="I14" s="1" t="s">
        <v>340</v>
      </c>
      <c r="J14" s="1" t="s">
        <v>341</v>
      </c>
      <c r="K14" s="1" t="s">
        <v>342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343</v>
      </c>
      <c r="B15" s="1">
        <v>-247.0</v>
      </c>
      <c r="C15" s="1" t="s">
        <v>336</v>
      </c>
      <c r="D15" s="1" t="s">
        <v>337</v>
      </c>
      <c r="E15" s="1" t="s">
        <v>338</v>
      </c>
      <c r="F15" s="1" t="s">
        <v>344</v>
      </c>
      <c r="G15" s="1" t="s">
        <v>181</v>
      </c>
      <c r="H15" s="1" t="s">
        <v>339</v>
      </c>
      <c r="I15" s="1" t="s">
        <v>340</v>
      </c>
      <c r="J15" s="1" t="s">
        <v>341</v>
      </c>
      <c r="K15" s="1" t="s">
        <v>342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345</v>
      </c>
      <c r="B16" s="1" t="s">
        <v>346</v>
      </c>
      <c r="C16" s="1" t="s">
        <v>347</v>
      </c>
      <c r="D16" s="1" t="s">
        <v>348</v>
      </c>
      <c r="E16" s="1" t="s">
        <v>349</v>
      </c>
      <c r="F16" s="1" t="s">
        <v>350</v>
      </c>
      <c r="G16" s="1" t="s">
        <v>351</v>
      </c>
      <c r="H16" s="1" t="s">
        <v>352</v>
      </c>
      <c r="I16" s="1" t="s">
        <v>353</v>
      </c>
      <c r="J16" s="1" t="s">
        <v>354</v>
      </c>
      <c r="K16" s="1" t="s">
        <v>355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356</v>
      </c>
      <c r="B17" s="1">
        <v>0.0</v>
      </c>
      <c r="C17" s="1" t="s">
        <v>357</v>
      </c>
      <c r="D17" s="1" t="s">
        <v>358</v>
      </c>
      <c r="E17" s="1" t="s">
        <v>359</v>
      </c>
      <c r="F17" s="1" t="s">
        <v>360</v>
      </c>
      <c r="G17" s="1" t="s">
        <v>361</v>
      </c>
      <c r="H17" s="1" t="s">
        <v>362</v>
      </c>
      <c r="I17" s="1" t="s">
        <v>363</v>
      </c>
      <c r="J17" s="1" t="s">
        <v>364</v>
      </c>
      <c r="K17" s="1" t="s">
        <v>365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366</v>
      </c>
      <c r="B18" s="1">
        <v>0.0</v>
      </c>
      <c r="C18" s="1" t="s">
        <v>367</v>
      </c>
      <c r="D18" s="1" t="s">
        <v>368</v>
      </c>
      <c r="E18" s="1" t="s">
        <v>369</v>
      </c>
      <c r="F18" s="1" t="s">
        <v>370</v>
      </c>
      <c r="G18" s="1" t="s">
        <v>371</v>
      </c>
      <c r="H18" s="1" t="s">
        <v>372</v>
      </c>
      <c r="I18" s="1" t="s">
        <v>373</v>
      </c>
      <c r="J18" s="1" t="s">
        <v>374</v>
      </c>
      <c r="K18" s="1" t="s">
        <v>375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376</v>
      </c>
      <c r="B20" s="1">
        <v>0.0</v>
      </c>
      <c r="C20" s="1" t="s">
        <v>195</v>
      </c>
      <c r="D20" s="1" t="s">
        <v>377</v>
      </c>
      <c r="E20" s="1" t="s">
        <v>192</v>
      </c>
      <c r="F20" s="1" t="s">
        <v>378</v>
      </c>
      <c r="G20" s="1" t="s">
        <v>378</v>
      </c>
      <c r="H20" s="1" t="s">
        <v>377</v>
      </c>
      <c r="I20" s="1" t="s">
        <v>254</v>
      </c>
      <c r="J20" s="1" t="s">
        <v>379</v>
      </c>
      <c r="K20" s="1" t="s">
        <v>378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380</v>
      </c>
      <c r="B21" s="1">
        <v>0.0</v>
      </c>
      <c r="C21" s="1" t="s">
        <v>381</v>
      </c>
      <c r="D21" s="1" t="s">
        <v>329</v>
      </c>
      <c r="E21" s="1" t="s">
        <v>382</v>
      </c>
      <c r="F21" s="1" t="s">
        <v>383</v>
      </c>
      <c r="G21" s="1" t="s">
        <v>383</v>
      </c>
      <c r="H21" s="1" t="s">
        <v>384</v>
      </c>
      <c r="I21" s="1" t="s">
        <v>385</v>
      </c>
      <c r="J21" s="1" t="s">
        <v>386</v>
      </c>
      <c r="K21" s="1" t="s">
        <v>382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387</v>
      </c>
      <c r="B22" s="1">
        <v>0.0</v>
      </c>
      <c r="C22" s="1" t="s">
        <v>388</v>
      </c>
      <c r="D22" s="1" t="s">
        <v>389</v>
      </c>
      <c r="E22" s="1" t="s">
        <v>390</v>
      </c>
      <c r="F22" s="1" t="s">
        <v>267</v>
      </c>
      <c r="G22" s="1" t="s">
        <v>391</v>
      </c>
      <c r="H22" s="1" t="s">
        <v>350</v>
      </c>
      <c r="I22" s="1" t="s">
        <v>392</v>
      </c>
      <c r="J22" s="1" t="s">
        <v>268</v>
      </c>
      <c r="K22" s="1" t="s">
        <v>393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394</v>
      </c>
      <c r="B23" s="1">
        <v>0.0</v>
      </c>
      <c r="C23" s="1">
        <v>0.0</v>
      </c>
      <c r="D23" s="1" t="s">
        <v>395</v>
      </c>
      <c r="E23" s="1" t="s">
        <v>396</v>
      </c>
      <c r="F23" s="1" t="s">
        <v>397</v>
      </c>
      <c r="G23" s="1" t="s">
        <v>398</v>
      </c>
      <c r="H23" s="1" t="s">
        <v>399</v>
      </c>
      <c r="I23" s="1" t="s">
        <v>400</v>
      </c>
      <c r="J23" s="1" t="s">
        <v>401</v>
      </c>
      <c r="K23" s="1" t="s">
        <v>402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404</v>
      </c>
      <c r="B25" s="1" t="s">
        <v>405</v>
      </c>
      <c r="C25" s="1" t="s">
        <v>406</v>
      </c>
      <c r="D25" s="1" t="s">
        <v>407</v>
      </c>
      <c r="E25" s="1" t="s">
        <v>408</v>
      </c>
      <c r="F25" s="1" t="s">
        <v>409</v>
      </c>
      <c r="G25" s="1" t="s">
        <v>196</v>
      </c>
      <c r="H25" s="1" t="s">
        <v>410</v>
      </c>
      <c r="I25" s="1" t="s">
        <v>411</v>
      </c>
      <c r="J25" s="1" t="s">
        <v>386</v>
      </c>
      <c r="K25" s="1" t="s">
        <v>412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413</v>
      </c>
      <c r="B26" s="1" t="s">
        <v>414</v>
      </c>
      <c r="C26" s="1" t="s">
        <v>415</v>
      </c>
      <c r="D26" s="1" t="s">
        <v>250</v>
      </c>
      <c r="E26" s="1" t="s">
        <v>416</v>
      </c>
      <c r="F26" s="1" t="s">
        <v>417</v>
      </c>
      <c r="G26" s="1" t="s">
        <v>418</v>
      </c>
      <c r="H26" s="1" t="s">
        <v>419</v>
      </c>
      <c r="I26" s="1" t="s">
        <v>344</v>
      </c>
      <c r="J26" s="1" t="s">
        <v>420</v>
      </c>
      <c r="K26" s="1" t="s">
        <v>420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421</v>
      </c>
      <c r="B27" s="1" t="s">
        <v>422</v>
      </c>
      <c r="C27" s="1" t="s">
        <v>423</v>
      </c>
      <c r="D27" s="1" t="s">
        <v>424</v>
      </c>
      <c r="E27" s="1" t="s">
        <v>425</v>
      </c>
      <c r="F27" s="1" t="s">
        <v>426</v>
      </c>
      <c r="G27" s="1" t="s">
        <v>427</v>
      </c>
      <c r="H27" s="1">
        <v>1.0</v>
      </c>
      <c r="I27" s="1" t="s">
        <v>428</v>
      </c>
      <c r="J27" s="1" t="s">
        <v>429</v>
      </c>
      <c r="K27" s="1" t="s">
        <v>430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431</v>
      </c>
      <c r="B28" s="1">
        <v>0.0</v>
      </c>
      <c r="C28" s="1" t="s">
        <v>432</v>
      </c>
      <c r="D28" s="1" t="s">
        <v>433</v>
      </c>
      <c r="E28" s="1" t="s">
        <v>434</v>
      </c>
      <c r="F28" s="1" t="s">
        <v>435</v>
      </c>
      <c r="G28" s="1" t="s">
        <v>436</v>
      </c>
      <c r="H28" s="1" t="s">
        <v>437</v>
      </c>
      <c r="I28" s="1" t="s">
        <v>438</v>
      </c>
      <c r="J28" s="1" t="s">
        <v>439</v>
      </c>
      <c r="K28" s="1" t="s">
        <v>440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441</v>
      </c>
      <c r="B29" s="1">
        <v>0.0</v>
      </c>
      <c r="C29" s="1">
        <v>0.0</v>
      </c>
      <c r="D29" s="1" t="s">
        <v>442</v>
      </c>
      <c r="E29" s="1" t="s">
        <v>443</v>
      </c>
      <c r="F29" s="1">
        <v>8.0</v>
      </c>
      <c r="G29" s="1" t="s">
        <v>444</v>
      </c>
      <c r="H29" s="1" t="s">
        <v>445</v>
      </c>
      <c r="I29" s="1" t="s">
        <v>446</v>
      </c>
      <c r="J29" s="1" t="s">
        <v>447</v>
      </c>
      <c r="K29" s="1" t="s">
        <v>448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449</v>
      </c>
      <c r="B30" s="1">
        <v>0.0</v>
      </c>
      <c r="C30" s="1">
        <v>0.0</v>
      </c>
      <c r="D30" s="1" t="s">
        <v>450</v>
      </c>
      <c r="E30" s="1" t="s">
        <v>302</v>
      </c>
      <c r="F30" s="1" t="s">
        <v>451</v>
      </c>
      <c r="G30" s="1" t="s">
        <v>452</v>
      </c>
      <c r="H30" s="1" t="s">
        <v>453</v>
      </c>
      <c r="I30" s="1" t="s">
        <v>454</v>
      </c>
      <c r="J30" s="1" t="s">
        <v>455</v>
      </c>
      <c r="K30" s="1" t="s">
        <v>456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457</v>
      </c>
      <c r="B31" s="1">
        <v>0.0</v>
      </c>
      <c r="C31" s="1">
        <v>0.0</v>
      </c>
      <c r="D31" s="1" t="s">
        <v>458</v>
      </c>
      <c r="E31" s="1" t="s">
        <v>459</v>
      </c>
      <c r="F31" s="1" t="s">
        <v>460</v>
      </c>
      <c r="G31" s="1" t="s">
        <v>461</v>
      </c>
      <c r="H31" s="1" t="s">
        <v>462</v>
      </c>
      <c r="I31" s="1" t="s">
        <v>463</v>
      </c>
      <c r="J31" s="1" t="s">
        <v>464</v>
      </c>
      <c r="K31" s="1" t="s">
        <v>465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466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467</v>
      </c>
      <c r="B33" s="1" t="s">
        <v>468</v>
      </c>
      <c r="C33" s="1" t="s">
        <v>469</v>
      </c>
      <c r="D33" s="1" t="s">
        <v>470</v>
      </c>
      <c r="E33" s="1" t="s">
        <v>471</v>
      </c>
      <c r="F33" s="1" t="s">
        <v>472</v>
      </c>
      <c r="G33" s="1" t="s">
        <v>473</v>
      </c>
      <c r="H33" s="1" t="s">
        <v>474</v>
      </c>
      <c r="I33" s="1" t="s">
        <v>475</v>
      </c>
      <c r="J33" s="1" t="s">
        <v>476</v>
      </c>
      <c r="K33" s="1" t="s">
        <v>477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478</v>
      </c>
      <c r="B34" s="1" t="s">
        <v>479</v>
      </c>
      <c r="C34" s="1" t="s">
        <v>480</v>
      </c>
      <c r="D34" s="1" t="s">
        <v>481</v>
      </c>
      <c r="E34" s="1" t="s">
        <v>482</v>
      </c>
      <c r="F34" s="1" t="s">
        <v>483</v>
      </c>
      <c r="G34" s="1" t="s">
        <v>484</v>
      </c>
      <c r="H34" s="1" t="s">
        <v>485</v>
      </c>
      <c r="I34" s="1" t="s">
        <v>486</v>
      </c>
      <c r="J34" s="1" t="s">
        <v>487</v>
      </c>
      <c r="K34" s="1" t="s">
        <v>488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489</v>
      </c>
      <c r="B35" s="1" t="s">
        <v>490</v>
      </c>
      <c r="C35" s="1" t="s">
        <v>469</v>
      </c>
      <c r="D35" s="1" t="s">
        <v>470</v>
      </c>
      <c r="E35" s="1" t="s">
        <v>471</v>
      </c>
      <c r="F35" s="1" t="s">
        <v>491</v>
      </c>
      <c r="G35" s="1" t="s">
        <v>492</v>
      </c>
      <c r="H35" s="1" t="s">
        <v>493</v>
      </c>
      <c r="I35" s="1" t="s">
        <v>494</v>
      </c>
      <c r="J35" s="1" t="s">
        <v>495</v>
      </c>
      <c r="K35" s="1" t="s">
        <v>496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497</v>
      </c>
      <c r="B36" s="1" t="s">
        <v>498</v>
      </c>
      <c r="C36" s="1" t="s">
        <v>480</v>
      </c>
      <c r="D36" s="1" t="s">
        <v>481</v>
      </c>
      <c r="E36" s="1" t="s">
        <v>482</v>
      </c>
      <c r="F36" s="1" t="s">
        <v>499</v>
      </c>
      <c r="G36" s="1" t="s">
        <v>500</v>
      </c>
      <c r="H36" s="1" t="s">
        <v>501</v>
      </c>
      <c r="I36" s="1" t="s">
        <v>502</v>
      </c>
      <c r="J36" s="1" t="s">
        <v>503</v>
      </c>
      <c r="K36" s="1" t="s">
        <v>504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505</v>
      </c>
      <c r="B37" s="1" t="s">
        <v>506</v>
      </c>
      <c r="C37" s="1" t="s">
        <v>507</v>
      </c>
      <c r="D37" s="1" t="s">
        <v>508</v>
      </c>
      <c r="E37" s="1" t="s">
        <v>509</v>
      </c>
      <c r="F37" s="1" t="s">
        <v>510</v>
      </c>
      <c r="G37" s="1" t="s">
        <v>511</v>
      </c>
      <c r="H37" s="1" t="s">
        <v>512</v>
      </c>
      <c r="I37" s="1" t="s">
        <v>513</v>
      </c>
      <c r="J37" s="1" t="s">
        <v>514</v>
      </c>
      <c r="K37" s="1" t="s">
        <v>515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516</v>
      </c>
      <c r="B38" s="1" t="s">
        <v>517</v>
      </c>
      <c r="C38" s="1" t="s">
        <v>518</v>
      </c>
      <c r="D38" s="1" t="s">
        <v>519</v>
      </c>
      <c r="E38" s="1" t="s">
        <v>520</v>
      </c>
      <c r="F38" s="1" t="s">
        <v>521</v>
      </c>
      <c r="G38" s="1">
        <v>1.0</v>
      </c>
      <c r="H38" s="1" t="s">
        <v>522</v>
      </c>
      <c r="I38" s="1" t="s">
        <v>167</v>
      </c>
      <c r="J38" s="1" t="s">
        <v>243</v>
      </c>
      <c r="K38" s="1" t="s">
        <v>192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523</v>
      </c>
      <c r="B39" s="1" t="s">
        <v>524</v>
      </c>
      <c r="C39" s="1" t="s">
        <v>525</v>
      </c>
      <c r="D39" s="1" t="s">
        <v>506</v>
      </c>
      <c r="E39" s="1" t="s">
        <v>288</v>
      </c>
      <c r="F39" s="1" t="s">
        <v>526</v>
      </c>
      <c r="G39" s="1" t="s">
        <v>527</v>
      </c>
      <c r="H39" s="1" t="s">
        <v>528</v>
      </c>
      <c r="I39" s="1" t="s">
        <v>529</v>
      </c>
      <c r="J39" s="1" t="s">
        <v>530</v>
      </c>
      <c r="K39" s="1" t="s">
        <v>531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532</v>
      </c>
      <c r="B40" s="1" t="s">
        <v>533</v>
      </c>
      <c r="C40" s="1" t="s">
        <v>534</v>
      </c>
      <c r="D40" s="1" t="s">
        <v>535</v>
      </c>
      <c r="E40" s="1" t="s">
        <v>536</v>
      </c>
      <c r="F40" s="1" t="s">
        <v>537</v>
      </c>
      <c r="G40" s="1" t="s">
        <v>538</v>
      </c>
      <c r="H40" s="1" t="s">
        <v>389</v>
      </c>
      <c r="I40" s="1" t="s">
        <v>539</v>
      </c>
      <c r="J40" s="1" t="s">
        <v>540</v>
      </c>
      <c r="K40" s="1" t="s">
        <v>531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541</v>
      </c>
      <c r="B41" s="1" t="s">
        <v>542</v>
      </c>
      <c r="C41" s="1" t="s">
        <v>543</v>
      </c>
      <c r="D41" s="1" t="s">
        <v>544</v>
      </c>
      <c r="E41" s="1" t="s">
        <v>545</v>
      </c>
      <c r="F41" s="1" t="s">
        <v>546</v>
      </c>
      <c r="G41" s="1" t="s">
        <v>547</v>
      </c>
      <c r="H41" s="1" t="s">
        <v>548</v>
      </c>
      <c r="I41" s="1" t="s">
        <v>549</v>
      </c>
      <c r="J41" s="1" t="s">
        <v>550</v>
      </c>
      <c r="K41" s="1" t="s">
        <v>551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552</v>
      </c>
      <c r="B42" s="1" t="s">
        <v>553</v>
      </c>
      <c r="C42" s="1" t="s">
        <v>554</v>
      </c>
      <c r="D42" s="1" t="s">
        <v>555</v>
      </c>
      <c r="E42" s="1" t="s">
        <v>556</v>
      </c>
      <c r="F42" s="1" t="s">
        <v>557</v>
      </c>
      <c r="G42" s="1" t="s">
        <v>558</v>
      </c>
      <c r="H42" s="1" t="s">
        <v>559</v>
      </c>
      <c r="I42" s="1" t="s">
        <v>560</v>
      </c>
      <c r="J42" s="1" t="s">
        <v>561</v>
      </c>
      <c r="K42" s="1" t="s">
        <v>562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563</v>
      </c>
      <c r="B43" s="1" t="s">
        <v>564</v>
      </c>
      <c r="C43" s="1" t="s">
        <v>565</v>
      </c>
      <c r="D43" s="1" t="s">
        <v>566</v>
      </c>
      <c r="E43" s="1" t="s">
        <v>567</v>
      </c>
      <c r="F43" s="1" t="s">
        <v>568</v>
      </c>
      <c r="G43" s="1" t="s">
        <v>569</v>
      </c>
      <c r="H43" s="1" t="s">
        <v>570</v>
      </c>
      <c r="I43" s="1" t="s">
        <v>571</v>
      </c>
      <c r="J43" s="1" t="s">
        <v>572</v>
      </c>
      <c r="K43" s="1" t="s">
        <v>551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573</v>
      </c>
      <c r="B44" s="1" t="s">
        <v>574</v>
      </c>
      <c r="C44" s="1" t="s">
        <v>575</v>
      </c>
      <c r="D44" s="1" t="s">
        <v>576</v>
      </c>
      <c r="E44" s="1" t="s">
        <v>577</v>
      </c>
      <c r="F44" s="1" t="s">
        <v>578</v>
      </c>
      <c r="G44" s="1" t="s">
        <v>579</v>
      </c>
      <c r="H44" s="1" t="s">
        <v>580</v>
      </c>
      <c r="I44" s="1" t="s">
        <v>581</v>
      </c>
      <c r="J44" s="1" t="s">
        <v>582</v>
      </c>
      <c r="K44" s="1" t="s">
        <v>562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584</v>
      </c>
      <c r="B46" s="1">
        <v>0.0</v>
      </c>
      <c r="C46" s="1">
        <v>0.0</v>
      </c>
      <c r="D46" s="1" t="s">
        <v>585</v>
      </c>
      <c r="E46" s="1" t="s">
        <v>586</v>
      </c>
      <c r="F46" s="1" t="s">
        <v>587</v>
      </c>
      <c r="G46" s="1" t="s">
        <v>588</v>
      </c>
      <c r="H46" s="1" t="s">
        <v>589</v>
      </c>
      <c r="I46" s="1" t="s">
        <v>590</v>
      </c>
      <c r="J46" s="1" t="s">
        <v>591</v>
      </c>
      <c r="K46" s="1" t="s">
        <v>592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593</v>
      </c>
      <c r="B47" s="1">
        <v>0.0</v>
      </c>
      <c r="C47" s="1">
        <v>0.0</v>
      </c>
      <c r="D47" s="1" t="s">
        <v>594</v>
      </c>
      <c r="E47" s="1" t="s">
        <v>595</v>
      </c>
      <c r="F47" s="1" t="s">
        <v>596</v>
      </c>
      <c r="G47" s="1" t="s">
        <v>597</v>
      </c>
      <c r="H47" s="1" t="s">
        <v>598</v>
      </c>
      <c r="I47" s="1" t="s">
        <v>599</v>
      </c>
      <c r="J47" s="1" t="s">
        <v>600</v>
      </c>
      <c r="K47" s="1" t="s">
        <v>365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601</v>
      </c>
      <c r="B48" s="1">
        <v>0.0</v>
      </c>
      <c r="C48" s="1">
        <v>0.0</v>
      </c>
      <c r="D48" s="1" t="s">
        <v>602</v>
      </c>
      <c r="E48" s="1" t="s">
        <v>603</v>
      </c>
      <c r="F48" s="1" t="s">
        <v>604</v>
      </c>
      <c r="G48" s="1" t="s">
        <v>605</v>
      </c>
      <c r="H48" s="1" t="s">
        <v>606</v>
      </c>
      <c r="I48" s="1" t="s">
        <v>607</v>
      </c>
      <c r="J48" s="1" t="s">
        <v>608</v>
      </c>
      <c r="K48" s="1" t="s">
        <v>311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609</v>
      </c>
      <c r="B49" s="1">
        <v>0.0</v>
      </c>
      <c r="C49" s="1">
        <v>0.0</v>
      </c>
      <c r="D49" s="1" t="s">
        <v>610</v>
      </c>
      <c r="E49" s="1" t="s">
        <v>611</v>
      </c>
      <c r="F49" s="1" t="s">
        <v>612</v>
      </c>
      <c r="G49" s="1" t="s">
        <v>613</v>
      </c>
      <c r="H49" s="1" t="s">
        <v>614</v>
      </c>
      <c r="I49" s="1" t="s">
        <v>615</v>
      </c>
      <c r="J49" s="1" t="s">
        <v>616</v>
      </c>
      <c r="K49" s="1" t="s">
        <v>617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618</v>
      </c>
      <c r="B50" s="1">
        <v>0.0</v>
      </c>
      <c r="C50" s="1">
        <v>0.0</v>
      </c>
      <c r="D50" s="1" t="s">
        <v>619</v>
      </c>
      <c r="E50" s="1" t="s">
        <v>620</v>
      </c>
      <c r="F50" s="1" t="s">
        <v>621</v>
      </c>
      <c r="G50" s="1" t="s">
        <v>622</v>
      </c>
      <c r="H50" s="1" t="s">
        <v>623</v>
      </c>
      <c r="I50" s="1" t="s">
        <v>624</v>
      </c>
      <c r="J50" s="1" t="s">
        <v>625</v>
      </c>
      <c r="K50" s="1" t="s">
        <v>626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627</v>
      </c>
      <c r="B51" s="1">
        <v>0.0</v>
      </c>
      <c r="C51" s="1">
        <v>0.0</v>
      </c>
      <c r="D51" s="1" t="s">
        <v>628</v>
      </c>
      <c r="E51" s="1" t="s">
        <v>629</v>
      </c>
      <c r="F51" s="1" t="s">
        <v>630</v>
      </c>
      <c r="G51" s="1" t="s">
        <v>631</v>
      </c>
      <c r="H51" s="1">
        <v>0.0</v>
      </c>
      <c r="I51" s="1" t="s">
        <v>632</v>
      </c>
      <c r="J51" s="1" t="s">
        <v>633</v>
      </c>
      <c r="K51" s="1" t="s">
        <v>634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635</v>
      </c>
      <c r="B52" s="1">
        <v>0.0</v>
      </c>
      <c r="C52" s="1">
        <v>0.0</v>
      </c>
      <c r="D52" s="1" t="s">
        <v>636</v>
      </c>
      <c r="E52" s="1" t="s">
        <v>637</v>
      </c>
      <c r="F52" s="1" t="s">
        <v>638</v>
      </c>
      <c r="G52" s="1" t="s">
        <v>639</v>
      </c>
      <c r="H52" s="1" t="s">
        <v>640</v>
      </c>
      <c r="I52" s="1">
        <v>0.0</v>
      </c>
      <c r="J52" s="1" t="s">
        <v>641</v>
      </c>
      <c r="K52" s="1" t="s">
        <v>642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643</v>
      </c>
      <c r="B53" s="1">
        <v>0.0</v>
      </c>
      <c r="C53" s="1" t="s">
        <v>644</v>
      </c>
      <c r="D53" s="1" t="s">
        <v>645</v>
      </c>
      <c r="E53" s="1" t="s">
        <v>646</v>
      </c>
      <c r="F53" s="1" t="s">
        <v>647</v>
      </c>
      <c r="G53" s="1" t="s">
        <v>648</v>
      </c>
      <c r="H53" s="1" t="s">
        <v>649</v>
      </c>
      <c r="I53" s="1">
        <v>0.0</v>
      </c>
      <c r="J53" s="1" t="s">
        <v>650</v>
      </c>
      <c r="K53" s="1" t="s">
        <v>651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652</v>
      </c>
      <c r="B54" s="1">
        <v>0.0</v>
      </c>
      <c r="C54" s="1">
        <v>0.0</v>
      </c>
      <c r="D54" s="1" t="s">
        <v>653</v>
      </c>
      <c r="E54" s="1" t="s">
        <v>654</v>
      </c>
      <c r="F54" s="1" t="s">
        <v>655</v>
      </c>
      <c r="G54" s="1" t="s">
        <v>656</v>
      </c>
      <c r="H54" s="1" t="s">
        <v>657</v>
      </c>
      <c r="I54" s="1" t="s">
        <v>658</v>
      </c>
      <c r="J54" s="1" t="s">
        <v>659</v>
      </c>
      <c r="K54" s="1" t="s">
        <v>660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661</v>
      </c>
      <c r="B55" s="1">
        <v>0.0</v>
      </c>
      <c r="C55" s="1" t="s">
        <v>662</v>
      </c>
      <c r="D55" s="1" t="s">
        <v>663</v>
      </c>
      <c r="E55" s="1" t="s">
        <v>664</v>
      </c>
      <c r="F55" s="1" t="s">
        <v>665</v>
      </c>
      <c r="G55" s="1" t="s">
        <v>666</v>
      </c>
      <c r="H55" s="1" t="s">
        <v>667</v>
      </c>
      <c r="I55" s="1" t="s">
        <v>668</v>
      </c>
      <c r="J55" s="1" t="s">
        <v>115</v>
      </c>
      <c r="K55" s="1" t="s">
        <v>669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670</v>
      </c>
      <c r="B56" s="1">
        <v>0.0</v>
      </c>
      <c r="C56" s="1">
        <v>0.0</v>
      </c>
      <c r="D56" s="1" t="s">
        <v>671</v>
      </c>
      <c r="E56" s="1" t="s">
        <v>672</v>
      </c>
      <c r="F56" s="1" t="s">
        <v>673</v>
      </c>
      <c r="G56" s="1" t="s">
        <v>568</v>
      </c>
      <c r="H56" s="1" t="s">
        <v>674</v>
      </c>
      <c r="I56" s="1" t="s">
        <v>675</v>
      </c>
      <c r="J56" s="1" t="s">
        <v>107</v>
      </c>
      <c r="K56" s="1" t="s">
        <v>676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677</v>
      </c>
      <c r="B57" s="1">
        <v>0.0</v>
      </c>
      <c r="C57" s="1" t="s">
        <v>678</v>
      </c>
      <c r="D57" s="1" t="s">
        <v>679</v>
      </c>
      <c r="E57" s="1" t="s">
        <v>680</v>
      </c>
      <c r="F57" s="1" t="s">
        <v>681</v>
      </c>
      <c r="G57" s="1" t="s">
        <v>682</v>
      </c>
      <c r="H57" s="1" t="s">
        <v>683</v>
      </c>
      <c r="I57" s="1" t="s">
        <v>684</v>
      </c>
      <c r="J57" s="1" t="s">
        <v>369</v>
      </c>
      <c r="K57" s="1" t="s">
        <v>685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686</v>
      </c>
      <c r="B58" s="1">
        <v>0.0</v>
      </c>
      <c r="C58" s="1" t="s">
        <v>687</v>
      </c>
      <c r="D58" s="1" t="s">
        <v>688</v>
      </c>
      <c r="E58" s="1" t="s">
        <v>689</v>
      </c>
      <c r="F58" s="1" t="s">
        <v>690</v>
      </c>
      <c r="G58" s="1" t="s">
        <v>691</v>
      </c>
      <c r="H58" s="1" t="s">
        <v>251</v>
      </c>
      <c r="I58" s="1" t="s">
        <v>692</v>
      </c>
      <c r="J58" s="1" t="s">
        <v>693</v>
      </c>
      <c r="K58" s="1" t="s">
        <v>694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695</v>
      </c>
      <c r="B59" s="1">
        <v>0.0</v>
      </c>
      <c r="C59" s="1" t="s">
        <v>696</v>
      </c>
      <c r="D59" s="1" t="s">
        <v>697</v>
      </c>
      <c r="E59" s="1" t="s">
        <v>698</v>
      </c>
      <c r="F59" s="1" t="s">
        <v>699</v>
      </c>
      <c r="G59" s="1" t="s">
        <v>700</v>
      </c>
      <c r="H59" s="1" t="s">
        <v>701</v>
      </c>
      <c r="I59" s="1" t="s">
        <v>702</v>
      </c>
      <c r="J59" s="1" t="s">
        <v>703</v>
      </c>
      <c r="K59" s="1" t="s">
        <v>704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705</v>
      </c>
      <c r="B60" s="1">
        <v>0.0</v>
      </c>
      <c r="C60" s="1" t="s">
        <v>706</v>
      </c>
      <c r="D60" s="1" t="s">
        <v>669</v>
      </c>
      <c r="E60" s="1" t="s">
        <v>707</v>
      </c>
      <c r="F60" s="1" t="s">
        <v>708</v>
      </c>
      <c r="G60" s="1" t="s">
        <v>709</v>
      </c>
      <c r="H60" s="1" t="s">
        <v>710</v>
      </c>
      <c r="I60" s="1" t="s">
        <v>711</v>
      </c>
      <c r="J60" s="1" t="s">
        <v>712</v>
      </c>
      <c r="K60" s="1" t="s">
        <v>713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714</v>
      </c>
      <c r="B61" s="1">
        <v>0.0</v>
      </c>
      <c r="C61" s="1" t="s">
        <v>715</v>
      </c>
      <c r="D61" s="1" t="s">
        <v>716</v>
      </c>
      <c r="E61" s="1" t="s">
        <v>717</v>
      </c>
      <c r="F61" s="1" t="s">
        <v>718</v>
      </c>
      <c r="G61" s="1" t="s">
        <v>719</v>
      </c>
      <c r="H61" s="1" t="s">
        <v>720</v>
      </c>
      <c r="I61" s="1" t="s">
        <v>721</v>
      </c>
      <c r="J61" s="1" t="s">
        <v>722</v>
      </c>
      <c r="K61" s="1" t="s">
        <v>723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724</v>
      </c>
      <c r="B62" s="1">
        <v>0.0</v>
      </c>
      <c r="C62" s="1">
        <v>1.0</v>
      </c>
      <c r="D62" s="1">
        <v>0.0</v>
      </c>
      <c r="E62" s="1" t="s">
        <v>725</v>
      </c>
      <c r="F62" s="1" t="s">
        <v>726</v>
      </c>
      <c r="G62" s="1" t="s">
        <v>727</v>
      </c>
      <c r="H62" s="1" t="s">
        <v>728</v>
      </c>
      <c r="I62" s="1" t="s">
        <v>729</v>
      </c>
      <c r="J62" s="1" t="s">
        <v>730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731</v>
      </c>
      <c r="B63" s="1">
        <v>0.0</v>
      </c>
      <c r="C63" s="1">
        <v>0.0</v>
      </c>
      <c r="D63" s="1" t="s">
        <v>732</v>
      </c>
      <c r="E63" s="1" t="s">
        <v>733</v>
      </c>
      <c r="F63" s="1" t="s">
        <v>734</v>
      </c>
      <c r="G63" s="1" t="s">
        <v>735</v>
      </c>
      <c r="H63" s="1" t="s">
        <v>736</v>
      </c>
      <c r="I63" s="1" t="s">
        <v>737</v>
      </c>
      <c r="J63" s="1" t="s">
        <v>738</v>
      </c>
      <c r="K63" s="1" t="s">
        <v>739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740</v>
      </c>
      <c r="B64" s="1">
        <v>0.0</v>
      </c>
      <c r="C64" s="1">
        <v>0.0</v>
      </c>
      <c r="D64" s="1" t="s">
        <v>741</v>
      </c>
      <c r="E64" s="1" t="s">
        <v>742</v>
      </c>
      <c r="F64" s="1" t="s">
        <v>743</v>
      </c>
      <c r="G64" s="1" t="s">
        <v>744</v>
      </c>
      <c r="H64" s="1" t="s">
        <v>745</v>
      </c>
      <c r="I64" s="1" t="s">
        <v>746</v>
      </c>
      <c r="J64" s="1" t="s">
        <v>747</v>
      </c>
      <c r="K64" s="1" t="s">
        <v>748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749</v>
      </c>
      <c r="B65" s="1">
        <v>0.0</v>
      </c>
      <c r="C65" s="1" t="s">
        <v>750</v>
      </c>
      <c r="D65" s="1" t="s">
        <v>168</v>
      </c>
      <c r="E65" s="1" t="s">
        <v>751</v>
      </c>
      <c r="F65" s="1" t="s">
        <v>223</v>
      </c>
      <c r="G65" s="1" t="s">
        <v>223</v>
      </c>
      <c r="H65" s="1" t="s">
        <v>752</v>
      </c>
      <c r="I65" s="1" t="s">
        <v>753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754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755</v>
      </c>
      <c r="B67" s="1">
        <v>0.0</v>
      </c>
      <c r="C67" s="1">
        <v>0.0</v>
      </c>
      <c r="D67" s="1">
        <v>0.0</v>
      </c>
      <c r="E67" s="1" t="s">
        <v>756</v>
      </c>
      <c r="F67" s="1" t="s">
        <v>757</v>
      </c>
      <c r="G67" s="1" t="s">
        <v>557</v>
      </c>
      <c r="H67" s="1" t="s">
        <v>758</v>
      </c>
      <c r="I67" s="1" t="s">
        <v>252</v>
      </c>
      <c r="J67" s="1" t="s">
        <v>759</v>
      </c>
      <c r="K67" s="1" t="s">
        <v>760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761</v>
      </c>
      <c r="B68" s="1">
        <v>0.0</v>
      </c>
      <c r="C68" s="1">
        <v>0.0</v>
      </c>
      <c r="D68" s="1">
        <v>0.0</v>
      </c>
      <c r="E68" s="1" t="s">
        <v>762</v>
      </c>
      <c r="F68" s="1" t="s">
        <v>763</v>
      </c>
      <c r="G68" s="1" t="s">
        <v>538</v>
      </c>
      <c r="H68" s="1" t="s">
        <v>764</v>
      </c>
      <c r="I68" s="1" t="s">
        <v>765</v>
      </c>
      <c r="J68" s="1" t="s">
        <v>766</v>
      </c>
      <c r="K68" s="1" t="s">
        <v>767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768</v>
      </c>
      <c r="B69" s="1">
        <v>0.0</v>
      </c>
      <c r="C69" s="1">
        <v>0.0</v>
      </c>
      <c r="D69" s="1">
        <v>0.0</v>
      </c>
      <c r="E69" s="1" t="s">
        <v>769</v>
      </c>
      <c r="F69" s="1" t="s">
        <v>770</v>
      </c>
      <c r="G69" s="1" t="s">
        <v>771</v>
      </c>
      <c r="H69" s="1" t="s">
        <v>772</v>
      </c>
      <c r="I69" s="1" t="s">
        <v>773</v>
      </c>
      <c r="J69" s="1" t="s">
        <v>774</v>
      </c>
      <c r="K69" s="1" t="s">
        <v>775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776</v>
      </c>
      <c r="B70" s="1">
        <v>0.0</v>
      </c>
      <c r="C70" s="1">
        <v>0.0</v>
      </c>
      <c r="D70" s="1" t="s">
        <v>777</v>
      </c>
      <c r="E70" s="1" t="s">
        <v>778</v>
      </c>
      <c r="F70" s="1" t="s">
        <v>444</v>
      </c>
      <c r="G70" s="1" t="s">
        <v>779</v>
      </c>
      <c r="H70" s="1" t="s">
        <v>780</v>
      </c>
      <c r="I70" s="1" t="s">
        <v>781</v>
      </c>
      <c r="J70" s="1" t="s">
        <v>782</v>
      </c>
      <c r="K70" s="1" t="s">
        <v>783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784</v>
      </c>
      <c r="B71" s="1">
        <v>0.0</v>
      </c>
      <c r="C71" s="1">
        <v>0.0</v>
      </c>
      <c r="D71" s="1" t="s">
        <v>785</v>
      </c>
      <c r="E71" s="1" t="s">
        <v>786</v>
      </c>
      <c r="F71" s="1" t="s">
        <v>787</v>
      </c>
      <c r="G71" s="1" t="s">
        <v>788</v>
      </c>
      <c r="H71" s="1" t="s">
        <v>789</v>
      </c>
      <c r="I71" s="1" t="s">
        <v>790</v>
      </c>
      <c r="J71" s="1" t="s">
        <v>600</v>
      </c>
      <c r="K71" s="1" t="s">
        <v>791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792</v>
      </c>
      <c r="B72" s="1">
        <v>0.0</v>
      </c>
      <c r="C72" s="1">
        <v>0.0</v>
      </c>
      <c r="D72" s="1" t="s">
        <v>793</v>
      </c>
      <c r="E72" s="1" t="s">
        <v>794</v>
      </c>
      <c r="F72" s="1" t="s">
        <v>795</v>
      </c>
      <c r="G72" s="1" t="s">
        <v>796</v>
      </c>
      <c r="H72" s="1" t="s">
        <v>797</v>
      </c>
      <c r="I72" s="1" t="s">
        <v>798</v>
      </c>
      <c r="J72" s="1" t="s">
        <v>799</v>
      </c>
      <c r="K72" s="1" t="s">
        <v>800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801</v>
      </c>
      <c r="B73" s="1">
        <v>0.0</v>
      </c>
      <c r="C73" s="1">
        <v>0.0</v>
      </c>
      <c r="D73" s="1" t="s">
        <v>802</v>
      </c>
      <c r="E73" s="1" t="s">
        <v>752</v>
      </c>
      <c r="F73" s="1" t="s">
        <v>803</v>
      </c>
      <c r="G73" s="1" t="s">
        <v>804</v>
      </c>
      <c r="H73" s="1" t="s">
        <v>805</v>
      </c>
      <c r="I73" s="1" t="s">
        <v>806</v>
      </c>
      <c r="J73" s="1" t="s">
        <v>807</v>
      </c>
      <c r="K73" s="1" t="s">
        <v>808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809</v>
      </c>
      <c r="B74" s="1">
        <v>0.0</v>
      </c>
      <c r="C74" s="1">
        <v>0.0</v>
      </c>
      <c r="D74" s="1" t="s">
        <v>810</v>
      </c>
      <c r="E74" s="1" t="s">
        <v>811</v>
      </c>
      <c r="F74" s="1" t="s">
        <v>812</v>
      </c>
      <c r="G74" s="1" t="s">
        <v>813</v>
      </c>
      <c r="H74" s="1" t="s">
        <v>814</v>
      </c>
      <c r="I74" s="1" t="s">
        <v>815</v>
      </c>
      <c r="J74" s="1" t="s">
        <v>816</v>
      </c>
      <c r="K74" s="1" t="s">
        <v>817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818</v>
      </c>
      <c r="B75" s="1">
        <v>0.0</v>
      </c>
      <c r="C75" s="1">
        <v>0.0</v>
      </c>
      <c r="D75" s="1" t="s">
        <v>819</v>
      </c>
      <c r="E75" s="1" t="s">
        <v>820</v>
      </c>
      <c r="F75" s="1" t="s">
        <v>821</v>
      </c>
      <c r="G75" s="1" t="s">
        <v>822</v>
      </c>
      <c r="H75" s="1" t="s">
        <v>823</v>
      </c>
      <c r="I75" s="1" t="s">
        <v>824</v>
      </c>
      <c r="J75" s="1" t="s">
        <v>825</v>
      </c>
      <c r="K75" s="1" t="s">
        <v>826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827</v>
      </c>
      <c r="B76" s="1">
        <v>0.0</v>
      </c>
      <c r="C76" s="1">
        <v>0.0</v>
      </c>
      <c r="D76" s="1" t="s">
        <v>828</v>
      </c>
      <c r="E76" s="1" t="s">
        <v>829</v>
      </c>
      <c r="F76" s="1" t="s">
        <v>538</v>
      </c>
      <c r="G76" s="1" t="s">
        <v>830</v>
      </c>
      <c r="H76" s="1" t="s">
        <v>831</v>
      </c>
      <c r="I76" s="1" t="s">
        <v>832</v>
      </c>
      <c r="J76" s="1" t="s">
        <v>833</v>
      </c>
      <c r="K76" s="1" t="s">
        <v>751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834</v>
      </c>
      <c r="B77" s="1">
        <v>0.0</v>
      </c>
      <c r="C77" s="1">
        <v>0.0</v>
      </c>
      <c r="D77" s="1">
        <v>0.0</v>
      </c>
      <c r="E77" s="1" t="s">
        <v>835</v>
      </c>
      <c r="F77" s="1" t="s">
        <v>836</v>
      </c>
      <c r="G77" s="1" t="s">
        <v>837</v>
      </c>
      <c r="H77" s="1">
        <v>8.0</v>
      </c>
      <c r="I77" s="1" t="s">
        <v>838</v>
      </c>
      <c r="J77" s="1" t="s">
        <v>839</v>
      </c>
      <c r="K77" s="1" t="s">
        <v>840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841</v>
      </c>
      <c r="B78" s="1">
        <v>0.0</v>
      </c>
      <c r="C78" s="1">
        <v>0.0</v>
      </c>
      <c r="D78" s="1" t="s">
        <v>842</v>
      </c>
      <c r="E78" s="1" t="s">
        <v>843</v>
      </c>
      <c r="F78" s="1" t="s">
        <v>844</v>
      </c>
      <c r="G78" s="1" t="s">
        <v>845</v>
      </c>
      <c r="H78" s="1" t="s">
        <v>846</v>
      </c>
      <c r="I78" s="1" t="s">
        <v>847</v>
      </c>
      <c r="J78" s="1" t="s">
        <v>848</v>
      </c>
      <c r="K78" s="1" t="s">
        <v>849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850</v>
      </c>
      <c r="B79" s="1">
        <v>0.0</v>
      </c>
      <c r="C79" s="1">
        <v>0.0</v>
      </c>
      <c r="D79" s="1" t="s">
        <v>851</v>
      </c>
      <c r="E79" s="1" t="s">
        <v>852</v>
      </c>
      <c r="F79" s="1" t="s">
        <v>853</v>
      </c>
      <c r="G79" s="1" t="s">
        <v>854</v>
      </c>
      <c r="H79" s="1" t="s">
        <v>525</v>
      </c>
      <c r="I79" s="1" t="s">
        <v>855</v>
      </c>
      <c r="J79" s="1" t="s">
        <v>856</v>
      </c>
      <c r="K79" s="1" t="s">
        <v>857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858</v>
      </c>
      <c r="B80" s="1">
        <v>0.0</v>
      </c>
      <c r="C80" s="1">
        <v>0.0</v>
      </c>
      <c r="D80" s="1" t="s">
        <v>859</v>
      </c>
      <c r="E80" s="1" t="s">
        <v>860</v>
      </c>
      <c r="F80" s="1" t="s">
        <v>861</v>
      </c>
      <c r="G80" s="1" t="s">
        <v>862</v>
      </c>
      <c r="H80" s="1" t="s">
        <v>863</v>
      </c>
      <c r="I80" s="1" t="s">
        <v>864</v>
      </c>
      <c r="J80" s="1" t="s">
        <v>865</v>
      </c>
      <c r="K80" s="1" t="s">
        <v>866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867</v>
      </c>
      <c r="B81" s="1">
        <v>0.0</v>
      </c>
      <c r="C81" s="1">
        <v>0.0</v>
      </c>
      <c r="D81" s="1" t="s">
        <v>868</v>
      </c>
      <c r="E81" s="1" t="s">
        <v>869</v>
      </c>
      <c r="F81" s="1" t="s">
        <v>870</v>
      </c>
      <c r="G81" s="1" t="s">
        <v>871</v>
      </c>
      <c r="H81" s="1" t="s">
        <v>872</v>
      </c>
      <c r="I81" s="1" t="s">
        <v>873</v>
      </c>
      <c r="J81" s="1" t="s">
        <v>874</v>
      </c>
      <c r="K81" s="1" t="s">
        <v>875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876</v>
      </c>
      <c r="B82" s="1">
        <v>0.0</v>
      </c>
      <c r="C82" s="1">
        <v>0.0</v>
      </c>
      <c r="D82" s="1" t="s">
        <v>877</v>
      </c>
      <c r="E82" s="1" t="s">
        <v>878</v>
      </c>
      <c r="F82" s="1" t="s">
        <v>879</v>
      </c>
      <c r="G82" s="1" t="s">
        <v>880</v>
      </c>
      <c r="H82" s="1" t="s">
        <v>881</v>
      </c>
      <c r="I82" s="1" t="s">
        <v>882</v>
      </c>
      <c r="J82" s="1" t="s">
        <v>883</v>
      </c>
      <c r="K82" s="1" t="s">
        <v>884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885</v>
      </c>
      <c r="B83" s="1">
        <v>0.0</v>
      </c>
      <c r="C83" s="1">
        <v>0.0</v>
      </c>
      <c r="D83" s="1">
        <v>0.0</v>
      </c>
      <c r="E83" s="1" t="s">
        <v>886</v>
      </c>
      <c r="F83" s="1" t="s">
        <v>887</v>
      </c>
      <c r="G83" s="1">
        <v>46.0</v>
      </c>
      <c r="H83" s="1" t="s">
        <v>888</v>
      </c>
      <c r="I83" s="1" t="s">
        <v>889</v>
      </c>
      <c r="J83" s="1" t="s">
        <v>890</v>
      </c>
      <c r="K83" s="1">
        <v>0.0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891</v>
      </c>
      <c r="B84" s="1">
        <v>0.0</v>
      </c>
      <c r="C84" s="1">
        <v>0.0</v>
      </c>
      <c r="D84" s="1">
        <v>0.0</v>
      </c>
      <c r="E84" s="1" t="s">
        <v>892</v>
      </c>
      <c r="F84" s="1" t="s">
        <v>893</v>
      </c>
      <c r="G84" s="1" t="s">
        <v>894</v>
      </c>
      <c r="H84" s="1" t="s">
        <v>895</v>
      </c>
      <c r="I84" s="1" t="s">
        <v>896</v>
      </c>
      <c r="J84" s="1" t="s">
        <v>897</v>
      </c>
      <c r="K84" s="1" t="s">
        <v>325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898</v>
      </c>
      <c r="B85" s="1">
        <v>0.0</v>
      </c>
      <c r="C85" s="1">
        <v>0.0</v>
      </c>
      <c r="D85" s="1">
        <v>0.0</v>
      </c>
      <c r="E85" s="1" t="s">
        <v>899</v>
      </c>
      <c r="F85" s="1" t="s">
        <v>900</v>
      </c>
      <c r="G85" s="1" t="s">
        <v>901</v>
      </c>
      <c r="H85" s="1" t="s">
        <v>902</v>
      </c>
      <c r="I85" s="1" t="s">
        <v>903</v>
      </c>
      <c r="J85" s="1" t="s">
        <v>904</v>
      </c>
      <c r="K85" s="1" t="s">
        <v>905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906</v>
      </c>
      <c r="B86" s="1">
        <v>0.0</v>
      </c>
      <c r="C86" s="1">
        <v>0.0</v>
      </c>
      <c r="D86" s="1" t="s">
        <v>907</v>
      </c>
      <c r="E86" s="1" t="s">
        <v>223</v>
      </c>
      <c r="F86" s="1" t="s">
        <v>908</v>
      </c>
      <c r="G86" s="1" t="s">
        <v>223</v>
      </c>
      <c r="H86" s="1" t="s">
        <v>909</v>
      </c>
      <c r="I86" s="1" t="s">
        <v>910</v>
      </c>
      <c r="J86" s="1" t="s">
        <v>911</v>
      </c>
      <c r="K86" s="1">
        <v>0.0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912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913</v>
      </c>
      <c r="B88" s="1">
        <v>0.0</v>
      </c>
      <c r="C88" s="1">
        <v>0.0</v>
      </c>
      <c r="D88" s="1">
        <v>0.0</v>
      </c>
      <c r="E88" s="1" t="s">
        <v>914</v>
      </c>
      <c r="F88" s="1" t="s">
        <v>915</v>
      </c>
      <c r="G88" s="1" t="s">
        <v>916</v>
      </c>
      <c r="H88" s="1" t="s">
        <v>917</v>
      </c>
      <c r="I88" s="1" t="s">
        <v>918</v>
      </c>
      <c r="J88" s="1" t="s">
        <v>919</v>
      </c>
      <c r="K88" s="1" t="s">
        <v>920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921</v>
      </c>
      <c r="B89" s="1">
        <v>0.0</v>
      </c>
      <c r="C89" s="1">
        <v>0.0</v>
      </c>
      <c r="D89" s="1">
        <v>0.0</v>
      </c>
      <c r="E89" s="1" t="s">
        <v>922</v>
      </c>
      <c r="F89" s="1" t="s">
        <v>923</v>
      </c>
      <c r="G89" s="1" t="s">
        <v>924</v>
      </c>
      <c r="H89" s="1" t="s">
        <v>925</v>
      </c>
      <c r="I89" s="1" t="s">
        <v>926</v>
      </c>
      <c r="J89" s="1" t="s">
        <v>927</v>
      </c>
      <c r="K89" s="1" t="s">
        <v>928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929</v>
      </c>
      <c r="B90" s="1">
        <v>0.0</v>
      </c>
      <c r="C90" s="1">
        <v>0.0</v>
      </c>
      <c r="D90" s="1">
        <v>0.0</v>
      </c>
      <c r="E90" s="1" t="s">
        <v>930</v>
      </c>
      <c r="F90" s="1" t="s">
        <v>931</v>
      </c>
      <c r="G90" s="1" t="s">
        <v>932</v>
      </c>
      <c r="H90" s="1" t="s">
        <v>933</v>
      </c>
      <c r="I90" s="1" t="s">
        <v>934</v>
      </c>
      <c r="J90" s="1" t="s">
        <v>935</v>
      </c>
      <c r="K90" s="1" t="s">
        <v>936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937</v>
      </c>
      <c r="B91" s="1">
        <v>0.0</v>
      </c>
      <c r="C91" s="1">
        <v>0.0</v>
      </c>
      <c r="D91" s="1">
        <v>0.0</v>
      </c>
      <c r="E91" s="1" t="s">
        <v>938</v>
      </c>
      <c r="F91" s="1" t="s">
        <v>939</v>
      </c>
      <c r="G91" s="1" t="s">
        <v>940</v>
      </c>
      <c r="H91" s="1" t="s">
        <v>941</v>
      </c>
      <c r="I91" s="1" t="s">
        <v>942</v>
      </c>
      <c r="J91" s="1" t="s">
        <v>943</v>
      </c>
      <c r="K91" s="1" t="s">
        <v>944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945</v>
      </c>
      <c r="B92" s="1">
        <v>0.0</v>
      </c>
      <c r="C92" s="1">
        <v>0.0</v>
      </c>
      <c r="D92" s="1">
        <v>0.0</v>
      </c>
      <c r="E92" s="1" t="s">
        <v>946</v>
      </c>
      <c r="F92" s="1" t="s">
        <v>947</v>
      </c>
      <c r="G92" s="1" t="s">
        <v>948</v>
      </c>
      <c r="H92" s="1" t="s">
        <v>949</v>
      </c>
      <c r="I92" s="1" t="s">
        <v>950</v>
      </c>
      <c r="J92" s="1" t="s">
        <v>951</v>
      </c>
      <c r="K92" s="1" t="s">
        <v>952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953</v>
      </c>
      <c r="B93" s="1">
        <v>0.0</v>
      </c>
      <c r="C93" s="1">
        <v>0.0</v>
      </c>
      <c r="D93" s="1">
        <v>0.0</v>
      </c>
      <c r="E93" s="1" t="s">
        <v>954</v>
      </c>
      <c r="F93" s="1" t="s">
        <v>955</v>
      </c>
      <c r="G93" s="1" t="s">
        <v>956</v>
      </c>
      <c r="H93" s="1" t="s">
        <v>957</v>
      </c>
      <c r="I93" s="1" t="s">
        <v>958</v>
      </c>
      <c r="J93" s="1" t="s">
        <v>959</v>
      </c>
      <c r="K93" s="1" t="s">
        <v>960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961</v>
      </c>
      <c r="B94" s="1">
        <v>0.0</v>
      </c>
      <c r="C94" s="1">
        <v>0.0</v>
      </c>
      <c r="D94" s="1">
        <v>0.0</v>
      </c>
      <c r="E94" s="1" t="s">
        <v>962</v>
      </c>
      <c r="F94" s="1" t="s">
        <v>963</v>
      </c>
      <c r="G94" s="1" t="s">
        <v>964</v>
      </c>
      <c r="H94" s="1" t="s">
        <v>965</v>
      </c>
      <c r="I94" s="1" t="s">
        <v>966</v>
      </c>
      <c r="J94" s="1" t="s">
        <v>967</v>
      </c>
      <c r="K94" s="1" t="s">
        <v>968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969</v>
      </c>
      <c r="B95" s="1">
        <v>0.0</v>
      </c>
      <c r="C95" s="1">
        <v>0.0</v>
      </c>
      <c r="D95" s="1">
        <v>0.0</v>
      </c>
      <c r="E95" s="1" t="s">
        <v>970</v>
      </c>
      <c r="F95" s="1" t="s">
        <v>971</v>
      </c>
      <c r="G95" s="1" t="s">
        <v>972</v>
      </c>
      <c r="H95" s="1" t="s">
        <v>973</v>
      </c>
      <c r="I95" s="1" t="s">
        <v>974</v>
      </c>
      <c r="J95" s="1" t="s">
        <v>975</v>
      </c>
      <c r="K95" s="1" t="s">
        <v>976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977</v>
      </c>
      <c r="B96" s="1">
        <v>0.0</v>
      </c>
      <c r="C96" s="1">
        <v>0.0</v>
      </c>
      <c r="D96" s="1">
        <v>0.0</v>
      </c>
      <c r="E96" s="1" t="s">
        <v>978</v>
      </c>
      <c r="F96" s="1" t="s">
        <v>979</v>
      </c>
      <c r="G96" s="1" t="s">
        <v>980</v>
      </c>
      <c r="H96" s="1" t="s">
        <v>981</v>
      </c>
      <c r="I96" s="1" t="s">
        <v>982</v>
      </c>
      <c r="J96" s="1" t="s">
        <v>983</v>
      </c>
      <c r="K96" s="1" t="s">
        <v>984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985</v>
      </c>
      <c r="B97" s="1">
        <v>0.0</v>
      </c>
      <c r="C97" s="1">
        <v>0.0</v>
      </c>
      <c r="D97" s="1">
        <v>0.0</v>
      </c>
      <c r="E97" s="1" t="s">
        <v>986</v>
      </c>
      <c r="F97" s="1" t="s">
        <v>987</v>
      </c>
      <c r="G97" s="1" t="s">
        <v>988</v>
      </c>
      <c r="H97" s="1" t="s">
        <v>989</v>
      </c>
      <c r="I97" s="1" t="s">
        <v>990</v>
      </c>
      <c r="J97" s="1" t="s">
        <v>991</v>
      </c>
      <c r="K97" s="1" t="s">
        <v>992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993</v>
      </c>
      <c r="B98" s="1">
        <v>0.0</v>
      </c>
      <c r="C98" s="1">
        <v>0.0</v>
      </c>
      <c r="D98" s="1">
        <v>0.0</v>
      </c>
      <c r="E98" s="1">
        <v>0.0</v>
      </c>
      <c r="F98" s="1" t="s">
        <v>994</v>
      </c>
      <c r="G98" s="1" t="s">
        <v>995</v>
      </c>
      <c r="H98" s="1" t="s">
        <v>996</v>
      </c>
      <c r="I98" s="1" t="s">
        <v>997</v>
      </c>
      <c r="J98" s="1" t="s">
        <v>998</v>
      </c>
      <c r="K98" s="1" t="s">
        <v>999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1000</v>
      </c>
      <c r="B99" s="1">
        <v>0.0</v>
      </c>
      <c r="C99" s="1">
        <v>0.0</v>
      </c>
      <c r="D99" s="1">
        <v>0.0</v>
      </c>
      <c r="E99" s="1" t="s">
        <v>1001</v>
      </c>
      <c r="F99" s="1" t="s">
        <v>1002</v>
      </c>
      <c r="G99" s="1" t="s">
        <v>1003</v>
      </c>
      <c r="H99" s="1" t="s">
        <v>1004</v>
      </c>
      <c r="I99" s="1" t="s">
        <v>1005</v>
      </c>
      <c r="J99" s="1" t="s">
        <v>1006</v>
      </c>
      <c r="K99" s="1" t="s">
        <v>369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1007</v>
      </c>
      <c r="B100" s="1">
        <v>0.0</v>
      </c>
      <c r="C100" s="1">
        <v>0.0</v>
      </c>
      <c r="D100" s="1">
        <v>0.0</v>
      </c>
      <c r="E100" s="1" t="s">
        <v>1008</v>
      </c>
      <c r="F100" s="1" t="s">
        <v>1009</v>
      </c>
      <c r="G100" s="1" t="s">
        <v>1010</v>
      </c>
      <c r="H100" s="1" t="s">
        <v>1011</v>
      </c>
      <c r="I100" s="1" t="s">
        <v>1012</v>
      </c>
      <c r="J100" s="1" t="s">
        <v>1013</v>
      </c>
      <c r="K100" s="1" t="s">
        <v>1014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1015</v>
      </c>
      <c r="B101" s="1">
        <v>0.0</v>
      </c>
      <c r="C101" s="1">
        <v>0.0</v>
      </c>
      <c r="D101" s="1">
        <v>0.0</v>
      </c>
      <c r="E101" s="1" t="s">
        <v>1016</v>
      </c>
      <c r="F101" s="1" t="s">
        <v>1017</v>
      </c>
      <c r="G101" s="1" t="s">
        <v>1018</v>
      </c>
      <c r="H101" s="1" t="s">
        <v>1019</v>
      </c>
      <c r="I101" s="1" t="s">
        <v>1020</v>
      </c>
      <c r="J101" s="1" t="s">
        <v>1021</v>
      </c>
      <c r="K101" s="1" t="s">
        <v>1022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1023</v>
      </c>
      <c r="B102" s="1">
        <v>0.0</v>
      </c>
      <c r="C102" s="1">
        <v>0.0</v>
      </c>
      <c r="D102" s="1">
        <v>0.0</v>
      </c>
      <c r="E102" s="1" t="s">
        <v>1024</v>
      </c>
      <c r="F102" s="1" t="s">
        <v>1025</v>
      </c>
      <c r="G102" s="1" t="s">
        <v>1026</v>
      </c>
      <c r="H102" s="1" t="s">
        <v>1027</v>
      </c>
      <c r="I102" s="1" t="s">
        <v>1028</v>
      </c>
      <c r="J102" s="1" t="s">
        <v>1029</v>
      </c>
      <c r="K102" s="1" t="s">
        <v>1030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1031</v>
      </c>
      <c r="B103" s="1">
        <v>0.0</v>
      </c>
      <c r="C103" s="1">
        <v>0.0</v>
      </c>
      <c r="D103" s="1">
        <v>0.0</v>
      </c>
      <c r="E103" s="1" t="s">
        <v>1032</v>
      </c>
      <c r="F103" s="1" t="s">
        <v>1033</v>
      </c>
      <c r="G103" s="1" t="s">
        <v>389</v>
      </c>
      <c r="H103" s="1" t="s">
        <v>1034</v>
      </c>
      <c r="I103" s="1" t="s">
        <v>1035</v>
      </c>
      <c r="J103" s="1" t="s">
        <v>1036</v>
      </c>
      <c r="K103" s="1" t="s">
        <v>1037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1038</v>
      </c>
      <c r="B104" s="1">
        <v>0.0</v>
      </c>
      <c r="C104" s="1">
        <v>0.0</v>
      </c>
      <c r="D104" s="1">
        <v>0.0</v>
      </c>
      <c r="E104" s="1">
        <v>0.0</v>
      </c>
      <c r="F104" s="1" t="s">
        <v>1039</v>
      </c>
      <c r="G104" s="1" t="s">
        <v>1040</v>
      </c>
      <c r="H104" s="1" t="s">
        <v>1041</v>
      </c>
      <c r="I104" s="1">
        <v>6.0</v>
      </c>
      <c r="J104" s="1" t="s">
        <v>1042</v>
      </c>
      <c r="K104" s="1">
        <v>0.0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1043</v>
      </c>
      <c r="B105" s="1">
        <v>0.0</v>
      </c>
      <c r="C105" s="1">
        <v>0.0</v>
      </c>
      <c r="D105" s="1">
        <v>0.0</v>
      </c>
      <c r="E105" s="1">
        <v>0.0</v>
      </c>
      <c r="F105" s="1" t="s">
        <v>1044</v>
      </c>
      <c r="G105" s="1" t="s">
        <v>1045</v>
      </c>
      <c r="H105" s="1" t="s">
        <v>1046</v>
      </c>
      <c r="I105" s="1" t="s">
        <v>1047</v>
      </c>
      <c r="J105" s="1" t="s">
        <v>1048</v>
      </c>
      <c r="K105" s="1" t="s">
        <v>1049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1050</v>
      </c>
      <c r="B106" s="1">
        <v>0.0</v>
      </c>
      <c r="C106" s="1">
        <v>0.0</v>
      </c>
      <c r="D106" s="1">
        <v>0.0</v>
      </c>
      <c r="E106" s="1">
        <v>0.0</v>
      </c>
      <c r="F106" s="1" t="s">
        <v>430</v>
      </c>
      <c r="G106" s="1" t="s">
        <v>1051</v>
      </c>
      <c r="H106" s="1" t="s">
        <v>1052</v>
      </c>
      <c r="I106" s="1" t="s">
        <v>1053</v>
      </c>
      <c r="J106" s="1" t="s">
        <v>1054</v>
      </c>
      <c r="K106" s="1" t="s">
        <v>1055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1056</v>
      </c>
      <c r="B107" s="1">
        <v>0.0</v>
      </c>
      <c r="C107" s="1">
        <v>0.0</v>
      </c>
      <c r="D107" s="1">
        <v>0.0</v>
      </c>
      <c r="E107" s="1" t="s">
        <v>1057</v>
      </c>
      <c r="F107" s="1" t="s">
        <v>223</v>
      </c>
      <c r="G107" s="1" t="s">
        <v>1058</v>
      </c>
      <c r="H107" s="1" t="s">
        <v>1059</v>
      </c>
      <c r="I107" s="1" t="s">
        <v>1060</v>
      </c>
      <c r="J107" s="1" t="s">
        <v>1061</v>
      </c>
      <c r="K107" s="1">
        <v>0.0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1062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1063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1064</v>
      </c>
      <c r="H109" s="1" t="s">
        <v>1065</v>
      </c>
      <c r="I109" s="1" t="s">
        <v>1066</v>
      </c>
      <c r="J109" s="1" t="s">
        <v>1067</v>
      </c>
      <c r="K109" s="1" t="s">
        <v>1068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1069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1070</v>
      </c>
      <c r="H110" s="1" t="s">
        <v>1071</v>
      </c>
      <c r="I110" s="1" t="s">
        <v>196</v>
      </c>
      <c r="J110" s="1" t="s">
        <v>316</v>
      </c>
      <c r="K110" s="1" t="s">
        <v>1072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1073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1074</v>
      </c>
      <c r="H111" s="1" t="s">
        <v>1075</v>
      </c>
      <c r="I111" s="1" t="s">
        <v>407</v>
      </c>
      <c r="J111" s="1" t="s">
        <v>1076</v>
      </c>
      <c r="K111" s="1" t="s">
        <v>1077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1078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1079</v>
      </c>
      <c r="H112" s="1" t="s">
        <v>1080</v>
      </c>
      <c r="I112" s="1" t="s">
        <v>1081</v>
      </c>
      <c r="J112" s="1" t="s">
        <v>1082</v>
      </c>
      <c r="K112" s="1" t="s">
        <v>1083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1084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1085</v>
      </c>
      <c r="H113" s="1" t="s">
        <v>1086</v>
      </c>
      <c r="I113" s="1" t="s">
        <v>1087</v>
      </c>
      <c r="J113" s="1" t="s">
        <v>184</v>
      </c>
      <c r="K113" s="1" t="s">
        <v>1088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1089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 t="s">
        <v>1090</v>
      </c>
      <c r="H114" s="1" t="s">
        <v>1091</v>
      </c>
      <c r="I114" s="1" t="s">
        <v>1092</v>
      </c>
      <c r="J114" s="1" t="s">
        <v>1093</v>
      </c>
      <c r="K114" s="1" t="s">
        <v>1094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1095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1096</v>
      </c>
      <c r="H115" s="1" t="s">
        <v>1097</v>
      </c>
      <c r="I115" s="1" t="s">
        <v>1098</v>
      </c>
      <c r="J115" s="1" t="s">
        <v>1099</v>
      </c>
      <c r="K115" s="1" t="s">
        <v>1100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1101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1102</v>
      </c>
      <c r="H116" s="1" t="s">
        <v>1103</v>
      </c>
      <c r="I116" s="1" t="s">
        <v>1104</v>
      </c>
      <c r="J116" s="1" t="s">
        <v>1105</v>
      </c>
      <c r="K116" s="1" t="s">
        <v>1106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1107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450</v>
      </c>
      <c r="H117" s="1" t="s">
        <v>1108</v>
      </c>
      <c r="I117" s="1" t="s">
        <v>1109</v>
      </c>
      <c r="J117" s="1" t="s">
        <v>856</v>
      </c>
      <c r="K117" s="1" t="s">
        <v>1110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1111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1112</v>
      </c>
      <c r="H118" s="1" t="s">
        <v>1113</v>
      </c>
      <c r="I118" s="1" t="s">
        <v>375</v>
      </c>
      <c r="J118" s="1" t="s">
        <v>1014</v>
      </c>
      <c r="K118" s="1" t="s">
        <v>1114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1115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>
        <v>0.0</v>
      </c>
      <c r="H119" s="1" t="s">
        <v>681</v>
      </c>
      <c r="I119" s="1" t="s">
        <v>1116</v>
      </c>
      <c r="J119" s="1" t="s">
        <v>1117</v>
      </c>
      <c r="K119" s="1" t="s">
        <v>238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1118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1119</v>
      </c>
      <c r="H120" s="1" t="s">
        <v>1120</v>
      </c>
      <c r="I120" s="1" t="s">
        <v>1121</v>
      </c>
      <c r="J120" s="1" t="s">
        <v>1122</v>
      </c>
      <c r="K120" s="1" t="s">
        <v>1123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1124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1125</v>
      </c>
      <c r="H121" s="1" t="s">
        <v>1126</v>
      </c>
      <c r="I121" s="1" t="s">
        <v>1127</v>
      </c>
      <c r="J121" s="1" t="s">
        <v>1128</v>
      </c>
      <c r="K121" s="1" t="s">
        <v>1129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1130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292</v>
      </c>
      <c r="H122" s="1" t="s">
        <v>1131</v>
      </c>
      <c r="I122" s="1" t="s">
        <v>1132</v>
      </c>
      <c r="J122" s="1" t="s">
        <v>674</v>
      </c>
      <c r="K122" s="1" t="s">
        <v>1133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1134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239</v>
      </c>
      <c r="H123" s="1" t="s">
        <v>1135</v>
      </c>
      <c r="I123" s="1" t="s">
        <v>1136</v>
      </c>
      <c r="J123" s="1">
        <v>0.0</v>
      </c>
      <c r="K123" s="1" t="s">
        <v>1137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1138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 t="s">
        <v>1139</v>
      </c>
      <c r="H124" s="1" t="s">
        <v>1140</v>
      </c>
      <c r="I124" s="1" t="s">
        <v>1141</v>
      </c>
      <c r="J124" s="1" t="s">
        <v>1142</v>
      </c>
      <c r="K124" s="1" t="s">
        <v>1143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1144</v>
      </c>
      <c r="B125" s="1">
        <v>0.0</v>
      </c>
      <c r="C125" s="1">
        <v>0.0</v>
      </c>
      <c r="D125" s="1">
        <v>0.0</v>
      </c>
      <c r="E125" s="1">
        <v>0.0</v>
      </c>
      <c r="F125" s="1">
        <v>0.0</v>
      </c>
      <c r="G125" s="1" t="s">
        <v>1145</v>
      </c>
      <c r="H125" s="1" t="s">
        <v>1146</v>
      </c>
      <c r="I125" s="1" t="s">
        <v>1147</v>
      </c>
      <c r="J125" s="1" t="s">
        <v>1148</v>
      </c>
      <c r="K125" s="1">
        <v>0.0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1149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>
        <v>0.0</v>
      </c>
      <c r="H126" s="1" t="s">
        <v>954</v>
      </c>
      <c r="I126" s="1" t="s">
        <v>1150</v>
      </c>
      <c r="J126" s="1" t="s">
        <v>1151</v>
      </c>
      <c r="K126" s="1" t="s">
        <v>1152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1153</v>
      </c>
      <c r="B127" s="1">
        <v>0.0</v>
      </c>
      <c r="C127" s="1">
        <v>0.0</v>
      </c>
      <c r="D127" s="1">
        <v>0.0</v>
      </c>
      <c r="E127" s="1">
        <v>0.0</v>
      </c>
      <c r="F127" s="1">
        <v>0.0</v>
      </c>
      <c r="G127" s="1">
        <v>0.0</v>
      </c>
      <c r="H127" s="1" t="s">
        <v>1154</v>
      </c>
      <c r="I127" s="1" t="s">
        <v>1155</v>
      </c>
      <c r="J127" s="1" t="s">
        <v>994</v>
      </c>
      <c r="K127" s="1" t="s">
        <v>1156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1157</v>
      </c>
      <c r="B128" s="1">
        <v>0.0</v>
      </c>
      <c r="C128" s="1">
        <v>0.0</v>
      </c>
      <c r="D128" s="1">
        <v>0.0</v>
      </c>
      <c r="E128" s="1">
        <v>0.0</v>
      </c>
      <c r="F128" s="1">
        <v>0.0</v>
      </c>
      <c r="G128" s="1" t="s">
        <v>1158</v>
      </c>
      <c r="H128" s="1" t="s">
        <v>1159</v>
      </c>
      <c r="I128" s="1" t="s">
        <v>1160</v>
      </c>
      <c r="J128" s="1" t="s">
        <v>1161</v>
      </c>
      <c r="K128" s="1">
        <v>0.0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16</v>
      </c>
      <c r="B1" s="1" t="s">
        <v>1162</v>
      </c>
      <c r="C1" s="1" t="s">
        <v>1163</v>
      </c>
      <c r="D1" s="1" t="s">
        <v>1164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1165</v>
      </c>
      <c r="B2" s="1" t="s">
        <v>1166</v>
      </c>
      <c r="C2" s="1" t="s">
        <v>1166</v>
      </c>
      <c r="D2" s="1" t="s">
        <v>1167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1168</v>
      </c>
      <c r="B3" s="1" t="s">
        <v>1167</v>
      </c>
      <c r="C3" s="1" t="s">
        <v>1169</v>
      </c>
      <c r="D3" s="1" t="s">
        <v>1167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1170</v>
      </c>
      <c r="B4" s="1" t="s">
        <v>1171</v>
      </c>
      <c r="C4" s="1" t="s">
        <v>1172</v>
      </c>
      <c r="D4" s="1" t="s">
        <v>1173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1168</v>
      </c>
      <c r="B5" s="1" t="s">
        <v>1167</v>
      </c>
      <c r="C5" s="1" t="s">
        <v>1174</v>
      </c>
      <c r="D5" s="1" t="s">
        <v>1175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1176</v>
      </c>
      <c r="B6" s="1" t="s">
        <v>1177</v>
      </c>
      <c r="C6" s="1" t="s">
        <v>1178</v>
      </c>
      <c r="D6" s="1" t="s">
        <v>1179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1180</v>
      </c>
      <c r="B7" s="1" t="s">
        <v>1181</v>
      </c>
      <c r="C7" s="1" t="s">
        <v>1182</v>
      </c>
      <c r="D7" s="1" t="s">
        <v>1183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1184</v>
      </c>
      <c r="B8" s="1" t="s">
        <v>1185</v>
      </c>
      <c r="C8" s="1" t="s">
        <v>1186</v>
      </c>
      <c r="D8" s="1" t="s">
        <v>1187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1188</v>
      </c>
      <c r="B9" s="1" t="s">
        <v>1189</v>
      </c>
      <c r="C9" s="1" t="s">
        <v>1190</v>
      </c>
      <c r="D9" s="1" t="s">
        <v>1191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1192</v>
      </c>
      <c r="B10" s="1" t="s">
        <v>1189</v>
      </c>
      <c r="C10" s="1" t="s">
        <v>1193</v>
      </c>
      <c r="D10" s="1" t="s">
        <v>1194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1195</v>
      </c>
      <c r="B11" s="1" t="s">
        <v>1196</v>
      </c>
      <c r="C11" s="1" t="s">
        <v>1197</v>
      </c>
      <c r="D11" s="1" t="s">
        <v>1198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1199</v>
      </c>
      <c r="B12" s="1" t="s">
        <v>1200</v>
      </c>
      <c r="C12" s="1" t="s">
        <v>1201</v>
      </c>
      <c r="D12" s="1" t="s">
        <v>1202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1203</v>
      </c>
      <c r="B13" s="1" t="s">
        <v>1167</v>
      </c>
      <c r="C13" s="1" t="s">
        <v>1167</v>
      </c>
      <c r="D13" s="1" t="s">
        <v>1167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1204</v>
      </c>
      <c r="B14" s="1" t="s">
        <v>1167</v>
      </c>
      <c r="C14" s="1" t="s">
        <v>1167</v>
      </c>
      <c r="D14" s="1" t="s">
        <v>1167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1205</v>
      </c>
      <c r="B15" s="1" t="s">
        <v>1206</v>
      </c>
      <c r="C15" s="1" t="s">
        <v>1207</v>
      </c>
      <c r="D15" s="1" t="s">
        <v>1208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1209</v>
      </c>
      <c r="B16" s="1" t="s">
        <v>1210</v>
      </c>
      <c r="C16" s="1" t="s">
        <v>1211</v>
      </c>
      <c r="D16" s="1" t="s">
        <v>1212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1213</v>
      </c>
      <c r="B17" s="1" t="s">
        <v>1214</v>
      </c>
      <c r="C17" s="1" t="s">
        <v>1215</v>
      </c>
      <c r="D17" s="1" t="s">
        <v>1216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1217</v>
      </c>
      <c r="B18" s="1" t="s">
        <v>1218</v>
      </c>
      <c r="C18" s="1" t="s">
        <v>1219</v>
      </c>
      <c r="D18" s="1" t="s">
        <v>1220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1221</v>
      </c>
      <c r="B19" s="1" t="s">
        <v>1222</v>
      </c>
      <c r="C19" s="1" t="s">
        <v>1223</v>
      </c>
      <c r="D19" s="1" t="s">
        <v>1224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1225</v>
      </c>
      <c r="B20" s="1" t="s">
        <v>1226</v>
      </c>
      <c r="C20" s="1" t="s">
        <v>1227</v>
      </c>
      <c r="D20" s="1" t="s">
        <v>1228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1229</v>
      </c>
      <c r="B21" s="1" t="s">
        <v>1230</v>
      </c>
      <c r="C21" s="1" t="s">
        <v>1231</v>
      </c>
      <c r="D21" s="1" t="s">
        <v>1232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1233</v>
      </c>
      <c r="B22" s="1" t="s">
        <v>1234</v>
      </c>
      <c r="C22" s="1" t="s">
        <v>1235</v>
      </c>
      <c r="D22" s="1" t="s">
        <v>1236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1237</v>
      </c>
      <c r="B23" s="1" t="s">
        <v>1238</v>
      </c>
      <c r="C23" s="1" t="s">
        <v>1239</v>
      </c>
      <c r="D23" s="1" t="s">
        <v>1240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1241</v>
      </c>
      <c r="B24" s="1" t="s">
        <v>1242</v>
      </c>
      <c r="C24" s="1" t="s">
        <v>1242</v>
      </c>
      <c r="D24" s="1" t="s">
        <v>1242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1243</v>
      </c>
      <c r="B25" s="1" t="s">
        <v>1244</v>
      </c>
      <c r="C25" s="1" t="s">
        <v>1244</v>
      </c>
      <c r="D25" s="1" t="s">
        <v>1167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1245</v>
      </c>
      <c r="B26" s="1" t="s">
        <v>1167</v>
      </c>
      <c r="C26" s="1" t="s">
        <v>1167</v>
      </c>
      <c r="D26" s="1" t="s">
        <v>1167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1246</v>
      </c>
      <c r="B2" s="1" t="s">
        <v>1247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1248</v>
      </c>
      <c r="B3" s="1" t="s">
        <v>1249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1250</v>
      </c>
      <c r="B4" s="1" t="s">
        <v>1251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1252</v>
      </c>
      <c r="B5" s="1" t="s">
        <v>1253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1254</v>
      </c>
      <c r="B6" s="1" t="s">
        <v>1255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1256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1257</v>
      </c>
      <c r="B8" s="1" t="s">
        <v>1258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1259</v>
      </c>
      <c r="B9" s="1" t="s">
        <v>1260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1261</v>
      </c>
      <c r="B10" s="4" t="s">
        <v>1262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1263</v>
      </c>
      <c r="B11" s="1" t="s">
        <v>1264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1265</v>
      </c>
      <c r="B12" s="1" t="s">
        <v>1266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1267</v>
      </c>
      <c r="B13" s="1" t="s">
        <v>1264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1268</v>
      </c>
      <c r="B14" s="1" t="s">
        <v>1269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1270</v>
      </c>
      <c r="B15" s="1" t="s">
        <v>1271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1272</v>
      </c>
      <c r="B16" s="1" t="s">
        <v>1269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1273</v>
      </c>
      <c r="B17" s="1" t="s">
        <v>1274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1275</v>
      </c>
      <c r="B18" s="1">
        <v>110.0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1276</v>
      </c>
      <c r="B19" s="1" t="s">
        <v>1277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1278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1279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1280</v>
      </c>
      <c r="B22" s="1">
        <v>3.0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1281</v>
      </c>
      <c r="B23" s="1">
        <v>9.0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1282</v>
      </c>
      <c r="B24" s="1">
        <v>7.0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1283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1284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1285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1286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1287</v>
      </c>
      <c r="B29" s="1">
        <v>28.33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1288</v>
      </c>
      <c r="B30" s="1">
        <v>27.45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1289</v>
      </c>
      <c r="B31" s="1">
        <v>26.93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1290</v>
      </c>
      <c r="B32" s="1">
        <v>27.75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1291</v>
      </c>
      <c r="B33" s="1">
        <v>28.33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1292</v>
      </c>
      <c r="B34" s="1">
        <v>27.45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1293</v>
      </c>
      <c r="B35" s="1">
        <v>26.93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1294</v>
      </c>
      <c r="B36" s="1">
        <v>27.75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1295</v>
      </c>
      <c r="B37" s="1">
        <v>1.0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1296</v>
      </c>
      <c r="B38" s="1">
        <v>0.0353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1297</v>
      </c>
      <c r="B39" s="1">
        <v>1.7356032E9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1298</v>
      </c>
      <c r="B40" s="1">
        <v>68.049995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1299</v>
      </c>
      <c r="B41" s="1">
        <v>918157.0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1300</v>
      </c>
      <c r="B42" s="1">
        <v>918157.0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1301</v>
      </c>
      <c r="B43" s="1">
        <v>1925744.0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1302</v>
      </c>
      <c r="B44" s="1">
        <v>1202670.0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1303</v>
      </c>
      <c r="B45" s="1">
        <v>1202670.0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1304</v>
      </c>
      <c r="B46" s="1">
        <v>25.84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1305</v>
      </c>
      <c r="B47" s="1">
        <v>27.36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1306</v>
      </c>
      <c r="B48" s="1">
        <v>800.0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1307</v>
      </c>
      <c r="B49" s="1">
        <v>800.0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1308</v>
      </c>
      <c r="B50" s="1">
        <v>4.16634752E9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1309</v>
      </c>
      <c r="B51" s="1">
        <v>12.63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1310</v>
      </c>
      <c r="B52" s="1">
        <v>29.99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1311</v>
      </c>
      <c r="B53" s="1">
        <v>2.077645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1312</v>
      </c>
      <c r="B54" s="1">
        <v>27.708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1313</v>
      </c>
      <c r="B55" s="1">
        <v>20.2821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1314</v>
      </c>
      <c r="B56" s="1" t="s">
        <v>1315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1316</v>
      </c>
      <c r="B57" s="1">
        <v>6.40508672E9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1317</v>
      </c>
      <c r="B58" s="1">
        <v>-0.01669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1318</v>
      </c>
      <c r="B59" s="1">
        <v>1.5150231E8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1319</v>
      </c>
      <c r="B60" s="1">
        <v>1.53062E8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1320</v>
      </c>
      <c r="B61" s="1">
        <v>5430830.0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1321</v>
      </c>
      <c r="B62" s="1">
        <v>5334334.0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1322</v>
      </c>
      <c r="B63" s="1">
        <v>1.7316288E9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1323</v>
      </c>
      <c r="B64" s="1">
        <v>1.734048E9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1324</v>
      </c>
      <c r="B65" s="1">
        <v>0.0355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1325</v>
      </c>
      <c r="B66" s="1">
        <v>0.00922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1326</v>
      </c>
      <c r="B67" s="1">
        <v>0.91522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1327</v>
      </c>
      <c r="B68" s="1">
        <v>2.46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1328</v>
      </c>
      <c r="B69" s="1">
        <v>0.0358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1329</v>
      </c>
      <c r="B70" s="1">
        <v>1.53062E8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1330</v>
      </c>
      <c r="B71" s="1">
        <v>14.44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1331</v>
      </c>
      <c r="B72" s="1">
        <v>1.8850416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1332</v>
      </c>
      <c r="B73" s="1">
        <v>1.7039808E9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1333</v>
      </c>
      <c r="B74" s="1">
        <v>1.7356032E9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1334</v>
      </c>
      <c r="B75" s="1">
        <v>1.7276544E9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1335</v>
      </c>
      <c r="B76" s="1">
        <v>-3.3464E7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1336</v>
      </c>
      <c r="B77" s="1">
        <v>-0.46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1337</v>
      </c>
      <c r="B78" s="1">
        <v>0.19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1338</v>
      </c>
      <c r="B79" s="1">
        <v>3.194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1339</v>
      </c>
      <c r="B80" s="1">
        <v>20.274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1340</v>
      </c>
      <c r="B81" s="1">
        <v>1.1429653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1341</v>
      </c>
      <c r="B82" s="1">
        <v>0.23713636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1342</v>
      </c>
      <c r="B83" s="1">
        <v>0.25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1343</v>
      </c>
      <c r="B84" s="1">
        <v>1.7356032E9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1344</v>
      </c>
      <c r="B85" s="1" t="s">
        <v>1345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1346</v>
      </c>
      <c r="B86" s="1" t="s">
        <v>1347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1348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1349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1350</v>
      </c>
      <c r="B89" s="1" t="s">
        <v>1351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1352</v>
      </c>
      <c r="B90" s="1" t="s">
        <v>1351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1353</v>
      </c>
      <c r="B91" s="1">
        <v>1.7073162E9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1354</v>
      </c>
      <c r="B92" s="1" t="s">
        <v>1355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1356</v>
      </c>
      <c r="B93" s="1" t="s">
        <v>1357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1358</v>
      </c>
      <c r="B94" s="1" t="s">
        <v>1359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1360</v>
      </c>
      <c r="B95" s="1" t="s">
        <v>1361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1362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1363</v>
      </c>
      <c r="B97" s="1">
        <v>27.22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1364</v>
      </c>
      <c r="B98" s="1">
        <v>36.0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1365</v>
      </c>
      <c r="B99" s="1">
        <v>29.0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1366</v>
      </c>
      <c r="B100" s="1">
        <v>31.125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1367</v>
      </c>
      <c r="B101" s="1">
        <v>30.0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1368</v>
      </c>
      <c r="B102" s="1">
        <v>1.75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1369</v>
      </c>
      <c r="B103" s="1" t="s">
        <v>1370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1371</v>
      </c>
      <c r="B104" s="1">
        <v>8.0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1372</v>
      </c>
      <c r="B105" s="1">
        <v>6.785E7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1373</v>
      </c>
      <c r="B106" s="1">
        <v>0.444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1374</v>
      </c>
      <c r="B107" s="1">
        <v>3.1592E8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1375</v>
      </c>
      <c r="B108" s="1">
        <v>2.092334976E9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1376</v>
      </c>
      <c r="B109" s="1">
        <v>1.006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1377</v>
      </c>
      <c r="B110" s="1">
        <v>1.187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1378</v>
      </c>
      <c r="B111" s="1">
        <v>2.005321984E9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1379</v>
      </c>
      <c r="B112" s="1">
        <v>92.697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1380</v>
      </c>
      <c r="B113" s="1">
        <v>18.45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1381</v>
      </c>
      <c r="B114" s="1">
        <v>0.0155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1382</v>
      </c>
      <c r="B115" s="1">
        <v>-0.01801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1383</v>
      </c>
      <c r="B116" s="1">
        <v>0.128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1384</v>
      </c>
      <c r="B117" s="1">
        <v>0.16851999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1385</v>
      </c>
      <c r="B118" s="1">
        <v>0.15754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1386</v>
      </c>
      <c r="B119" s="1">
        <v>0.06756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1387</v>
      </c>
      <c r="B120" s="1" t="s">
        <v>1315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1388</v>
      </c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58</v>
      </c>
      <c r="B3" s="1">
        <v>0.0</v>
      </c>
      <c r="C3" s="1">
        <v>-57.0</v>
      </c>
      <c r="D3" s="1">
        <v>160.0</v>
      </c>
      <c r="E3" s="1">
        <v>131.0</v>
      </c>
      <c r="F3" s="1">
        <v>74.0</v>
      </c>
      <c r="G3" s="1">
        <v>132.0</v>
      </c>
      <c r="H3" s="1">
        <v>73.0</v>
      </c>
      <c r="I3" s="1">
        <v>85.0</v>
      </c>
      <c r="J3" s="1">
        <v>202.0</v>
      </c>
      <c r="K3" s="1">
        <v>212.0</v>
      </c>
      <c r="L3" s="1">
        <f>IF(K3*FORECAST(L2,B3:K3,B2:K2)&gt;0,FORECAST(L2,B3:K3,B2:K2),K3)*$X$1</f>
        <v>208.8666667</v>
      </c>
      <c r="M3" s="1">
        <f>IF(L3*FORECAST(M2,B3:L3,B2:L2)&gt;0,FORECAST(M2,B3:L3,B2:L2),L3)*$X$1</f>
        <v>228.4424242</v>
      </c>
      <c r="N3" s="1">
        <f>IF(M3*FORECAST(N2,B3:M3,B2:M2)&gt;0,FORECAST(N2,B3:M3,B2:M2),M3)*$X$1</f>
        <v>248.0181818</v>
      </c>
      <c r="O3" s="1">
        <f>IF(N3*FORECAST(O2,B3:N3,B2:N2)&gt;0,FORECAST(O2,B3:N3,B2:N2),N3)*$X$1</f>
        <v>267.5939394</v>
      </c>
      <c r="P3" s="1">
        <f>IF(O3*FORECAST(P2,B3:O3,B2:O2)&gt;0,FORECAST(P2,B3:O3,B2:O2),O3)*$X$1</f>
        <v>287.169697</v>
      </c>
      <c r="Q3" s="1">
        <f>IF(P3*FORECAST(Q2,B3:P3,B2:P2)&gt;0,FORECAST(Q2,B3:P3,B2:P2),P3)*$X$1</f>
        <v>306.7454545</v>
      </c>
      <c r="R3" s="1">
        <f>IF(Q3*FORECAST(R2,B3:Q3,B2:Q2)&gt;0,FORECAST(R2,B3:Q3,B2:Q2),Q3)*$X$1</f>
        <v>326.3212121</v>
      </c>
      <c r="S3" s="5">
        <f>IF(R3*FORECAST(S2,B3:R3,B2:R2)&gt;0,FORECAST(S2,B3:R3,B2:R2),R3)*$X$1</f>
        <v>345.8969697</v>
      </c>
      <c r="T3" s="5">
        <f>IF(S3*FORECAST(T2,B3:S3,B2:S2)&gt;0,FORECAST(T2,B3:S3,B2:S2),S3)*$X$1</f>
        <v>365.4727273</v>
      </c>
      <c r="U3" s="5">
        <f>IF(T3*FORECAST(U2,B3:T3,B2:T2)&gt;0,FORECAST(U2,B3:T3,B2:T2),T3)*$X$1</f>
        <v>385.0484848</v>
      </c>
      <c r="V3" s="5">
        <f>IF(U3*FORECAST(V2,B3:U3,B2:U2)&gt;0,FORECAST(V2,B3:U3,B2:U2),U3)*$X$1</f>
        <v>404.6242424</v>
      </c>
      <c r="W3" s="5">
        <f>IF(V3*FORECAST(W2,B3:V3,B2:V2)&gt;0,FORECAST(W2,B3:V3,B2:V2),V3)*$X$1</f>
        <v>424.2</v>
      </c>
      <c r="X3" s="2"/>
      <c r="Y3" s="2"/>
      <c r="Z3" s="2"/>
    </row>
    <row r="4">
      <c r="A4" s="3" t="s">
        <v>123</v>
      </c>
      <c r="B4" s="1">
        <v>-488.0</v>
      </c>
      <c r="C4" s="1">
        <v>645.0</v>
      </c>
      <c r="D4" s="1">
        <v>1160.0</v>
      </c>
      <c r="E4" s="1">
        <v>1220.0</v>
      </c>
      <c r="F4" s="1">
        <v>1420.0</v>
      </c>
      <c r="G4" s="1">
        <v>1790.0</v>
      </c>
      <c r="H4" s="1">
        <v>1760.0</v>
      </c>
      <c r="I4" s="1">
        <v>2420.0</v>
      </c>
      <c r="J4" s="1">
        <v>2770.0</v>
      </c>
      <c r="K4" s="1">
        <v>2750.0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1389</v>
      </c>
      <c r="B5" s="1">
        <v>3.0</v>
      </c>
      <c r="C5" s="1">
        <v>45.0</v>
      </c>
      <c r="D5" s="1">
        <v>48.0</v>
      </c>
      <c r="E5" s="1">
        <v>49.0</v>
      </c>
      <c r="F5" s="1">
        <v>49.0</v>
      </c>
      <c r="G5" s="1">
        <v>49.0</v>
      </c>
      <c r="H5" s="1">
        <v>48.0</v>
      </c>
      <c r="I5" s="1">
        <v>50.0</v>
      </c>
      <c r="J5" s="1">
        <v>65.0</v>
      </c>
      <c r="K5" s="1">
        <v>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1390</v>
      </c>
      <c r="L7" s="1">
        <f>IF(W3*FORECAST(W2,B3:W3,B2:W2)&gt;0,FORECAST(W2,B3:W3,B2:W2),V3)*$X$1 * (1+0.02)/(0.0789-0.02)</f>
        <v>7346.078098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1391</v>
      </c>
      <c r="L8" s="6">
        <f t="array" ref="L8">NPV(0.0789,M3:W3)</f>
        <v>2236.611406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1392</v>
      </c>
      <c r="L9" s="6">
        <f t="array" ref="L9">NPV(0.0789,M16:W16)</f>
        <v>3186.122115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1393</v>
      </c>
      <c r="L10" s="6">
        <f>L8 + L9</f>
        <v>5422.733522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2750.0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1394</v>
      </c>
      <c r="L12" s="6">
        <f>L10 - L11</f>
        <v>2672.733522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1395</v>
      </c>
      <c r="L13" s="1">
        <v>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40.49596245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7346.078098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-8.0</v>
      </c>
      <c r="C3" s="1">
        <v>-115.0</v>
      </c>
      <c r="D3" s="1">
        <v>-204.0</v>
      </c>
      <c r="E3" s="1">
        <v>5.0</v>
      </c>
      <c r="F3" s="1">
        <v>14.0</v>
      </c>
      <c r="G3" s="1">
        <v>-85.0</v>
      </c>
      <c r="H3" s="1">
        <v>8.0</v>
      </c>
      <c r="I3" s="1">
        <v>-53.0</v>
      </c>
      <c r="J3" s="1">
        <v>-73.0</v>
      </c>
      <c r="K3" s="1">
        <v>-76.0</v>
      </c>
      <c r="L3" s="1">
        <f>IF(K3*FORECAST(L2,B3:K3,B2:K2)&gt;0,FORECAST(L2,B3:K3,B2:K2),K3)*$X$1</f>
        <v>-47.13333333</v>
      </c>
      <c r="M3" s="1">
        <f>IF(L3*FORECAST(M2,B3:L3,B2:L2)&gt;0,FORECAST(M2,B3:L3,B2:L2),L3)*$X$1</f>
        <v>-45.03030303</v>
      </c>
      <c r="N3" s="1">
        <f>IF(M3*FORECAST(N2,B3:M3,B2:M2)&gt;0,FORECAST(N2,B3:M3,B2:M2),M3)*$X$1</f>
        <v>-42.92727273</v>
      </c>
      <c r="O3" s="1">
        <f>IF(N3*FORECAST(O2,B3:N3,B2:N2)&gt;0,FORECAST(O2,B3:N3,B2:N2),N3)*$X$1</f>
        <v>-40.82424242</v>
      </c>
      <c r="P3" s="1">
        <f>IF(O3*FORECAST(P2,B3:O3,B2:O2)&gt;0,FORECAST(P2,B3:O3,B2:O2),O3)*$X$1</f>
        <v>-38.72121212</v>
      </c>
      <c r="Q3" s="1">
        <f>IF(P3*FORECAST(Q2,B3:P3,B2:P2)&gt;0,FORECAST(Q2,B3:P3,B2:P2),P3)*$X$1</f>
        <v>-36.61818182</v>
      </c>
      <c r="R3" s="1">
        <f>IF(Q3*FORECAST(R2,B3:Q3,B2:Q2)&gt;0,FORECAST(R2,B3:Q3,B2:Q2),Q3)*$X$1</f>
        <v>-34.51515152</v>
      </c>
      <c r="S3" s="5">
        <f>IF(R3*FORECAST(S2,B3:R3,B2:R2)&gt;0,FORECAST(S2,B3:R3,B2:R2),R3)*$X$1</f>
        <v>-32.41212121</v>
      </c>
      <c r="T3" s="5">
        <f>IF(S3*FORECAST(T2,B3:S3,B2:S2)&gt;0,FORECAST(T2,B3:S3,B2:S2),S3)*$X$1</f>
        <v>-30.30909091</v>
      </c>
      <c r="U3" s="5">
        <f>IF(T3*FORECAST(U2,B3:T3,B2:T2)&gt;0,FORECAST(U2,B3:T3,B2:T2),T3)*$X$1</f>
        <v>-28.20606061</v>
      </c>
      <c r="V3" s="5">
        <f>IF(U3*FORECAST(V2,B3:U3,B2:U2)&gt;0,FORECAST(V2,B3:U3,B2:U2),U3)*$X$1</f>
        <v>-26.1030303</v>
      </c>
      <c r="W3" s="5">
        <f>IF(V3*FORECAST(W2,B3:V3,B2:V2)&gt;0,FORECAST(W2,B3:V3,B2:V2),V3)*$X$1</f>
        <v>-24</v>
      </c>
      <c r="X3" s="2"/>
      <c r="Y3" s="2"/>
      <c r="Z3" s="2"/>
    </row>
    <row r="4">
      <c r="A4" s="3" t="s">
        <v>123</v>
      </c>
      <c r="B4" s="1">
        <v>-488.0</v>
      </c>
      <c r="C4" s="1">
        <v>645.0</v>
      </c>
      <c r="D4" s="1">
        <v>1160.0</v>
      </c>
      <c r="E4" s="1">
        <v>1220.0</v>
      </c>
      <c r="F4" s="1">
        <v>1420.0</v>
      </c>
      <c r="G4" s="1">
        <v>1790.0</v>
      </c>
      <c r="H4" s="1">
        <v>1760.0</v>
      </c>
      <c r="I4" s="1">
        <v>2420.0</v>
      </c>
      <c r="J4" s="1">
        <v>2770.0</v>
      </c>
      <c r="K4" s="1">
        <v>2750.0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1389</v>
      </c>
      <c r="B5" s="1">
        <v>3.0</v>
      </c>
      <c r="C5" s="1">
        <v>45.0</v>
      </c>
      <c r="D5" s="1">
        <v>48.0</v>
      </c>
      <c r="E5" s="1">
        <v>49.0</v>
      </c>
      <c r="F5" s="1">
        <v>49.0</v>
      </c>
      <c r="G5" s="1">
        <v>49.0</v>
      </c>
      <c r="H5" s="1">
        <v>48.0</v>
      </c>
      <c r="I5" s="1">
        <v>50.0</v>
      </c>
      <c r="J5" s="1">
        <v>65.0</v>
      </c>
      <c r="K5" s="1">
        <v>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1390</v>
      </c>
      <c r="L7" s="1">
        <f>IF(W3*FORECAST(W2,B3:W3,B2:W2)&gt;0,FORECAST(W2,B3:W3,B2:W2),V3)*$X$1 * (1+0.02)/(0.0789-0.02)</f>
        <v>-415.6196944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1391</v>
      </c>
      <c r="L8" s="6">
        <f t="array" ref="L8">NPV(0.0789,M3:W3)</f>
        <v>-259.0531914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1392</v>
      </c>
      <c r="L9" s="6">
        <f t="array" ref="L9">NPV(0.0789,M16:W16)</f>
        <v>-180.2615058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1393</v>
      </c>
      <c r="L10" s="6">
        <f>L8 + L9</f>
        <v>-439.3146972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124</v>
      </c>
      <c r="L11" s="1">
        <v>2750.0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1394</v>
      </c>
      <c r="L12" s="6">
        <f>L10 - L11</f>
        <v>-3189.314697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1395</v>
      </c>
      <c r="L13" s="1">
        <v>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-48.32294996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(1+0.02)/(0.0789-0.02)</f>
        <v>-415.6196944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