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<sst xmlns="http://schemas.openxmlformats.org/spreadsheetml/2006/main" count="2002" uniqueCount="1779">
  <si>
    <t>ticker</t>
  </si>
  <si>
    <t>AGCO</t>
  </si>
  <si>
    <t>nombre</t>
  </si>
  <si>
    <t>AGCO CORPORATION</t>
  </si>
  <si>
    <t>empresa</t>
  </si>
  <si>
    <t>Heavy Machinery &amp; Vehicles</t>
  </si>
  <si>
    <t>Open</t>
  </si>
  <si>
    <t>Target Price</t>
  </si>
  <si>
    <t>Upside</t>
  </si>
  <si>
    <t>73.21%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</si>
  <si>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</si>
  <si>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</si>
  <si>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</si>
  <si>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</si>
  <si>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</si>
  <si>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</si>
  <si>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</si>
  <si>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</si>
  <si>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</si>
  <si>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</si>
  <si>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</si>
  <si>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</si>
  <si>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</si>
  <si>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</si>
  <si>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</si>
  <si>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</si>
  <si>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</si>
  <si>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</si>
  <si>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</si>
  <si>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</si>
  <si>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</si>
  <si>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</si>
  <si>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</si>
  <si>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</si>
  <si>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</si>
  <si>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</si>
  <si>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</si>
  <si>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</si>
  <si>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</si>
  <si>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</si>
  <si>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</si>
  <si>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</si>
  <si>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</si>
  <si>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</si>
  <si>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</si>
  <si>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</si>
  <si>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0</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</si>
  <si>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</si>
  <si>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</si>
  <si>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</si>
  <si>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</si>
  <si>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</si>
  <si>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</si>
  <si>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</si>
  <si>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</si>
  <si>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</si>
  <si>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</si>
  <si>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</si>
  <si>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</si>
  <si>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</si>
  <si>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</si>
  <si>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</si>
  <si>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</si>
  <si>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</si>
  <si>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</si>
  <si>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</si>
  <si>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</si>
  <si>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</si>
  <si>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</si>
  <si>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</si>
  <si>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</si>
  <si>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</si>
  <si>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</si>
  <si>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</si>
  <si>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</si>
  <si>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</si>
  <si>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</si>
  <si>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</si>
  <si>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</si>
  <si>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</si>
  <si>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</si>
  <si>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</si>
  <si>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</si>
  <si>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</si>
  <si>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</si>
  <si>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</si>
  <si>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</si>
  <si>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</si>
  <si>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</si>
  <si>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</si>
  <si>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</si>
  <si>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</si>
  <si>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</si>
  <si>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</si>
  <si>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</si>
  <si>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</si>
  <si>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</si>
  <si>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</si>
  <si>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</si>
  <si>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</si>
  <si>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</si>
  <si>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38.68</t>
  </si>
  <si>
    <t>33.86</t>
  </si>
  <si>
    <t>34.93</t>
  </si>
  <si>
    <t>38.08</t>
  </si>
  <si>
    <t>38.32</t>
  </si>
  <si>
    <t>37.81</t>
  </si>
  <si>
    <t>39.75</t>
  </si>
  <si>
    <t>45.89</t>
  </si>
  <si>
    <t>52.04</t>
  </si>
  <si>
    <t>62.49</t>
  </si>
  <si>
    <t>Tangible Book Value</t>
  </si>
  <si>
    <t>Tangible Book Value Per Share</t>
  </si>
  <si>
    <t>19.09</t>
  </si>
  <si>
    <t>14.51</t>
  </si>
  <si>
    <t>9.97</t>
  </si>
  <si>
    <t>10.55</t>
  </si>
  <si>
    <t>11.29</t>
  </si>
  <si>
    <t>13.96</t>
  </si>
  <si>
    <t>16.25</t>
  </si>
  <si>
    <t>23.2</t>
  </si>
  <si>
    <t>29.38</t>
  </si>
  <si>
    <t>40.45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</si>
  <si>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</si>
  <si>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</si>
  <si>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</si>
  <si>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</si>
  <si>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</si>
  <si>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</si>
  <si>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</si>
  <si>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</si>
  <si>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</si>
  <si>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</si>
  <si>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</si>
  <si>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</si>
  <si>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</si>
  <si>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</si>
  <si>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</si>
  <si>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</si>
  <si>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</si>
  <si>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</si>
  <si>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</si>
  <si>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</si>
  <si>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</si>
  <si>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</si>
  <si>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</si>
  <si>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</si>
  <si>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</si>
  <si>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</si>
  <si>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</si>
  <si>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</si>
  <si>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</si>
  <si>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</si>
  <si>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</si>
  <si>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</si>
  <si>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</si>
  <si>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</si>
  <si>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</si>
  <si>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</si>
  <si>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</si>
  <si>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</si>
  <si>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</si>
  <si>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</si>
  <si>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</si>
  <si>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</si>
  <si>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</si>
  <si>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</si>
  <si>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</si>
  <si>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</si>
  <si>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4.39</t>
  </si>
  <si>
    <t>3.06</t>
  </si>
  <si>
    <t>1.97</t>
  </si>
  <si>
    <t>2.34</t>
  </si>
  <si>
    <t>3.62</t>
  </si>
  <si>
    <t>1.64</t>
  </si>
  <si>
    <t>5.69</t>
  </si>
  <si>
    <t>11.93</t>
  </si>
  <si>
    <t>11.92</t>
  </si>
  <si>
    <t>15.66</t>
  </si>
  <si>
    <t>Basic EPS - Continuing Operations</t>
  </si>
  <si>
    <t>Basic Weighted Average Shares Outstanding</t>
  </si>
  <si>
    <t>Net EPS - Diluted</t>
  </si>
  <si>
    <t>4.36</t>
  </si>
  <si>
    <t>1.96</t>
  </si>
  <si>
    <t>2.32</t>
  </si>
  <si>
    <t>3.58</t>
  </si>
  <si>
    <t>1.63</t>
  </si>
  <si>
    <t>5.65</t>
  </si>
  <si>
    <t>11.85</t>
  </si>
  <si>
    <t>11.87</t>
  </si>
  <si>
    <t>15.63</t>
  </si>
  <si>
    <t>Diluted EPS - Continuing Operations</t>
  </si>
  <si>
    <t>Diluted Weighted Average Shares Outstanding</t>
  </si>
  <si>
    <t>Normalized Basic EPS</t>
  </si>
  <si>
    <t>4.34</t>
  </si>
  <si>
    <t>2.61</t>
  </si>
  <si>
    <t>2.03</t>
  </si>
  <si>
    <t>2.59</t>
  </si>
  <si>
    <t>3.44</t>
  </si>
  <si>
    <t>4.04</t>
  </si>
  <si>
    <t>5.22</t>
  </si>
  <si>
    <t>8.45</t>
  </si>
  <si>
    <t>10.34</t>
  </si>
  <si>
    <t>Normalized Diluted EPS</t>
  </si>
  <si>
    <t>4.3</t>
  </si>
  <si>
    <t>2.6</t>
  </si>
  <si>
    <t>2.02</t>
  </si>
  <si>
    <t>2.57</t>
  </si>
  <si>
    <t>3.4</t>
  </si>
  <si>
    <t>5.18</t>
  </si>
  <si>
    <t>8.39</t>
  </si>
  <si>
    <t>10.3</t>
  </si>
  <si>
    <t>11.83</t>
  </si>
  <si>
    <t>Dividend Per Share</t>
  </si>
  <si>
    <t>0.44</t>
  </si>
  <si>
    <t>0.48</t>
  </si>
  <si>
    <t>0.52</t>
  </si>
  <si>
    <t>0.56</t>
  </si>
  <si>
    <t>0.6</t>
  </si>
  <si>
    <t>0.63</t>
  </si>
  <si>
    <t>0.64</t>
  </si>
  <si>
    <t>0.76</t>
  </si>
  <si>
    <t>0.92</t>
  </si>
  <si>
    <t>1.11</t>
  </si>
  <si>
    <t>Payout Ratio</t>
  </si>
  <si>
    <t>9.94</t>
  </si>
  <si>
    <t>15.77</t>
  </si>
  <si>
    <t>26.55</t>
  </si>
  <si>
    <t>23.87</t>
  </si>
  <si>
    <t>16.5</t>
  </si>
  <si>
    <t>38.34</t>
  </si>
  <si>
    <t>11.24</t>
  </si>
  <si>
    <t>6.35</t>
  </si>
  <si>
    <t>7.71</t>
  </si>
  <si>
    <t>7.09</t>
  </si>
  <si>
    <t>EBITDA</t>
  </si>
  <si>
    <t>EBITA</t>
  </si>
  <si>
    <t>EBIT</t>
  </si>
  <si>
    <t>EBITDAR</t>
  </si>
  <si>
    <t>Effective Tax Rate - (Ratio)</t>
  </si>
  <si>
    <t>31.71</t>
  </si>
  <si>
    <t>21.55</t>
  </si>
  <si>
    <t>36.53</t>
  </si>
  <si>
    <t>41.38</t>
  </si>
  <si>
    <t>28.1</t>
  </si>
  <si>
    <t>59.55</t>
  </si>
  <si>
    <t>30.9</t>
  </si>
  <si>
    <t>10.73</t>
  </si>
  <si>
    <t>25.32</t>
  </si>
  <si>
    <t>16.44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</si>
  <si>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</si>
  <si>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</si>
  <si>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</si>
  <si>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</si>
  <si>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</si>
  <si>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</si>
  <si>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</si>
  <si>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</si>
  <si>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</si>
  <si>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</si>
  <si>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</si>
  <si>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</si>
  <si>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</si>
  <si>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</si>
  <si>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</si>
  <si>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</si>
  <si>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</si>
  <si>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</si>
  <si>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</si>
  <si>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</si>
  <si>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</si>
  <si>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5.47</t>
  </si>
  <si>
    <t>3.46</t>
  </si>
  <si>
    <t>2.75</t>
  </si>
  <si>
    <t>3.42</t>
  </si>
  <si>
    <t>3.99</t>
  </si>
  <si>
    <t>4.25</t>
  </si>
  <si>
    <t>4.86</t>
  </si>
  <si>
    <t>7.19</t>
  </si>
  <si>
    <t>8.43</t>
  </si>
  <si>
    <t>9.9</t>
  </si>
  <si>
    <t>Return on Total Capital</t>
  </si>
  <si>
    <t>8.76</t>
  </si>
  <si>
    <t>5.5</t>
  </si>
  <si>
    <t>4.33</t>
  </si>
  <si>
    <t>5.54</t>
  </si>
  <si>
    <t>6.7</t>
  </si>
  <si>
    <t>7.3</t>
  </si>
  <si>
    <t>8.52</t>
  </si>
  <si>
    <t>12.8</t>
  </si>
  <si>
    <t>15.29</t>
  </si>
  <si>
    <t>18.13</t>
  </si>
  <si>
    <t>Return On Equity %</t>
  </si>
  <si>
    <t>10.72</t>
  </si>
  <si>
    <t>8.28</t>
  </si>
  <si>
    <t>5.6</t>
  </si>
  <si>
    <t>6.38</t>
  </si>
  <si>
    <t>9.32</t>
  </si>
  <si>
    <t>4.16</t>
  </si>
  <si>
    <t>14.17</t>
  </si>
  <si>
    <t>27.9</t>
  </si>
  <si>
    <t>23.88</t>
  </si>
  <si>
    <t>27.43</t>
  </si>
  <si>
    <t>Return on Common Equity</t>
  </si>
  <si>
    <t>8.47</t>
  </si>
  <si>
    <t>5.7</t>
  </si>
  <si>
    <t>6.42</t>
  </si>
  <si>
    <t>9.58</t>
  </si>
  <si>
    <t>14.64</t>
  </si>
  <si>
    <t>28.05</t>
  </si>
  <si>
    <t>24.38</t>
  </si>
  <si>
    <t>27.44</t>
  </si>
  <si>
    <t>Margin Analysis</t>
  </si>
  <si>
    <t>Gross Profit Margin %</t>
  </si>
  <si>
    <t>21.25</t>
  </si>
  <si>
    <t>20.9</t>
  </si>
  <si>
    <t>20.45</t>
  </si>
  <si>
    <t>21.35</t>
  </si>
  <si>
    <t>21.95</t>
  </si>
  <si>
    <t>22.49</t>
  </si>
  <si>
    <t>23.09</t>
  </si>
  <si>
    <t>23.72</t>
  </si>
  <si>
    <t>26.21</t>
  </si>
  <si>
    <t>SG&amp;A Margin</t>
  </si>
  <si>
    <t>10.24</t>
  </si>
  <si>
    <t>11.42</t>
  </si>
  <si>
    <t>11.71</t>
  </si>
  <si>
    <t>11.69</t>
  </si>
  <si>
    <t>11.47</t>
  </si>
  <si>
    <t>11.62</t>
  </si>
  <si>
    <t>11.03</t>
  </si>
  <si>
    <t>9.77</t>
  </si>
  <si>
    <t>9.43</t>
  </si>
  <si>
    <t>10.17</t>
  </si>
  <si>
    <t>EBITDA Margin %</t>
  </si>
  <si>
    <t>10.01</t>
  </si>
  <si>
    <t>8.62</t>
  </si>
  <si>
    <t>7.76</t>
  </si>
  <si>
    <t>8.36</t>
  </si>
  <si>
    <t>8.42</t>
  </si>
  <si>
    <t>8.8</t>
  </si>
  <si>
    <t>9.88</t>
  </si>
  <si>
    <t>11.66</t>
  </si>
  <si>
    <t>12.41</t>
  </si>
  <si>
    <t>13.83</t>
  </si>
  <si>
    <t>EBITA Margin %</t>
  </si>
  <si>
    <t>7.55</t>
  </si>
  <si>
    <t>5.71</t>
  </si>
  <si>
    <t>4.74</t>
  </si>
  <si>
    <t>5.68</t>
  </si>
  <si>
    <t>6.01</t>
  </si>
  <si>
    <t>6.46</t>
  </si>
  <si>
    <t>7.56</t>
  </si>
  <si>
    <t>9.68</t>
  </si>
  <si>
    <t>10.75</t>
  </si>
  <si>
    <t>12.23</t>
  </si>
  <si>
    <t>EBIT Margin %</t>
  </si>
  <si>
    <t>7.13</t>
  </si>
  <si>
    <t>5.13</t>
  </si>
  <si>
    <t>4.05</t>
  </si>
  <si>
    <t>4.99</t>
  </si>
  <si>
    <t>5.32</t>
  </si>
  <si>
    <t>5.79</t>
  </si>
  <si>
    <t>6.91</t>
  </si>
  <si>
    <t>9.13</t>
  </si>
  <si>
    <t>10.28</t>
  </si>
  <si>
    <t>Income From Continuing Operations Margin %</t>
  </si>
  <si>
    <t>3.54</t>
  </si>
  <si>
    <t>2.16</t>
  </si>
  <si>
    <t>2.28</t>
  </si>
  <si>
    <t>3.03</t>
  </si>
  <si>
    <t>1.36</t>
  </si>
  <si>
    <t>4.59</t>
  </si>
  <si>
    <t>8.09</t>
  </si>
  <si>
    <t>8.13</t>
  </si>
  <si>
    <t>Net Income Margin %</t>
  </si>
  <si>
    <t>4.22</t>
  </si>
  <si>
    <t>3.57</t>
  </si>
  <si>
    <t>2.24</t>
  </si>
  <si>
    <t>3.05</t>
  </si>
  <si>
    <t>1.38</t>
  </si>
  <si>
    <t>4.67</t>
  </si>
  <si>
    <t>8.05</t>
  </si>
  <si>
    <t>7.03</t>
  </si>
  <si>
    <t>Net Avail. For Common Margin %</t>
  </si>
  <si>
    <t>Normalized Net Income Margin</t>
  </si>
  <si>
    <t>4.17</t>
  </si>
  <si>
    <t>3.04</t>
  </si>
  <si>
    <t>2.23</t>
  </si>
  <si>
    <t>2.48</t>
  </si>
  <si>
    <t>2.9</t>
  </si>
  <si>
    <t>3.41</t>
  </si>
  <si>
    <t>4.28</t>
  </si>
  <si>
    <t>6.1</t>
  </si>
  <si>
    <t>6.15</t>
  </si>
  <si>
    <t>Levered Free Cash Flow Margin</t>
  </si>
  <si>
    <t>2.95</t>
  </si>
  <si>
    <t>6.63</t>
  </si>
  <si>
    <t>2.04</t>
  </si>
  <si>
    <t>3.75</t>
  </si>
  <si>
    <t>5.26</t>
  </si>
  <si>
    <t>8.07</t>
  </si>
  <si>
    <t>1.28</t>
  </si>
  <si>
    <t>3.22</t>
  </si>
  <si>
    <t>3.31</t>
  </si>
  <si>
    <t>Unlevered Free Cash Flow Margin</t>
  </si>
  <si>
    <t>3.39</t>
  </si>
  <si>
    <t>7.14</t>
  </si>
  <si>
    <t>2.58</t>
  </si>
  <si>
    <t>4.15</t>
  </si>
  <si>
    <t>5.51</t>
  </si>
  <si>
    <t>8.24</t>
  </si>
  <si>
    <t>1.42</t>
  </si>
  <si>
    <t>3.45</t>
  </si>
  <si>
    <t>3.61</t>
  </si>
  <si>
    <t>Asset Turnover</t>
  </si>
  <si>
    <t>1.23</t>
  </si>
  <si>
    <t>1.08</t>
  </si>
  <si>
    <t>1.1</t>
  </si>
  <si>
    <t>1.2</t>
  </si>
  <si>
    <t>1.18</t>
  </si>
  <si>
    <t>1.13</t>
  </si>
  <si>
    <t>1.26</t>
  </si>
  <si>
    <t>1.31</t>
  </si>
  <si>
    <t>1.34</t>
  </si>
  <si>
    <t>Fixed Assets Turnover</t>
  </si>
  <si>
    <t>6.21</t>
  </si>
  <si>
    <t>5.19</t>
  </si>
  <si>
    <t>5.84</t>
  </si>
  <si>
    <t>6.54</t>
  </si>
  <si>
    <t>6.07</t>
  </si>
  <si>
    <t>5.58</t>
  </si>
  <si>
    <t>6.77</t>
  </si>
  <si>
    <t>7.5</t>
  </si>
  <si>
    <t>7.48</t>
  </si>
  <si>
    <t>Receivables Turnover (Average Receivables)</t>
  </si>
  <si>
    <t>10.21</t>
  </si>
  <si>
    <t>8.29</t>
  </si>
  <si>
    <t>8.58</t>
  </si>
  <si>
    <t>8.7</t>
  </si>
  <si>
    <t>9.85</t>
  </si>
  <si>
    <t>10.76</t>
  </si>
  <si>
    <t>11.05</t>
  </si>
  <si>
    <t>12.06</t>
  </si>
  <si>
    <t>11.43</t>
  </si>
  <si>
    <t>10.2</t>
  </si>
  <si>
    <t>Inventory Turnover (Average Inventory)</t>
  </si>
  <si>
    <t>4.07</t>
  </si>
  <si>
    <t>3.72</t>
  </si>
  <si>
    <t>4.01</t>
  </si>
  <si>
    <t>3.86</t>
  </si>
  <si>
    <t>3.89</t>
  </si>
  <si>
    <t>3.5</t>
  </si>
  <si>
    <t>3.34</t>
  </si>
  <si>
    <t>3.21</t>
  </si>
  <si>
    <t>Short Term Liquidity</t>
  </si>
  <si>
    <t>Current Ratio</t>
  </si>
  <si>
    <t>1.59</t>
  </si>
  <si>
    <t>1.33</t>
  </si>
  <si>
    <t>1.48</t>
  </si>
  <si>
    <t>1.37</t>
  </si>
  <si>
    <t>1.29</t>
  </si>
  <si>
    <t>1.3</t>
  </si>
  <si>
    <t>1.45</t>
  </si>
  <si>
    <t>1.4</t>
  </si>
  <si>
    <t>1.46</t>
  </si>
  <si>
    <t>Quick Ratio</t>
  </si>
  <si>
    <t>0.58</t>
  </si>
  <si>
    <t>0.62</t>
  </si>
  <si>
    <t>0.43</t>
  </si>
  <si>
    <t>0.59</t>
  </si>
  <si>
    <t>0.54</t>
  </si>
  <si>
    <t>0.49</t>
  </si>
  <si>
    <t>0.51</t>
  </si>
  <si>
    <t>Operating Cash Flow to Current Liabilities</t>
  </si>
  <si>
    <t>0.2</t>
  </si>
  <si>
    <t>0.24</t>
  </si>
  <si>
    <t>0.17</t>
  </si>
  <si>
    <t>0.22</t>
  </si>
  <si>
    <t>0.27</t>
  </si>
  <si>
    <t>0.19</t>
  </si>
  <si>
    <t>0.21</t>
  </si>
  <si>
    <t>0.25</t>
  </si>
  <si>
    <t>Days Sales Outstanding (Average Receivables)</t>
  </si>
  <si>
    <t>35.74</t>
  </si>
  <si>
    <t>44.01</t>
  </si>
  <si>
    <t>42.65</t>
  </si>
  <si>
    <t>41.96</t>
  </si>
  <si>
    <t>37.07</t>
  </si>
  <si>
    <t>33.93</t>
  </si>
  <si>
    <t>33.13</t>
  </si>
  <si>
    <t>30.27</t>
  </si>
  <si>
    <t>31.92</t>
  </si>
  <si>
    <t>35.79</t>
  </si>
  <si>
    <t>Days Outstanding Inventory (Average Inventory)</t>
  </si>
  <si>
    <t>89.77</t>
  </si>
  <si>
    <t>98.07</t>
  </si>
  <si>
    <t>91.21</t>
  </si>
  <si>
    <t>94.52</t>
  </si>
  <si>
    <t>93.83</t>
  </si>
  <si>
    <t>103.12</t>
  </si>
  <si>
    <t>104.58</t>
  </si>
  <si>
    <t>97.32</t>
  </si>
  <si>
    <t>109.37</t>
  </si>
  <si>
    <t>113.78</t>
  </si>
  <si>
    <t>Average Days Payable Outstanding</t>
  </si>
  <si>
    <t>40.26</t>
  </si>
  <si>
    <t>42.38</t>
  </si>
  <si>
    <t>41.21</t>
  </si>
  <si>
    <t>43.38</t>
  </si>
  <si>
    <t>44.04</t>
  </si>
  <si>
    <t>44.97</t>
  </si>
  <si>
    <t>46.35</t>
  </si>
  <si>
    <t>38.41</t>
  </si>
  <si>
    <t>43.88</t>
  </si>
  <si>
    <t>43.46</t>
  </si>
  <si>
    <t>Cash Conversion Cycle (Average Days)</t>
  </si>
  <si>
    <t>85.26</t>
  </si>
  <si>
    <t>99.69</t>
  </si>
  <si>
    <t>92.65</t>
  </si>
  <si>
    <t>93.09</t>
  </si>
  <si>
    <t>86.87</t>
  </si>
  <si>
    <t>92.08</t>
  </si>
  <si>
    <t>91.36</t>
  </si>
  <si>
    <t>89.18</t>
  </si>
  <si>
    <t>97.41</t>
  </si>
  <si>
    <t>106.11</t>
  </si>
  <si>
    <t>Long Term Solvency</t>
  </si>
  <si>
    <t>Total Debt/Equity</t>
  </si>
  <si>
    <t>31.22</t>
  </si>
  <si>
    <t>43.04</t>
  </si>
  <si>
    <t>60.38</t>
  </si>
  <si>
    <t>55.51</t>
  </si>
  <si>
    <t>49.27</t>
  </si>
  <si>
    <t>53.41</t>
  </si>
  <si>
    <t>59.6</t>
  </si>
  <si>
    <t>48.54</t>
  </si>
  <si>
    <t>42.1</t>
  </si>
  <si>
    <t>33.88</t>
  </si>
  <si>
    <t>Total Debt / Total Capital</t>
  </si>
  <si>
    <t>23.79</t>
  </si>
  <si>
    <t>30.09</t>
  </si>
  <si>
    <t>37.65</t>
  </si>
  <si>
    <t>35.7</t>
  </si>
  <si>
    <t>33.01</t>
  </si>
  <si>
    <t>34.81</t>
  </si>
  <si>
    <t>37.34</t>
  </si>
  <si>
    <t>32.68</t>
  </si>
  <si>
    <t>29.63</t>
  </si>
  <si>
    <t>25.31</t>
  </si>
  <si>
    <t>LT Debt/Equity</t>
  </si>
  <si>
    <t>28.53</t>
  </si>
  <si>
    <t>32.42</t>
  </si>
  <si>
    <t>57.21</t>
  </si>
  <si>
    <t>52.43</t>
  </si>
  <si>
    <t>42.97</t>
  </si>
  <si>
    <t>46.52</t>
  </si>
  <si>
    <t>46.14</t>
  </si>
  <si>
    <t>44.51</t>
  </si>
  <si>
    <t>35.94</t>
  </si>
  <si>
    <t>32.58</t>
  </si>
  <si>
    <t>Long-Term Debt / Total Capital</t>
  </si>
  <si>
    <t>21.74</t>
  </si>
  <si>
    <t>22.66</t>
  </si>
  <si>
    <t>35.67</t>
  </si>
  <si>
    <t>33.71</t>
  </si>
  <si>
    <t>28.78</t>
  </si>
  <si>
    <t>30.33</t>
  </si>
  <si>
    <t>28.91</t>
  </si>
  <si>
    <t>29.96</t>
  </si>
  <si>
    <t>25.3</t>
  </si>
  <si>
    <t>24.33</t>
  </si>
  <si>
    <t>Total Liabilities / Total Assets</t>
  </si>
  <si>
    <t>52.72</t>
  </si>
  <si>
    <t>55.65</t>
  </si>
  <si>
    <t>60.42</t>
  </si>
  <si>
    <t>61.17</t>
  </si>
  <si>
    <t>60.75</t>
  </si>
  <si>
    <t>62.54</t>
  </si>
  <si>
    <t>64.51</t>
  </si>
  <si>
    <t>61.57</t>
  </si>
  <si>
    <t>59.23</t>
  </si>
  <si>
    <t>EBIT / Interest Expense</t>
  </si>
  <si>
    <t>9.64</t>
  </si>
  <si>
    <t>5.98</t>
  </si>
  <si>
    <t>7.61</t>
  </si>
  <si>
    <t>13.3</t>
  </si>
  <si>
    <t>18.17</t>
  </si>
  <si>
    <t>25.39</t>
  </si>
  <si>
    <t>40.04</t>
  </si>
  <si>
    <t>28.27</t>
  </si>
  <si>
    <t>24.78</t>
  </si>
  <si>
    <t>EBITDA / Interest Expense</t>
  </si>
  <si>
    <t>13.54</t>
  </si>
  <si>
    <t>10.04</t>
  </si>
  <si>
    <t>8.79</t>
  </si>
  <si>
    <t>12.74</t>
  </si>
  <si>
    <t>21.05</t>
  </si>
  <si>
    <t>29.83</t>
  </si>
  <si>
    <t>38.99</t>
  </si>
  <si>
    <t>54.24</t>
  </si>
  <si>
    <t>35.66</t>
  </si>
  <si>
    <t>30.18</t>
  </si>
  <si>
    <t>(EBITDA - Capex) / Interest Expense</t>
  </si>
  <si>
    <t>9.34</t>
  </si>
  <si>
    <t>6.74</t>
  </si>
  <si>
    <t>5.72</t>
  </si>
  <si>
    <t>15.62</t>
  </si>
  <si>
    <t>20.34</t>
  </si>
  <si>
    <t>28.15</t>
  </si>
  <si>
    <t>43.62</t>
  </si>
  <si>
    <t>27.22</t>
  </si>
  <si>
    <t>22.65</t>
  </si>
  <si>
    <t>Total Debt / EBITDA</t>
  </si>
  <si>
    <t>1.12</t>
  </si>
  <si>
    <t>1.93</t>
  </si>
  <si>
    <t>2.98</t>
  </si>
  <si>
    <t>2.47</t>
  </si>
  <si>
    <t>1.87</t>
  </si>
  <si>
    <t>1.81</t>
  </si>
  <si>
    <t>1.85</t>
  </si>
  <si>
    <t>1.21</t>
  </si>
  <si>
    <t>Net Debt / EBITDA</t>
  </si>
  <si>
    <t>0.75</t>
  </si>
  <si>
    <t>1.27</t>
  </si>
  <si>
    <t>1.95</t>
  </si>
  <si>
    <t>0.7</t>
  </si>
  <si>
    <t>0.57</t>
  </si>
  <si>
    <t>0.47</t>
  </si>
  <si>
    <t>Total Debt / (EBITDA - Capex)</t>
  </si>
  <si>
    <t>2.87</t>
  </si>
  <si>
    <t>4.58</t>
  </si>
  <si>
    <t>2.53</t>
  </si>
  <si>
    <t>2.65</t>
  </si>
  <si>
    <t>1.51</t>
  </si>
  <si>
    <t>1.01</t>
  </si>
  <si>
    <t>Net Debt / (EBITDA - Capex)</t>
  </si>
  <si>
    <t>1.88</t>
  </si>
  <si>
    <t>3.43</t>
  </si>
  <si>
    <t>1.91</t>
  </si>
  <si>
    <t>0.97</t>
  </si>
  <si>
    <t>0.71</t>
  </si>
  <si>
    <t>0.67</t>
  </si>
  <si>
    <t>Growth Over Prior Year</t>
  </si>
  <si>
    <t>Total Revenues, 1 Yr. Growth %</t>
  </si>
  <si>
    <t>-9.86</t>
  </si>
  <si>
    <t>-23.21</t>
  </si>
  <si>
    <t>-0.76</t>
  </si>
  <si>
    <t>12.09</t>
  </si>
  <si>
    <t>12.59</t>
  </si>
  <si>
    <t>-3.32</t>
  </si>
  <si>
    <t>21.73</t>
  </si>
  <si>
    <t>13.58</t>
  </si>
  <si>
    <t>13.92</t>
  </si>
  <si>
    <t>Gross Profit, 1 Yr. Growth %</t>
  </si>
  <si>
    <t>-13.57</t>
  </si>
  <si>
    <t>-24.47</t>
  </si>
  <si>
    <t>-2.89</t>
  </si>
  <si>
    <t>16.48</t>
  </si>
  <si>
    <t>13.11</t>
  </si>
  <si>
    <t>-0.62</t>
  </si>
  <si>
    <t>3.69</t>
  </si>
  <si>
    <t>25.02</t>
  </si>
  <si>
    <t>16.68</t>
  </si>
  <si>
    <t>25.86</t>
  </si>
  <si>
    <t>EBITDA, 1 Yr. Growth %</t>
  </si>
  <si>
    <t>-16.1</t>
  </si>
  <si>
    <t>-33.88</t>
  </si>
  <si>
    <t>-10.66</t>
  </si>
  <si>
    <t>20.77</t>
  </si>
  <si>
    <t>13.43</t>
  </si>
  <si>
    <t>13.68</t>
  </si>
  <si>
    <t>43.66</t>
  </si>
  <si>
    <t>20.87</t>
  </si>
  <si>
    <t>26.95</t>
  </si>
  <si>
    <t>EBITA, 1 Yr. Growth %</t>
  </si>
  <si>
    <t>-22.63</t>
  </si>
  <si>
    <t>-41.94</t>
  </si>
  <si>
    <t>-17.51</t>
  </si>
  <si>
    <t>34.14</t>
  </si>
  <si>
    <t>19.26</t>
  </si>
  <si>
    <t>3.95</t>
  </si>
  <si>
    <t>18.34</t>
  </si>
  <si>
    <t>55.88</t>
  </si>
  <si>
    <t>26.18</t>
  </si>
  <si>
    <t>29.56</t>
  </si>
  <si>
    <t>EBIT, 1 Yr. Growth %</t>
  </si>
  <si>
    <t>-23.07</t>
  </si>
  <si>
    <t>-44.67</t>
  </si>
  <si>
    <t>-21.67</t>
  </si>
  <si>
    <t>38.03</t>
  </si>
  <si>
    <t>20.05</t>
  </si>
  <si>
    <t>20.79</t>
  </si>
  <si>
    <t>60.89</t>
  </si>
  <si>
    <t>27.85</t>
  </si>
  <si>
    <t>31.11</t>
  </si>
  <si>
    <t>Earnings From Cont. Operations, 1 Yr. Growth %</t>
  </si>
  <si>
    <t>-31.76</t>
  </si>
  <si>
    <t>-34.69</t>
  </si>
  <si>
    <t>-39.32</t>
  </si>
  <si>
    <t>18.16</t>
  </si>
  <si>
    <t>49.87</t>
  </si>
  <si>
    <t>-56.71</t>
  </si>
  <si>
    <t>241.86</t>
  </si>
  <si>
    <t>114.75</t>
  </si>
  <si>
    <t>-2.97</t>
  </si>
  <si>
    <t>33.91</t>
  </si>
  <si>
    <t>Net Income, 1 Yr. Growth %</t>
  </si>
  <si>
    <t>-31.28</t>
  </si>
  <si>
    <t>-35.09</t>
  </si>
  <si>
    <t>-39.9</t>
  </si>
  <si>
    <t>16.43</t>
  </si>
  <si>
    <t>53.17</t>
  </si>
  <si>
    <t>-56.15</t>
  </si>
  <si>
    <t>241.13</t>
  </si>
  <si>
    <t>110.02</t>
  </si>
  <si>
    <t>-0.82</t>
  </si>
  <si>
    <t>31.68</t>
  </si>
  <si>
    <t>Normalized Net Income, 1 Yr. Growth %</t>
  </si>
  <si>
    <t>-24.51</t>
  </si>
  <si>
    <t>-44.06</t>
  </si>
  <si>
    <t>-27.16</t>
  </si>
  <si>
    <t>24.73</t>
  </si>
  <si>
    <t>31.72</t>
  </si>
  <si>
    <t>13.61</t>
  </si>
  <si>
    <t>27.04</t>
  </si>
  <si>
    <t>62.33</t>
  </si>
  <si>
    <t>14.91</t>
  </si>
  <si>
    <t>Diluted EPS Before Extra, 1 Yr. Growth %</t>
  </si>
  <si>
    <t>-27.45</t>
  </si>
  <si>
    <t>-29.82</t>
  </si>
  <si>
    <t>-35.95</t>
  </si>
  <si>
    <t>18.37</t>
  </si>
  <si>
    <t>54.31</t>
  </si>
  <si>
    <t>-54.47</t>
  </si>
  <si>
    <t>246.63</t>
  </si>
  <si>
    <t>109.73</t>
  </si>
  <si>
    <t>Accounts Receivable, 1 Yr. Growth %</t>
  </si>
  <si>
    <t>-13.18</t>
  </si>
  <si>
    <t>6.41</t>
  </si>
  <si>
    <t>14.49</t>
  </si>
  <si>
    <t>-13.65</t>
  </si>
  <si>
    <t>-9.07</t>
  </si>
  <si>
    <t>6.93</t>
  </si>
  <si>
    <t>15.83</t>
  </si>
  <si>
    <t>23.18</t>
  </si>
  <si>
    <t>31.44</t>
  </si>
  <si>
    <t>Inventory, 1 Yr. Growth %</t>
  </si>
  <si>
    <t>-13.16</t>
  </si>
  <si>
    <t>-18.7</t>
  </si>
  <si>
    <t>23.64</t>
  </si>
  <si>
    <t>8.91</t>
  </si>
  <si>
    <t>-5.02</t>
  </si>
  <si>
    <t>31.37</t>
  </si>
  <si>
    <t>22.98</t>
  </si>
  <si>
    <t>7.87</t>
  </si>
  <si>
    <t>Net Property, Plant and Equip., 1 Yr. Growth %</t>
  </si>
  <si>
    <t>-4.49</t>
  </si>
  <si>
    <t>-11.98</t>
  </si>
  <si>
    <t>1.05</t>
  </si>
  <si>
    <t>9.11</t>
  </si>
  <si>
    <t>-7.55</t>
  </si>
  <si>
    <t>16.79</t>
  </si>
  <si>
    <t>4.37</t>
  </si>
  <si>
    <t>-3.27</t>
  </si>
  <si>
    <t>8.41</t>
  </si>
  <si>
    <t>19.49</t>
  </si>
  <si>
    <t>Total Assets, 1 Yr. Growth %</t>
  </si>
  <si>
    <t>-12.36</t>
  </si>
  <si>
    <t>-11.77</t>
  </si>
  <si>
    <t>10.32</t>
  </si>
  <si>
    <t>11.21</t>
  </si>
  <si>
    <t>-4.33</t>
  </si>
  <si>
    <t>1.75</t>
  </si>
  <si>
    <t>9.59</t>
  </si>
  <si>
    <t>7.97</t>
  </si>
  <si>
    <t>13.04</t>
  </si>
  <si>
    <t>Tangible Book Value, 1 Yr. Growth %</t>
  </si>
  <si>
    <t>-24.89</t>
  </si>
  <si>
    <t>-28.54</t>
  </si>
  <si>
    <t>-34.84</t>
  </si>
  <si>
    <t>5.91</t>
  </si>
  <si>
    <t>2.99</t>
  </si>
  <si>
    <t>21.93</t>
  </si>
  <si>
    <t>15.57</t>
  </si>
  <si>
    <t>41.78</t>
  </si>
  <si>
    <t>25.77</t>
  </si>
  <si>
    <t>36.58</t>
  </si>
  <si>
    <t>Common Equity, 1 Yr. Growth %</t>
  </si>
  <si>
    <t>-14.01</t>
  </si>
  <si>
    <t>-17.69</t>
  </si>
  <si>
    <t>-2.19</t>
  </si>
  <si>
    <t>-3.19</t>
  </si>
  <si>
    <t>-2.7</t>
  </si>
  <si>
    <t>4.42</t>
  </si>
  <si>
    <t>14.63</t>
  </si>
  <si>
    <t>13.66</t>
  </si>
  <si>
    <t>19.94</t>
  </si>
  <si>
    <t>Cash From Operations, 1 Yr. Growth %</t>
  </si>
  <si>
    <t>-44.99</t>
  </si>
  <si>
    <t>19.57</t>
  </si>
  <si>
    <t>-29.51</t>
  </si>
  <si>
    <t>56.32</t>
  </si>
  <si>
    <t>3.17</t>
  </si>
  <si>
    <t>16.78</t>
  </si>
  <si>
    <t>28.83</t>
  </si>
  <si>
    <t>-26.36</t>
  </si>
  <si>
    <t>26.96</t>
  </si>
  <si>
    <t>31.6</t>
  </si>
  <si>
    <t>Capital Expenditures, 1 Yr. Growth %</t>
  </si>
  <si>
    <t>-23.05</t>
  </si>
  <si>
    <t>-29.88</t>
  </si>
  <si>
    <t>-4.92</t>
  </si>
  <si>
    <t>1.44</t>
  </si>
  <si>
    <t>-0.29</t>
  </si>
  <si>
    <t>34.48</t>
  </si>
  <si>
    <t>-1.28</t>
  </si>
  <si>
    <t>-0.04</t>
  </si>
  <si>
    <t>43.92</t>
  </si>
  <si>
    <t>33.43</t>
  </si>
  <si>
    <t>Levered Free Cash Flow, 1 Yr. Growth %</t>
  </si>
  <si>
    <t>-31.54</t>
  </si>
  <si>
    <t>-1.86</t>
  </si>
  <si>
    <t>-69.48</t>
  </si>
  <si>
    <t>100.18</t>
  </si>
  <si>
    <t>58.28</t>
  </si>
  <si>
    <t>-14.77</t>
  </si>
  <si>
    <t>86.07</t>
  </si>
  <si>
    <t>-80.69</t>
  </si>
  <si>
    <t>185.93</t>
  </si>
  <si>
    <t>16.93</t>
  </si>
  <si>
    <t>Unlevered Free Cash Flow, 1 Yr. Growth %</t>
  </si>
  <si>
    <t>-27.76</t>
  </si>
  <si>
    <t>-2.48</t>
  </si>
  <si>
    <t>-64.17</t>
  </si>
  <si>
    <t>76.42</t>
  </si>
  <si>
    <t>49.43</t>
  </si>
  <si>
    <t>-15.16</t>
  </si>
  <si>
    <t>81.75</t>
  </si>
  <si>
    <t>-78.99</t>
  </si>
  <si>
    <t>175.43</t>
  </si>
  <si>
    <t>19.08</t>
  </si>
  <si>
    <t>Dividend Per Share, 1 Yr. Growth %</t>
  </si>
  <si>
    <t>9.09</t>
  </si>
  <si>
    <t>8.33</t>
  </si>
  <si>
    <t>7.69</t>
  </si>
  <si>
    <t>18.75</t>
  </si>
  <si>
    <t>20.65</t>
  </si>
  <si>
    <t>Compound Annual Growth Rate Over Two Years</t>
  </si>
  <si>
    <t>Total Revenues, 2 Yr. CAGR %</t>
  </si>
  <si>
    <t>-1.2</t>
  </si>
  <si>
    <t>-16.8</t>
  </si>
  <si>
    <t>-12.7</t>
  </si>
  <si>
    <t>12.34</t>
  </si>
  <si>
    <t>-1.09</t>
  </si>
  <si>
    <t>10.99</t>
  </si>
  <si>
    <t>17.59</t>
  </si>
  <si>
    <t>13.75</t>
  </si>
  <si>
    <t>Gross Profit, 2 Yr. CAGR %</t>
  </si>
  <si>
    <t>-1.35</t>
  </si>
  <si>
    <t>-19.2</t>
  </si>
  <si>
    <t>-14.36</t>
  </si>
  <si>
    <t>6.36</t>
  </si>
  <si>
    <t>14.78</t>
  </si>
  <si>
    <t>6.02</t>
  </si>
  <si>
    <t>13.86</t>
  </si>
  <si>
    <t>20.78</t>
  </si>
  <si>
    <t>21.18</t>
  </si>
  <si>
    <t>EBITDA, 2 Yr. CAGR %</t>
  </si>
  <si>
    <t>-25.52</t>
  </si>
  <si>
    <t>-23.14</t>
  </si>
  <si>
    <t>3.87</t>
  </si>
  <si>
    <t>17.04</t>
  </si>
  <si>
    <t>7.15</t>
  </si>
  <si>
    <t>27.79</t>
  </si>
  <si>
    <t>31.77</t>
  </si>
  <si>
    <t>EBITA, 2 Yr. CAGR %</t>
  </si>
  <si>
    <t>-2.05</t>
  </si>
  <si>
    <t>-32.98</t>
  </si>
  <si>
    <t>-30.79</t>
  </si>
  <si>
    <t>26.49</t>
  </si>
  <si>
    <t>11.34</t>
  </si>
  <si>
    <t>10.91</t>
  </si>
  <si>
    <t>35.82</t>
  </si>
  <si>
    <t>40.25</t>
  </si>
  <si>
    <t>27.86</t>
  </si>
  <si>
    <t>EBIT, 2 Yr. CAGR %</t>
  </si>
  <si>
    <t>-1.6</t>
  </si>
  <si>
    <t>-34.76</t>
  </si>
  <si>
    <t>-34.17</t>
  </si>
  <si>
    <t>3.98</t>
  </si>
  <si>
    <t>28.73</t>
  </si>
  <si>
    <t>12.37</t>
  </si>
  <si>
    <t>12.72</t>
  </si>
  <si>
    <t>39.41</t>
  </si>
  <si>
    <t>43.42</t>
  </si>
  <si>
    <t>29.47</t>
  </si>
  <si>
    <t>Earnings From Cont. Operations, 2 Yr. CAGR %</t>
  </si>
  <si>
    <t>-11.53</t>
  </si>
  <si>
    <t>-33.24</t>
  </si>
  <si>
    <t>-37.04</t>
  </si>
  <si>
    <t>-15.32</t>
  </si>
  <si>
    <t>33.08</t>
  </si>
  <si>
    <t>-19.46</t>
  </si>
  <si>
    <t>21.64</t>
  </si>
  <si>
    <t>170.95</t>
  </si>
  <si>
    <t>44.35</t>
  </si>
  <si>
    <t>13.99</t>
  </si>
  <si>
    <t>Net Income, 2 Yr. CAGR %</t>
  </si>
  <si>
    <t>-11.34</t>
  </si>
  <si>
    <t>-33.21</t>
  </si>
  <si>
    <t>-37.54</t>
  </si>
  <si>
    <t>-16.35</t>
  </si>
  <si>
    <t>33.54</t>
  </si>
  <si>
    <t>-18.04</t>
  </si>
  <si>
    <t>22.31</t>
  </si>
  <si>
    <t>167.67</t>
  </si>
  <si>
    <t>44.32</t>
  </si>
  <si>
    <t>14.28</t>
  </si>
  <si>
    <t>Normalized Net Income, 2 Yr. CAGR %</t>
  </si>
  <si>
    <t>-2.78</t>
  </si>
  <si>
    <t>-35.01</t>
  </si>
  <si>
    <t>-36.17</t>
  </si>
  <si>
    <t>-4.68</t>
  </si>
  <si>
    <t>28.18</t>
  </si>
  <si>
    <t>22.33</t>
  </si>
  <si>
    <t>20.14</t>
  </si>
  <si>
    <t>43.61</t>
  </si>
  <si>
    <t>36.84</t>
  </si>
  <si>
    <t>18.09</t>
  </si>
  <si>
    <t>Diluted EPS Before Extra, 2 Yr. CAGR %</t>
  </si>
  <si>
    <t>-9.3</t>
  </si>
  <si>
    <t>-28.65</t>
  </si>
  <si>
    <t>-32.95</t>
  </si>
  <si>
    <t>-12.93</t>
  </si>
  <si>
    <t>35.15</t>
  </si>
  <si>
    <t>-16.18</t>
  </si>
  <si>
    <t>25.63</t>
  </si>
  <si>
    <t>169.63</t>
  </si>
  <si>
    <t>44.94</t>
  </si>
  <si>
    <t>14.85</t>
  </si>
  <si>
    <t>Accounts Receivable, 2 Yr. CAGR %</t>
  </si>
  <si>
    <t>2.1</t>
  </si>
  <si>
    <t>-5.68</t>
  </si>
  <si>
    <t>-3.88</t>
  </si>
  <si>
    <t>10.37</t>
  </si>
  <si>
    <t>-0.57</t>
  </si>
  <si>
    <t>-11.38</t>
  </si>
  <si>
    <t>-1.39</t>
  </si>
  <si>
    <t>19.45</t>
  </si>
  <si>
    <t>27.24</t>
  </si>
  <si>
    <t>Inventory, 2 Yr. CAGR %</t>
  </si>
  <si>
    <t>1.39</t>
  </si>
  <si>
    <t>-15.98</t>
  </si>
  <si>
    <t>-6.98</t>
  </si>
  <si>
    <t>14.71</t>
  </si>
  <si>
    <t>12.25</t>
  </si>
  <si>
    <t>5.35</t>
  </si>
  <si>
    <t>1.71</t>
  </si>
  <si>
    <t>11.7</t>
  </si>
  <si>
    <t>27.1</t>
  </si>
  <si>
    <t>15.18</t>
  </si>
  <si>
    <t>Net Property, Plant and Equip., 2 Yr. CAGR %</t>
  </si>
  <si>
    <t>-8.31</t>
  </si>
  <si>
    <t>-5.69</t>
  </si>
  <si>
    <t>3.91</t>
  </si>
  <si>
    <t>10.4</t>
  </si>
  <si>
    <t>2.41</t>
  </si>
  <si>
    <t>13.82</t>
  </si>
  <si>
    <t>Total Assets, 2 Yr. CAGR %</t>
  </si>
  <si>
    <t>-2.13</t>
  </si>
  <si>
    <t>-12.23</t>
  </si>
  <si>
    <t>-1.37</t>
  </si>
  <si>
    <t>3.15</t>
  </si>
  <si>
    <t>-1.34</t>
  </si>
  <si>
    <t>8.78</t>
  </si>
  <si>
    <t>11.53</t>
  </si>
  <si>
    <t>Tangible Book Value, 2 Yr. CAGR %</t>
  </si>
  <si>
    <t>1.6</t>
  </si>
  <si>
    <t>-26.74</t>
  </si>
  <si>
    <t>-31.77</t>
  </si>
  <si>
    <t>-16.93</t>
  </si>
  <si>
    <t>4.44</t>
  </si>
  <si>
    <t>18.71</t>
  </si>
  <si>
    <t>28.01</t>
  </si>
  <si>
    <t>34.16</t>
  </si>
  <si>
    <t>31.51</t>
  </si>
  <si>
    <t>Common Equity, 2 Yr. CAGR %</t>
  </si>
  <si>
    <t>-15.87</t>
  </si>
  <si>
    <t>-10.28</t>
  </si>
  <si>
    <t>3.32</t>
  </si>
  <si>
    <t>2.79</t>
  </si>
  <si>
    <t>-2.94</t>
  </si>
  <si>
    <t>0.8</t>
  </si>
  <si>
    <t>9.41</t>
  </si>
  <si>
    <t>14.14</t>
  </si>
  <si>
    <t>16.76</t>
  </si>
  <si>
    <t>Cash From Operations, 2 Yr. CAGR %</t>
  </si>
  <si>
    <t>-18.89</t>
  </si>
  <si>
    <t>-18.9</t>
  </si>
  <si>
    <t>-8.19</t>
  </si>
  <si>
    <t>4.97</t>
  </si>
  <si>
    <t>26.99</t>
  </si>
  <si>
    <t>9.76</t>
  </si>
  <si>
    <t>-2.6</t>
  </si>
  <si>
    <t>-3.31</t>
  </si>
  <si>
    <t>29.26</t>
  </si>
  <si>
    <t>Capital Expenditures, 2 Yr. CAGR %</t>
  </si>
  <si>
    <t>-5.9</t>
  </si>
  <si>
    <t>-26.55</t>
  </si>
  <si>
    <t>-18.35</t>
  </si>
  <si>
    <t>-1.79</t>
  </si>
  <si>
    <t>15.8</t>
  </si>
  <si>
    <t>15.22</t>
  </si>
  <si>
    <t>-0.66</t>
  </si>
  <si>
    <t>38.58</t>
  </si>
  <si>
    <t>Levered Free Cash Flow, 2 Yr. CAGR %</t>
  </si>
  <si>
    <t>29.73</t>
  </si>
  <si>
    <t>8.65</t>
  </si>
  <si>
    <t>-45.27</t>
  </si>
  <si>
    <t>-20.63</t>
  </si>
  <si>
    <t>78.39</t>
  </si>
  <si>
    <t>25.93</t>
  </si>
  <si>
    <t>-40.06</t>
  </si>
  <si>
    <t>-25.7</t>
  </si>
  <si>
    <t>82.85</t>
  </si>
  <si>
    <t>Unlevered Free Cash Flow, 2 Yr. CAGR %</t>
  </si>
  <si>
    <t>26.15</t>
  </si>
  <si>
    <t>8.14</t>
  </si>
  <si>
    <t>-40.89</t>
  </si>
  <si>
    <t>-19.53</t>
  </si>
  <si>
    <t>62.38</t>
  </si>
  <si>
    <t>24.17</t>
  </si>
  <si>
    <t>-38.2</t>
  </si>
  <si>
    <t>-23.92</t>
  </si>
  <si>
    <t>81.1</t>
  </si>
  <si>
    <t>Dividend Per Share, 2 Yr. CAGR %</t>
  </si>
  <si>
    <t>9.54</t>
  </si>
  <si>
    <t>8.71</t>
  </si>
  <si>
    <t>8.01</t>
  </si>
  <si>
    <t>7.42</t>
  </si>
  <si>
    <t>3.28</t>
  </si>
  <si>
    <t>9.83</t>
  </si>
  <si>
    <t>19.9</t>
  </si>
  <si>
    <t>20.85</t>
  </si>
  <si>
    <t>Compound Annual Growth Rate Over Three Years</t>
  </si>
  <si>
    <t>Total Revenues, 3 Yr. CAGR %</t>
  </si>
  <si>
    <t>3.49</t>
  </si>
  <si>
    <t>-9.16</t>
  </si>
  <si>
    <t>-11.76</t>
  </si>
  <si>
    <t>-5.12</t>
  </si>
  <si>
    <t>7.79</t>
  </si>
  <si>
    <t>6.86</t>
  </si>
  <si>
    <t>16.35</t>
  </si>
  <si>
    <t>Gross Profit, 3 Yr. CAGR %</t>
  </si>
  <si>
    <t>5.17</t>
  </si>
  <si>
    <t>-9.75</t>
  </si>
  <si>
    <t>-14.1</t>
  </si>
  <si>
    <t>-5.11</t>
  </si>
  <si>
    <t>8.56</t>
  </si>
  <si>
    <t>9.4</t>
  </si>
  <si>
    <t>5.24</t>
  </si>
  <si>
    <t>8.81</t>
  </si>
  <si>
    <t>14.79</t>
  </si>
  <si>
    <t>22.45</t>
  </si>
  <si>
    <t>EBITDA, 3 Yr. CAGR %</t>
  </si>
  <si>
    <t>7.52</t>
  </si>
  <si>
    <t>-12.04</t>
  </si>
  <si>
    <t>-20.87</t>
  </si>
  <si>
    <t>-10.65</t>
  </si>
  <si>
    <t>6.96</t>
  </si>
  <si>
    <t>9.21</t>
  </si>
  <si>
    <t>18.15</t>
  </si>
  <si>
    <t>25.44</t>
  </si>
  <si>
    <t>30.14</t>
  </si>
  <si>
    <t>EBITA, 3 Yr. CAGR %</t>
  </si>
  <si>
    <t>5.15</t>
  </si>
  <si>
    <t>-17.72</t>
  </si>
  <si>
    <t>-28.17</t>
  </si>
  <si>
    <t>-13.71</t>
  </si>
  <si>
    <t>18.48</t>
  </si>
  <si>
    <t>13.63</t>
  </si>
  <si>
    <t>24.24</t>
  </si>
  <si>
    <t>32.53</t>
  </si>
  <si>
    <t>36.59</t>
  </si>
  <si>
    <t>EBIT, 3 Yr. CAGR %</t>
  </si>
  <si>
    <t>-18.78</t>
  </si>
  <si>
    <t>-30.66</t>
  </si>
  <si>
    <t>-15.74</t>
  </si>
  <si>
    <t>9.07</t>
  </si>
  <si>
    <t>20.35</t>
  </si>
  <si>
    <t>15.11</t>
  </si>
  <si>
    <t>26.91</t>
  </si>
  <si>
    <t>35.44</t>
  </si>
  <si>
    <t>39.19</t>
  </si>
  <si>
    <t>Earnings From Cont. Operations, 3 Yr. CAGR %</t>
  </si>
  <si>
    <t>-11.61</t>
  </si>
  <si>
    <t>-20.04</t>
  </si>
  <si>
    <t>-35.33</t>
  </si>
  <si>
    <t>-22.34</t>
  </si>
  <si>
    <t>2.43</t>
  </si>
  <si>
    <t>-8.48</t>
  </si>
  <si>
    <t>30.41</t>
  </si>
  <si>
    <t>47.02</t>
  </si>
  <si>
    <t>92.41</t>
  </si>
  <si>
    <t>40.78</t>
  </si>
  <si>
    <t>Net Income, 3 Yr. CAGR %</t>
  </si>
  <si>
    <t>-11.06</t>
  </si>
  <si>
    <t>-20.09</t>
  </si>
  <si>
    <t>-35.52</t>
  </si>
  <si>
    <t>-23.13</t>
  </si>
  <si>
    <t>2.33</t>
  </si>
  <si>
    <t>-7.87</t>
  </si>
  <si>
    <t>31.83</t>
  </si>
  <si>
    <t>46.46</t>
  </si>
  <si>
    <t>92.25</t>
  </si>
  <si>
    <t>39.98</t>
  </si>
  <si>
    <t>Normalized Net Income, 3 Yr. CAGR %</t>
  </si>
  <si>
    <t>2.27</t>
  </si>
  <si>
    <t>-19.14</t>
  </si>
  <si>
    <t>-32.49</t>
  </si>
  <si>
    <t>-20.2</t>
  </si>
  <si>
    <t>6.17</t>
  </si>
  <si>
    <t>23.13</t>
  </si>
  <si>
    <t>32.82</t>
  </si>
  <si>
    <t>35.77</t>
  </si>
  <si>
    <t>29.1</t>
  </si>
  <si>
    <t>Diluted EPS Before Extra, 3 Yr. CAGR %</t>
  </si>
  <si>
    <t>-9.84</t>
  </si>
  <si>
    <t>-16.73</t>
  </si>
  <si>
    <t>-31.17</t>
  </si>
  <si>
    <t>-18.97</t>
  </si>
  <si>
    <t>5.37</t>
  </si>
  <si>
    <t>-5.96</t>
  </si>
  <si>
    <t>34.54</t>
  </si>
  <si>
    <t>49.03</t>
  </si>
  <si>
    <t>40.38</t>
  </si>
  <si>
    <t>Accounts Receivable, 3 Yr. CAGR %</t>
  </si>
  <si>
    <t>-0.23</t>
  </si>
  <si>
    <t>-1.81</t>
  </si>
  <si>
    <t>1.89</t>
  </si>
  <si>
    <t>1.7</t>
  </si>
  <si>
    <t>-3.49</t>
  </si>
  <si>
    <t>-5.66</t>
  </si>
  <si>
    <t>15.12</t>
  </si>
  <si>
    <t>23.32</t>
  </si>
  <si>
    <t>Inventory, 3 Yr. CAGR %</t>
  </si>
  <si>
    <t>3.93</t>
  </si>
  <si>
    <t>-5.8</t>
  </si>
  <si>
    <t>-9.09</t>
  </si>
  <si>
    <t>10.27</t>
  </si>
  <si>
    <t>11.13</t>
  </si>
  <si>
    <t>1.77</t>
  </si>
  <si>
    <t>15.34</t>
  </si>
  <si>
    <t>Net Property, Plant and Equip., 3 Yr. CAGR %</t>
  </si>
  <si>
    <t>7.77</t>
  </si>
  <si>
    <t>-1.42</t>
  </si>
  <si>
    <t>-5.29</t>
  </si>
  <si>
    <t>-0.99</t>
  </si>
  <si>
    <t>5.61</t>
  </si>
  <si>
    <t>4.06</t>
  </si>
  <si>
    <t>5.64</t>
  </si>
  <si>
    <t>7.81</t>
  </si>
  <si>
    <t>Total Assets, 3 Yr. CAGR %</t>
  </si>
  <si>
    <t>-5.57</t>
  </si>
  <si>
    <t>2.66</t>
  </si>
  <si>
    <t>5.48</t>
  </si>
  <si>
    <t>2.68</t>
  </si>
  <si>
    <t>2.18</t>
  </si>
  <si>
    <t>9.2</t>
  </si>
  <si>
    <t>10.33</t>
  </si>
  <si>
    <t>Tangible Book Value, 3 Yr. CAGR %</t>
  </si>
  <si>
    <t>14.48</t>
  </si>
  <si>
    <t>-9.65</t>
  </si>
  <si>
    <t>-29.55</t>
  </si>
  <si>
    <t>-10.76</t>
  </si>
  <si>
    <t>13.22</t>
  </si>
  <si>
    <t>25.95</t>
  </si>
  <si>
    <t>27.65</t>
  </si>
  <si>
    <t>35.27</t>
  </si>
  <si>
    <t>Common Equity, 3 Yr. CAGR %</t>
  </si>
  <si>
    <t>4.81</t>
  </si>
  <si>
    <t>-6.28</t>
  </si>
  <si>
    <t>-11.54</t>
  </si>
  <si>
    <t>-4.23</t>
  </si>
  <si>
    <t>-0.55</t>
  </si>
  <si>
    <t>5.21</t>
  </si>
  <si>
    <t>10.8</t>
  </si>
  <si>
    <t>16.04</t>
  </si>
  <si>
    <t>Cash From Operations, 3 Yr. CAGR %</t>
  </si>
  <si>
    <t>-15.47</t>
  </si>
  <si>
    <t>-7.69</t>
  </si>
  <si>
    <t>-22.6</t>
  </si>
  <si>
    <t>9.63</t>
  </si>
  <si>
    <t>23.49</t>
  </si>
  <si>
    <t>15.78</t>
  </si>
  <si>
    <t>3.47</t>
  </si>
  <si>
    <t>6.4</t>
  </si>
  <si>
    <t>7.16</t>
  </si>
  <si>
    <t>Capital Expenditures, 3 Yr. CAGR %</t>
  </si>
  <si>
    <t>0.12</t>
  </si>
  <si>
    <t>-14.69</t>
  </si>
  <si>
    <t>-19.95</t>
  </si>
  <si>
    <t>-12.22</t>
  </si>
  <si>
    <t>-1.29</t>
  </si>
  <si>
    <t>9.8</t>
  </si>
  <si>
    <t>9.89</t>
  </si>
  <si>
    <t>24.28</t>
  </si>
  <si>
    <t>Levered Free Cash Flow, 3 Yr. CAGR %</t>
  </si>
  <si>
    <t>8.74</t>
  </si>
  <si>
    <t>42.64</t>
  </si>
  <si>
    <t>-28.84</t>
  </si>
  <si>
    <t>-14.81</t>
  </si>
  <si>
    <t>-0.18</t>
  </si>
  <si>
    <t>36.93</t>
  </si>
  <si>
    <t>33.44</t>
  </si>
  <si>
    <t>-32.6</t>
  </si>
  <si>
    <t>0.9</t>
  </si>
  <si>
    <t>Unlevered Free Cash Flow, 3 Yr. CAGR %</t>
  </si>
  <si>
    <t>37.08</t>
  </si>
  <si>
    <t>-25.17</t>
  </si>
  <si>
    <t>-14.2</t>
  </si>
  <si>
    <t>28.52</t>
  </si>
  <si>
    <t>29.79</t>
  </si>
  <si>
    <t>-31.32</t>
  </si>
  <si>
    <t>-11.67</t>
  </si>
  <si>
    <t>Dividend Per Share, 3 Yr. CAGR %</t>
  </si>
  <si>
    <t>9.14</t>
  </si>
  <si>
    <t>8.37</t>
  </si>
  <si>
    <t>7.72</t>
  </si>
  <si>
    <t>6.61</t>
  </si>
  <si>
    <t>4.55</t>
  </si>
  <si>
    <t>8.2</t>
  </si>
  <si>
    <t>13.45</t>
  </si>
  <si>
    <t>20.15</t>
  </si>
  <si>
    <t>Compound Annual Growth Rate Over Five Years</t>
  </si>
  <si>
    <t>Total Revenues, 5 Yr. CAGR %</t>
  </si>
  <si>
    <t>-3.57</t>
  </si>
  <si>
    <t>-2.81</t>
  </si>
  <si>
    <t>-1.44</t>
  </si>
  <si>
    <t>8.49</t>
  </si>
  <si>
    <t>9.04</t>
  </si>
  <si>
    <t>Gross Profit, 5 Yr. CAGR %</t>
  </si>
  <si>
    <t>14.03</t>
  </si>
  <si>
    <t>-3.12</t>
  </si>
  <si>
    <t>-3.62</t>
  </si>
  <si>
    <t>-3.54</t>
  </si>
  <si>
    <t>-0.81</t>
  </si>
  <si>
    <t>11.16</t>
  </si>
  <si>
    <t>11.2</t>
  </si>
  <si>
    <t>13.6</t>
  </si>
  <si>
    <t>EBITDA, 5 Yr. CAGR %</t>
  </si>
  <si>
    <t>21.43</t>
  </si>
  <si>
    <t>-5.99</t>
  </si>
  <si>
    <t>-7.46</t>
  </si>
  <si>
    <t>-3.96</t>
  </si>
  <si>
    <t>7.04</t>
  </si>
  <si>
    <t>17.71</t>
  </si>
  <si>
    <t>17.73</t>
  </si>
  <si>
    <t>20.41</t>
  </si>
  <si>
    <t>EBITA, 5 Yr. CAGR %</t>
  </si>
  <si>
    <t>24.04</t>
  </si>
  <si>
    <t>4.19</t>
  </si>
  <si>
    <t>-11.05</t>
  </si>
  <si>
    <t>-9.22</t>
  </si>
  <si>
    <t>-9.93</t>
  </si>
  <si>
    <t>-4.45</t>
  </si>
  <si>
    <t>25.13</t>
  </si>
  <si>
    <t>23.61</t>
  </si>
  <si>
    <t>25.67</t>
  </si>
  <si>
    <t>EBIT, 5 Yr. CAGR %</t>
  </si>
  <si>
    <t>24.47</t>
  </si>
  <si>
    <t>3.13</t>
  </si>
  <si>
    <t>-13.2</t>
  </si>
  <si>
    <t>-10.35</t>
  </si>
  <si>
    <t>-11.19</t>
  </si>
  <si>
    <t>-5.46</t>
  </si>
  <si>
    <t>10.52</t>
  </si>
  <si>
    <t>27.64</t>
  </si>
  <si>
    <t>25.7</t>
  </si>
  <si>
    <t>27.93</t>
  </si>
  <si>
    <t>Earnings From Cont. Operations, 5 Yr. CAGR %</t>
  </si>
  <si>
    <t>24.45</t>
  </si>
  <si>
    <t>-22.83</t>
  </si>
  <si>
    <t>-18.18</t>
  </si>
  <si>
    <t>-13.69</t>
  </si>
  <si>
    <t>-21.2</t>
  </si>
  <si>
    <t>9.72</t>
  </si>
  <si>
    <t>41.27</t>
  </si>
  <si>
    <t>35.81</t>
  </si>
  <si>
    <t>32.79</t>
  </si>
  <si>
    <t>Net Income, 5 Yr. CAGR %</t>
  </si>
  <si>
    <t>24.77</t>
  </si>
  <si>
    <t>3.85</t>
  </si>
  <si>
    <t>-22.79</t>
  </si>
  <si>
    <t>-18.62</t>
  </si>
  <si>
    <t>-13.72</t>
  </si>
  <si>
    <t>-21.14</t>
  </si>
  <si>
    <t>41.15</t>
  </si>
  <si>
    <t>36.69</t>
  </si>
  <si>
    <t>32.62</t>
  </si>
  <si>
    <t>Normalized Net Income, 5 Yr. CAGR %</t>
  </si>
  <si>
    <t>1.94</t>
  </si>
  <si>
    <t>-15.3</t>
  </si>
  <si>
    <t>-13.64</t>
  </si>
  <si>
    <t>-12.76</t>
  </si>
  <si>
    <t>-5.33</t>
  </si>
  <si>
    <t>11.55</t>
  </si>
  <si>
    <t>30.94</t>
  </si>
  <si>
    <t>30.22</t>
  </si>
  <si>
    <t>26.72</t>
  </si>
  <si>
    <t>Diluted EPS Before Extra, 5 Yr. CAGR %</t>
  </si>
  <si>
    <t>24.8</t>
  </si>
  <si>
    <t>5.97</t>
  </si>
  <si>
    <t>-19.92</t>
  </si>
  <si>
    <t>-15.23</t>
  </si>
  <si>
    <t>-17.86</t>
  </si>
  <si>
    <t>13.05</t>
  </si>
  <si>
    <t>43.32</t>
  </si>
  <si>
    <t>38.61</t>
  </si>
  <si>
    <t>34.28</t>
  </si>
  <si>
    <t>Accounts Receivable, 5 Yr. CAGR %</t>
  </si>
  <si>
    <t>5.85</t>
  </si>
  <si>
    <t>-1.63</t>
  </si>
  <si>
    <t>-1.71</t>
  </si>
  <si>
    <t>-1.32</t>
  </si>
  <si>
    <t>-3.64</t>
  </si>
  <si>
    <t>0.45</t>
  </si>
  <si>
    <t>2.17</t>
  </si>
  <si>
    <t>3.68</t>
  </si>
  <si>
    <t>12.77</t>
  </si>
  <si>
    <t>Inventory, 5 Yr. CAGR %</t>
  </si>
  <si>
    <t>8.64</t>
  </si>
  <si>
    <t>2.91</t>
  </si>
  <si>
    <t>-0.58</t>
  </si>
  <si>
    <t>1.92</t>
  </si>
  <si>
    <t>6.76</t>
  </si>
  <si>
    <t>11.36</t>
  </si>
  <si>
    <t>12.51</t>
  </si>
  <si>
    <t>Net Property, Plant and Equip., 5 Yr. CAGR %</t>
  </si>
  <si>
    <t>10.96</t>
  </si>
  <si>
    <t>-3.04</t>
  </si>
  <si>
    <t>0.94</t>
  </si>
  <si>
    <t>3.53</t>
  </si>
  <si>
    <t>8.84</t>
  </si>
  <si>
    <t>Total Assets, 5 Yr. CAGR %</t>
  </si>
  <si>
    <t>8.15</t>
  </si>
  <si>
    <t>3.64</t>
  </si>
  <si>
    <t>-0.25</t>
  </si>
  <si>
    <t>1.04</t>
  </si>
  <si>
    <t>5.53</t>
  </si>
  <si>
    <t>5.08</t>
  </si>
  <si>
    <t>4.85</t>
  </si>
  <si>
    <t>Tangible Book Value, 5 Yr. CAGR %</t>
  </si>
  <si>
    <t>-8.09</t>
  </si>
  <si>
    <t>-6.92</t>
  </si>
  <si>
    <t>-12.63</t>
  </si>
  <si>
    <t>-17.53</t>
  </si>
  <si>
    <t>-9.14</t>
  </si>
  <si>
    <t>0.03</t>
  </si>
  <si>
    <t>16.86</t>
  </si>
  <si>
    <t>21.17</t>
  </si>
  <si>
    <t>28.38</t>
  </si>
  <si>
    <t>Common Equity, 5 Yr. CAGR %</t>
  </si>
  <si>
    <t>7.58</t>
  </si>
  <si>
    <t>1.32</t>
  </si>
  <si>
    <t>-1.51</t>
  </si>
  <si>
    <t>-2.56</t>
  </si>
  <si>
    <t>-6.07</t>
  </si>
  <si>
    <t>-3.72</t>
  </si>
  <si>
    <t>0.98</t>
  </si>
  <si>
    <t>4.24</t>
  </si>
  <si>
    <t>5.09</t>
  </si>
  <si>
    <t>9.69</t>
  </si>
  <si>
    <t>Cash From Operations, 5 Yr. CAGR %</t>
  </si>
  <si>
    <t>4.73</t>
  </si>
  <si>
    <t>3.63</t>
  </si>
  <si>
    <t>-2.82</t>
  </si>
  <si>
    <t>-5.65</t>
  </si>
  <si>
    <t>11.33</t>
  </si>
  <si>
    <t>12.31</t>
  </si>
  <si>
    <t>7.73</t>
  </si>
  <si>
    <t>Capital Expenditures, 5 Yr. CAGR %</t>
  </si>
  <si>
    <t>7.85</t>
  </si>
  <si>
    <t>4.82</t>
  </si>
  <si>
    <t>-7.72</t>
  </si>
  <si>
    <t>-12.3</t>
  </si>
  <si>
    <t>-1.94</t>
  </si>
  <si>
    <t>5.01</t>
  </si>
  <si>
    <t>6.06</t>
  </si>
  <si>
    <t>20.57</t>
  </si>
  <si>
    <t>Levered Free Cash Flow, 5 Yr. CAGR %</t>
  </si>
  <si>
    <t>44.16</t>
  </si>
  <si>
    <t>63.4</t>
  </si>
  <si>
    <t>-7.51</t>
  </si>
  <si>
    <t>12.83</t>
  </si>
  <si>
    <t>3.27</t>
  </si>
  <si>
    <t>-4.66</t>
  </si>
  <si>
    <t>8.35</t>
  </si>
  <si>
    <t>Unlevered Free Cash Flow, 5 Yr. CAGR %</t>
  </si>
  <si>
    <t>69.88</t>
  </si>
  <si>
    <t>52.65</t>
  </si>
  <si>
    <t>-5.17</t>
  </si>
  <si>
    <t>10.78</t>
  </si>
  <si>
    <t>2.5</t>
  </si>
  <si>
    <t>-5.35</t>
  </si>
  <si>
    <t>7.2</t>
  </si>
  <si>
    <t>-4.11</t>
  </si>
  <si>
    <t>1.22</t>
  </si>
  <si>
    <t>Dividend Per Share, 5 Yr. CAGR %</t>
  </si>
  <si>
    <t>7.44</t>
  </si>
  <si>
    <t>5.92</t>
  </si>
  <si>
    <t>7.89</t>
  </si>
  <si>
    <t>10.44</t>
  </si>
  <si>
    <t>13.09</t>
  </si>
  <si>
    <t>2019</t>
  </si>
  <si>
    <t>2020</t>
  </si>
  <si>
    <t>2021</t>
  </si>
  <si>
    <t>2022</t>
  </si>
  <si>
    <t>2023</t>
  </si>
  <si>
    <t>2024</t>
  </si>
  <si>
    <t>2025</t>
  </si>
  <si>
    <t>2026</t>
  </si>
  <si>
    <t>Capitalization
                                    1</t>
  </si>
  <si>
    <t>5,834</t>
  </si>
  <si>
    <t>7,721</t>
  </si>
  <si>
    <t>8,682</t>
  </si>
  <si>
    <t>10,346</t>
  </si>
  <si>
    <t>9,091</t>
  </si>
  <si>
    <t>6,735</t>
  </si>
  <si>
    <t>-</t>
  </si>
  <si>
    <t>Change</t>
  </si>
  <si>
    <t>32.35%</t>
  </si>
  <si>
    <t>12.44%</t>
  </si>
  <si>
    <t>19.16%</t>
  </si>
  <si>
    <t>-12.13%</t>
  </si>
  <si>
    <t>-25.91%</t>
  </si>
  <si>
    <t>0%</t>
  </si>
  <si>
    <t>Enterprise Value (EV)
                                    1</t>
  </si>
  <si>
    <t>6,747</t>
  </si>
  <si>
    <t>8,219</t>
  </si>
  <si>
    <t>9,297</t>
  </si>
  <si>
    <t>11,017</t>
  </si>
  <si>
    <t>9,888</t>
  </si>
  <si>
    <t>9,047</t>
  </si>
  <si>
    <t>8,917</t>
  </si>
  <si>
    <t>8,933</t>
  </si>
  <si>
    <t>21.82%</t>
  </si>
  <si>
    <t>13.12%</t>
  </si>
  <si>
    <t>18.5%</t>
  </si>
  <si>
    <t>-10.25%</t>
  </si>
  <si>
    <t>-8.5%</t>
  </si>
  <si>
    <t>-1.44%</t>
  </si>
  <si>
    <t>0.19%</t>
  </si>
  <si>
    <t>P/E ratio</t>
  </si>
  <si>
    <t>47.4x</t>
  </si>
  <si>
    <t>18.2x</t>
  </si>
  <si>
    <t>20.7x</t>
  </si>
  <si>
    <t>11.7x</t>
  </si>
  <si>
    <t>7.77x</t>
  </si>
  <si>
    <t>-152x</t>
  </si>
  <si>
    <t>22.5x</t>
  </si>
  <si>
    <t>13.1x</t>
  </si>
  <si>
    <t>PBR</t>
  </si>
  <si>
    <t>2.06x</t>
  </si>
  <si>
    <t>2.59x</t>
  </si>
  <si>
    <t>2.57x</t>
  </si>
  <si>
    <t>2.66x</t>
  </si>
  <si>
    <t>1.94x</t>
  </si>
  <si>
    <t>1.59x</t>
  </si>
  <si>
    <t>1.57x</t>
  </si>
  <si>
    <t>1.47x</t>
  </si>
  <si>
    <t>PEG</t>
  </si>
  <si>
    <t>0x</t>
  </si>
  <si>
    <t>-29.24x</t>
  </si>
  <si>
    <t>0.2x</t>
  </si>
  <si>
    <t>1x</t>
  </si>
  <si>
    <t>-0x</t>
  </si>
  <si>
    <t>Capitalization / Revenue</t>
  </si>
  <si>
    <t>0.65x</t>
  </si>
  <si>
    <t>0.84x</t>
  </si>
  <si>
    <t>0.78x</t>
  </si>
  <si>
    <t>0.82x</t>
  </si>
  <si>
    <t>0.63x</t>
  </si>
  <si>
    <t>0.56x</t>
  </si>
  <si>
    <t>0.7x</t>
  </si>
  <si>
    <t>0.64x</t>
  </si>
  <si>
    <t>EV / Revenue</t>
  </si>
  <si>
    <t>0.75x</t>
  </si>
  <si>
    <t>0.9x</t>
  </si>
  <si>
    <t>0.83x</t>
  </si>
  <si>
    <t>0.87x</t>
  </si>
  <si>
    <t>0.69x</t>
  </si>
  <si>
    <t>0.76x</t>
  </si>
  <si>
    <t>0.93x</t>
  </si>
  <si>
    <t>0.85x</t>
  </si>
  <si>
    <t>EV / EBITDA</t>
  </si>
  <si>
    <t>8.37x</t>
  </si>
  <si>
    <t>9.02x</t>
  </si>
  <si>
    <t>7.16x</t>
  </si>
  <si>
    <t>6.99x</t>
  </si>
  <si>
    <t>4.89x</t>
  </si>
  <si>
    <t>6.78x</t>
  </si>
  <si>
    <t>7.85x</t>
  </si>
  <si>
    <t>6.97x</t>
  </si>
  <si>
    <t>EV / EBIT</t>
  </si>
  <si>
    <t>12.6x</t>
  </si>
  <si>
    <t>12.9x</t>
  </si>
  <si>
    <t>9.14x</t>
  </si>
  <si>
    <t>8.43x</t>
  </si>
  <si>
    <t>5.71x</t>
  </si>
  <si>
    <t>8.67x</t>
  </si>
  <si>
    <t>12.3x</t>
  </si>
  <si>
    <t>9.46x</t>
  </si>
  <si>
    <t>EV / FCF</t>
  </si>
  <si>
    <t>16x</t>
  </si>
  <si>
    <t>24.5x</t>
  </si>
  <si>
    <t>16.9x</t>
  </si>
  <si>
    <t>23.9x</t>
  </si>
  <si>
    <t>20.4x</t>
  </si>
  <si>
    <t>FCF Yield</t>
  </si>
  <si>
    <t>6.26%</t>
  </si>
  <si>
    <t>7.62%</t>
  </si>
  <si>
    <t>4.44%</t>
  </si>
  <si>
    <t>4.08%</t>
  </si>
  <si>
    <t>5.92%</t>
  </si>
  <si>
    <t>5.91%</t>
  </si>
  <si>
    <t>4.19%</t>
  </si>
  <si>
    <t>4.91%</t>
  </si>
  <si>
    <t>Dividend per Share
                                    2</t>
  </si>
  <si>
    <t>3.664</t>
  </si>
  <si>
    <t>3.736</t>
  </si>
  <si>
    <t>5.414</t>
  </si>
  <si>
    <t>Rate of return</t>
  </si>
  <si>
    <t>0.82%</t>
  </si>
  <si>
    <t>0.61%</t>
  </si>
  <si>
    <t>4.09%</t>
  </si>
  <si>
    <t>5.02%</t>
  </si>
  <si>
    <t>4.06%</t>
  </si>
  <si>
    <t>4.14%</t>
  </si>
  <si>
    <t>6%</t>
  </si>
  <si>
    <t>EPS
                                    2</t>
  </si>
  <si>
    <t>-0.5946</t>
  </si>
  <si>
    <t>4.017</t>
  </si>
  <si>
    <t>6.884</t>
  </si>
  <si>
    <t>Distribution rate</t>
  </si>
  <si>
    <t>38.7%</t>
  </si>
  <si>
    <t>11.2%</t>
  </si>
  <si>
    <t>84.5%</t>
  </si>
  <si>
    <t>39%</t>
  </si>
  <si>
    <t>-616%</t>
  </si>
  <si>
    <t>93%</t>
  </si>
  <si>
    <t>78.6%</t>
  </si>
  <si>
    <t>Net sales
                                    1</t>
  </si>
  <si>
    <t>9,041</t>
  </si>
  <si>
    <t>9,150</t>
  </si>
  <si>
    <t>11,138</t>
  </si>
  <si>
    <t>12,651</t>
  </si>
  <si>
    <t>14,412</t>
  </si>
  <si>
    <t>11,960</t>
  </si>
  <si>
    <t>9,626</t>
  </si>
  <si>
    <t>10,539</t>
  </si>
  <si>
    <t>EBITDA
                                    1</t>
  </si>
  <si>
    <t>805.7</t>
  </si>
  <si>
    <t>911.4</t>
  </si>
  <si>
    <t>1,298</t>
  </si>
  <si>
    <t>1,577</t>
  </si>
  <si>
    <t>2,020</t>
  </si>
  <si>
    <t>1,334</t>
  </si>
  <si>
    <t>1,136</t>
  </si>
  <si>
    <t>1,282</t>
  </si>
  <si>
    <t>EBIT
                                    1</t>
  </si>
  <si>
    <t>533.7</t>
  </si>
  <si>
    <t>639.4</t>
  </si>
  <si>
    <t>1,017</t>
  </si>
  <si>
    <t>1,308</t>
  </si>
  <si>
    <t>1,732</t>
  </si>
  <si>
    <t>1,044</t>
  </si>
  <si>
    <t>724.7</t>
  </si>
  <si>
    <t>944.8</t>
  </si>
  <si>
    <t>Net income
                                    1</t>
  </si>
  <si>
    <t>125.2</t>
  </si>
  <si>
    <t>427.1</t>
  </si>
  <si>
    <t>897</t>
  </si>
  <si>
    <t>889.6</t>
  </si>
  <si>
    <t>1,171</t>
  </si>
  <si>
    <t>-39.99</t>
  </si>
  <si>
    <t>314</t>
  </si>
  <si>
    <t>479.1</t>
  </si>
  <si>
    <t>Net Debt
                                    1</t>
  </si>
  <si>
    <t>912.4</t>
  </si>
  <si>
    <t>497.3</t>
  </si>
  <si>
    <t>615</t>
  </si>
  <si>
    <t>671.3</t>
  </si>
  <si>
    <t>796.7</t>
  </si>
  <si>
    <t>2,312</t>
  </si>
  <si>
    <t>2,181</t>
  </si>
  <si>
    <t>2,198</t>
  </si>
  <si>
    <t>Reference price
                                    2</t>
  </si>
  <si>
    <t>77.25</t>
  </si>
  <si>
    <t>103.09</t>
  </si>
  <si>
    <t>116.02</t>
  </si>
  <si>
    <t>138.69</t>
  </si>
  <si>
    <t>121.41</t>
  </si>
  <si>
    <t>90.23</t>
  </si>
  <si>
    <t>Nbr of stocks (in thousands)</t>
  </si>
  <si>
    <t>75,522</t>
  </si>
  <si>
    <t>74,900</t>
  </si>
  <si>
    <t>74,834</t>
  </si>
  <si>
    <t>74,598</t>
  </si>
  <si>
    <t>74,880</t>
  </si>
  <si>
    <t>74,645</t>
  </si>
  <si>
    <t>Announcement Date</t>
  </si>
  <si>
    <t>2/6/20</t>
  </si>
  <si>
    <t>2/4/21</t>
  </si>
  <si>
    <t>2/8/22</t>
  </si>
  <si>
    <t>2/7/23</t>
  </si>
  <si>
    <t>2/6/24</t>
  </si>
  <si>
    <t>address1</t>
  </si>
  <si>
    <t>4205 River Green Parkway</t>
  </si>
  <si>
    <t>city</t>
  </si>
  <si>
    <t>Duluth</t>
  </si>
  <si>
    <t>state</t>
  </si>
  <si>
    <t>GA</t>
  </si>
  <si>
    <t>zip</t>
  </si>
  <si>
    <t>30096-2568</t>
  </si>
  <si>
    <t>country</t>
  </si>
  <si>
    <t>phone</t>
  </si>
  <si>
    <t>770 813 9200</t>
  </si>
  <si>
    <t>website</t>
  </si>
  <si>
    <t>https://www.agcocorp.com</t>
  </si>
  <si>
    <t>industry</t>
  </si>
  <si>
    <t>Farm &amp; Heavy Construction Machinery</t>
  </si>
  <si>
    <t>industryKey</t>
  </si>
  <si>
    <t>farm-heavy-construction-machinery</t>
  </si>
  <si>
    <t>industryDisp</t>
  </si>
  <si>
    <t>sector</t>
  </si>
  <si>
    <t>Industrials</t>
  </si>
  <si>
    <t>sectorKey</t>
  </si>
  <si>
    <t>industrials</t>
  </si>
  <si>
    <t>sectorDisp</t>
  </si>
  <si>
    <t>longBusinessSummary</t>
  </si>
  <si>
    <t>AGCO Corporation manufactures and distributes agricultural equipment and related replacement parts worldwide. It offers horsepower tractors for row crop production, soil cultivation, planting, land leveling, seeding, and commercial hay operations; utility tractors for small- and medium-sized farms, as well as for dairy, livestock, orchards, and vineyards; and compact tractors for small farms, specialty agricultural industries, landscaping, equestrian, and residential uses. The company also provides grain storage bins and related drying and handling equipment systems; seed-processing systems; swine and poultry feed storage and delivery; ventilation and watering systems; and egg production systems and broiler production equipment. In addition, it offers round and rectangular balers, loader wagons, self-propelled windrowers, forage harvesters, disc mowers, spreaders, rakes, tedders, and mower conditioners for harvesting and packaging vegetative feeds used in the beef cattle, dairy, horse, and renewable fuel industries. Further, the company provides implements, including disc harrows leveling seed beds and mixing chemicals with the soils; heavy tillage to break up soil and mix crop residue into topsoil; field cultivators that prepare smooth seed bed and destroy weeds; drills for small grain seeding; planters and other planting equipment; and loaders. Additionally, it offers combines for harvesting grain crops, such as corn, wheat, soybeans, and rice; and application equipment, such as self-propelled, three- and four-wheeled vehicles, and related equipment for liquid and dry fertilizers and crop protection chemicals, and for after crops emerge from the ground, as well as produces diesel engines, gears, and generating sets. The company markets its products under the Fendt, GSI, Massey Ferguson, Precision Planting, and Valtra brands through a network of independent dealers and distributors. AGCO Corporation was founded in 1990 and is headquartered in Duluth, Georgia.</t>
  </si>
  <si>
    <t>fullTimeEmployees</t>
  </si>
  <si>
    <t>companyOfficers</t>
  </si>
  <si>
    <t>[{'maxAge': 1, 'name': 'Mr. Eric P. Hansotia', 'age': 55, 'title': 'Chairman, President &amp; CEO', 'yearBorn': 1969, 'fiscalYear': 2023, 'totalPay': 5451831, 'exercisedValue': 0, 'unexercisedValue': 921301}, {'maxAge': 1, 'name': 'Mr. Damon J. Audia', 'age': 53, 'title': 'Senior VP &amp; CFO', 'yearBorn': 1971, 'fiscalYear': 2023, 'totalPay': 2222008, 'exercisedValue': 0, 'unexercisedValue': 0}, {'maxAge': 1, 'name': 'Mr. Luis Fernando Sartini Felli', 'age': 58, 'title': 'Senior VP &amp; GM of Massey Ferguson', 'yearBorn': 1966, 'fiscalYear': 2023, 'totalPay': 1521051, 'exercisedValue': 500616, 'unexercisedValue': 0}, {'maxAge': 1, 'name': 'Mr. Torsten Rudolf-Willi Dehner', 'age': 57, 'title': 'Senior VP &amp; GM of Fendt/Valtra', 'yearBorn': 1967, 'fiscalYear': 2023, 'totalPay': 1578140, 'exercisedValue': 0, 'unexercisedValue': 124109}, {'maxAge': 1, 'name': 'Ms. Indira  Agarwal', 'age': 48, 'title': 'Chief Accounting Officer', 'yearBorn': 1976, 'fiscalYear': 2023, 'exercisedValue': 0, 'unexercisedValue': 0}, {'maxAge': 1, 'name': 'Mr. Viren  Shah', 'age': 56, 'title': 'Senior VP &amp; Chief Digital and Information Officer', 'yearBorn': 1968, 'fiscalYear': 2023, 'exercisedValue': 0, 'unexercisedValue': 0}, {'maxAge': 1, 'name': 'Mr. Greg  Peterson', 'title': 'Vice President of Investor Relations', 'fiscalYear': 2023, 'exercisedValue': 0, 'unexercisedValue': 0}, {'maxAge': 1, 'name': 'Mr. Roger Neil Batkin', 'age': 55, 'title': 'Senior VP, General Counsel, Chief ESG Officer &amp; Corporate Secretary', 'yearBorn': 1969, 'fiscalYear': 2023, 'exercisedValue': 0, 'unexercisedValue': 0}, {'maxAge': 1, 'name': 'Cristiane  Masina', 'title': 'Global Corporate Communications Manager', 'fiscalYear': 2023, 'exercisedValue': 0, 'unexercisedValue': 0}, {'maxAge': 1, 'name': 'Ms. Ivory Marie Harris-Brown', 'age': 50, 'title': 'Senior VP &amp; Chief Human Resources Officer', 'yearBorn': 1974, 'fiscalYear': 2023, 'exercisedValue': 0, 'unexercisedValue': 0}]</t>
  </si>
  <si>
    <t>auditRisk</t>
  </si>
  <si>
    <t>boardRisk</t>
  </si>
  <si>
    <t>compensationRisk</t>
  </si>
  <si>
    <t>shareHolderRightsRisk</t>
  </si>
  <si>
    <t>overallRisk</t>
  </si>
  <si>
    <t>governanceEpochDate</t>
  </si>
  <si>
    <t>compensationAsOfEpochDate</t>
  </si>
  <si>
    <t>irWebsite</t>
  </si>
  <si>
    <t>http://www.agcocorp.com/company/investors.aspx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</si>
  <si>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</si>
  <si>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</si>
  <si>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</si>
  <si>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</si>
  <si>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</si>
  <si>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</si>
  <si>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</si>
  <si>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</si>
  <si>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</si>
  <si>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</si>
  <si>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</si>
  <si>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</si>
  <si>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</si>
  <si>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</si>
  <si>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</si>
  <si>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</si>
  <si>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</si>
  <si>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</si>
  <si>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</si>
  <si>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</si>
  <si>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</si>
  <si>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</si>
  <si>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</si>
  <si>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</si>
  <si>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</si>
  <si>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</si>
  <si>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</si>
  <si>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</si>
  <si>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</si>
  <si>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</si>
  <si>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</si>
  <si>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</si>
  <si>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</si>
  <si>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</si>
  <si>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</si>
  <si>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</si>
  <si>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</si>
  <si>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</si>
  <si>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</si>
  <si>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</si>
  <si>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</si>
  <si>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</si>
  <si>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</si>
  <si>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</si>
  <si>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</si>
  <si>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</si>
  <si>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</si>
  <si>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</si>
  <si>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</si>
  <si>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</si>
  <si>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</si>
  <si>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</si>
  <si>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</si>
  <si>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</si>
  <si>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</si>
  <si>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</si>
  <si>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</si>
  <si>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</si>
  <si>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</si>
  <si>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</si>
  <si>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</si>
  <si>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</si>
  <si>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</si>
  <si>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</si>
  <si>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</si>
  <si>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</si>
  <si>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</si>
  <si>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</si>
  <si>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</si>
  <si>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</si>
  <si>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</si>
  <si>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</si>
  <si>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</si>
  <si>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</si>
  <si>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</si>
  <si>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</si>
  <si>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AGCO Corporation</t>
  </si>
  <si>
    <t>longName</t>
  </si>
  <si>
    <t>firstTradeDateEpochUtc</t>
  </si>
  <si>
    <t>timeZoneFullName</t>
  </si>
  <si>
    <t>America/New_York</t>
  </si>
  <si>
    <t>timeZoneShortName</t>
  </si>
  <si>
    <t>EST</t>
  </si>
  <si>
    <t>uuid</t>
  </si>
  <si>
    <t>8311e179-5d2e-3b27-8096-b2994bbbbb08</t>
  </si>
  <si>
    <t>messageBoardId</t>
  </si>
  <si>
    <t>finmb_317519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</si>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</sst>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gcocorp.com/" TargetMode="External"/><Relationship Id="rId2" Type="http://schemas.openxmlformats.org/officeDocument/2006/relationships/hyperlink" Target="http://www.agcocorp.com/company/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89.14</v>
      </c>
      <c r="C4" s="2"/>
      <c r="D4" s="2"/>
      <c r="E4" s="2"/>
      <c r="F4" s="2"/>
      <c r="G4" s="2"/>
      <c r="H4" s="2"/>
      <c r="I4" s="2"/>
      <c r="J4" s="2"/>
      <c r="K4" s="2"/>
      <c r="L4" s="2"/>
      <c r="M4" s="2"/>
      <c r="N4" s="2"/>
      <c r="O4" s="2"/>
      <c r="P4" s="2"/>
      <c r="Q4" s="2"/>
      <c r="R4" s="2"/>
      <c r="S4" s="2"/>
      <c r="T4" s="2"/>
      <c r="U4" s="2"/>
      <c r="V4" s="2"/>
      <c r="W4" s="2"/>
      <c r="X4" s="2"/>
      <c r="Y4" s="2"/>
      <c r="Z4" s="2"/>
    </row>
    <row r="5">
      <c r="A5" s="1" t="s">
        <v>7</v>
      </c>
      <c r="B5" s="1">
        <v>154.3988297645091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6.781524992E9</v>
      </c>
      <c r="C8" s="2"/>
      <c r="D8" s="2"/>
      <c r="E8" s="2"/>
      <c r="F8" s="2"/>
      <c r="G8" s="2"/>
      <c r="H8" s="2"/>
      <c r="I8" s="2"/>
      <c r="J8" s="2"/>
      <c r="K8" s="2"/>
      <c r="L8" s="2"/>
      <c r="M8" s="2"/>
      <c r="N8" s="2"/>
      <c r="O8" s="2"/>
      <c r="P8" s="2"/>
      <c r="Q8" s="2"/>
      <c r="R8" s="2"/>
      <c r="S8" s="2"/>
      <c r="T8" s="2"/>
      <c r="U8" s="2"/>
      <c r="V8" s="2"/>
      <c r="W8" s="2"/>
      <c r="X8" s="2"/>
      <c r="Y8" s="2"/>
      <c r="Z8" s="2"/>
    </row>
    <row r="9">
      <c r="A9" s="1" t="s">
        <v>13</v>
      </c>
      <c r="B9" s="1">
        <v>55.58</v>
      </c>
      <c r="C9" s="2"/>
      <c r="D9" s="2"/>
      <c r="E9" s="2"/>
      <c r="F9" s="2"/>
      <c r="G9" s="2"/>
      <c r="H9" s="2"/>
      <c r="I9" s="2"/>
      <c r="J9" s="2"/>
      <c r="K9" s="2"/>
      <c r="L9" s="2"/>
      <c r="M9" s="2"/>
      <c r="N9" s="2"/>
      <c r="O9" s="2"/>
      <c r="P9" s="2"/>
      <c r="Q9" s="2"/>
      <c r="R9" s="2"/>
      <c r="S9" s="2"/>
      <c r="T9" s="2"/>
      <c r="U9" s="2"/>
      <c r="V9" s="2"/>
      <c r="W9" s="2"/>
      <c r="X9" s="2"/>
      <c r="Y9" s="2"/>
      <c r="Z9" s="2"/>
    </row>
    <row r="10">
      <c r="A10" s="1" t="s">
        <v>14</v>
      </c>
      <c r="B10" s="1">
        <v>13.458063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410.0</v>
      </c>
      <c r="C2" s="1">
        <v>266.0</v>
      </c>
      <c r="D2" s="1">
        <v>160.0</v>
      </c>
      <c r="E2" s="1">
        <v>186.0</v>
      </c>
      <c r="F2" s="1">
        <v>286.0</v>
      </c>
      <c r="G2" s="1">
        <v>125.0</v>
      </c>
      <c r="H2" s="1">
        <v>427.0</v>
      </c>
      <c r="I2" s="1">
        <v>897.0</v>
      </c>
      <c r="J2" s="1">
        <v>890.0</v>
      </c>
      <c r="K2" s="1">
        <v>1170.0</v>
      </c>
      <c r="L2" s="2"/>
      <c r="M2" s="2"/>
      <c r="N2" s="2"/>
      <c r="O2" s="2"/>
      <c r="P2" s="2"/>
      <c r="Q2" s="2"/>
      <c r="R2" s="2"/>
      <c r="S2" s="2"/>
      <c r="T2" s="2"/>
      <c r="U2" s="2"/>
      <c r="V2" s="2"/>
      <c r="W2" s="2"/>
      <c r="X2" s="2"/>
      <c r="Y2" s="2"/>
      <c r="Z2" s="2"/>
    </row>
    <row r="3">
      <c r="A3" s="1" t="s">
        <v>18</v>
      </c>
      <c r="B3" s="1">
        <v>239.0</v>
      </c>
      <c r="C3" s="1">
        <v>217.0</v>
      </c>
      <c r="D3" s="1">
        <v>223.0</v>
      </c>
      <c r="E3" s="1">
        <v>223.0</v>
      </c>
      <c r="F3" s="1">
        <v>225.0</v>
      </c>
      <c r="G3" s="1">
        <v>211.0</v>
      </c>
      <c r="H3" s="1">
        <v>212.0</v>
      </c>
      <c r="I3" s="1">
        <v>221.0</v>
      </c>
      <c r="J3" s="1">
        <v>210.0</v>
      </c>
      <c r="K3" s="1">
        <v>230.0</v>
      </c>
      <c r="L3" s="2"/>
      <c r="M3" s="2"/>
      <c r="N3" s="2"/>
      <c r="O3" s="2"/>
      <c r="P3" s="2"/>
      <c r="Q3" s="2"/>
      <c r="R3" s="2"/>
      <c r="S3" s="2"/>
      <c r="T3" s="2"/>
      <c r="U3" s="2"/>
      <c r="V3" s="2"/>
      <c r="W3" s="2"/>
      <c r="X3" s="2"/>
      <c r="Y3" s="2"/>
      <c r="Z3" s="2"/>
    </row>
    <row r="4">
      <c r="A4" s="1" t="s">
        <v>19</v>
      </c>
      <c r="B4" s="1">
        <v>41.0</v>
      </c>
      <c r="C4" s="1">
        <v>42.0</v>
      </c>
      <c r="D4" s="1">
        <v>51.0</v>
      </c>
      <c r="E4" s="1">
        <v>57.0</v>
      </c>
      <c r="F4" s="1">
        <v>64.0</v>
      </c>
      <c r="G4" s="1">
        <v>61.0</v>
      </c>
      <c r="H4" s="1">
        <v>59.0</v>
      </c>
      <c r="I4" s="1">
        <v>61.0</v>
      </c>
      <c r="J4" s="1">
        <v>60.0</v>
      </c>
      <c r="K4" s="1">
        <v>57.0</v>
      </c>
      <c r="L4" s="2"/>
      <c r="M4" s="2"/>
      <c r="N4" s="2"/>
      <c r="O4" s="2"/>
      <c r="P4" s="2"/>
      <c r="Q4" s="2"/>
      <c r="R4" s="2"/>
      <c r="S4" s="2"/>
      <c r="T4" s="2"/>
      <c r="U4" s="2"/>
      <c r="V4" s="2"/>
      <c r="W4" s="2"/>
      <c r="X4" s="2"/>
      <c r="Y4" s="2"/>
      <c r="Z4" s="2"/>
    </row>
    <row r="5">
      <c r="A5" s="1" t="s">
        <v>20</v>
      </c>
      <c r="B5" s="1">
        <v>280.0</v>
      </c>
      <c r="C5" s="1">
        <v>260.0</v>
      </c>
      <c r="D5" s="1">
        <v>275.0</v>
      </c>
      <c r="E5" s="1">
        <v>280.0</v>
      </c>
      <c r="F5" s="1">
        <v>290.0</v>
      </c>
      <c r="G5" s="1">
        <v>272.0</v>
      </c>
      <c r="H5" s="1">
        <v>272.0</v>
      </c>
      <c r="I5" s="1">
        <v>282.0</v>
      </c>
      <c r="J5" s="1">
        <v>270.0</v>
      </c>
      <c r="K5" s="1">
        <v>288.0</v>
      </c>
      <c r="L5" s="2"/>
      <c r="M5" s="2"/>
      <c r="N5" s="2"/>
      <c r="O5" s="2"/>
      <c r="P5" s="2"/>
      <c r="Q5" s="2"/>
      <c r="R5" s="2"/>
      <c r="S5" s="2"/>
      <c r="T5" s="2"/>
      <c r="U5" s="2"/>
      <c r="V5" s="2"/>
      <c r="W5" s="2"/>
      <c r="X5" s="2"/>
      <c r="Y5" s="2"/>
      <c r="Z5" s="2"/>
    </row>
    <row r="6">
      <c r="A6" s="1" t="s">
        <v>21</v>
      </c>
      <c r="B6" s="1">
        <v>2.0</v>
      </c>
      <c r="C6" s="1">
        <v>2.0</v>
      </c>
      <c r="D6" s="1">
        <v>1.0</v>
      </c>
      <c r="E6" s="1">
        <v>70.0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177.0</v>
      </c>
      <c r="H7" s="1">
        <v>20.0</v>
      </c>
      <c r="I7" s="1">
        <v>0.0</v>
      </c>
      <c r="J7" s="1">
        <v>0.0</v>
      </c>
      <c r="K7" s="1">
        <v>4.0</v>
      </c>
      <c r="L7" s="2"/>
      <c r="M7" s="2"/>
      <c r="N7" s="2"/>
      <c r="O7" s="2"/>
      <c r="P7" s="2"/>
      <c r="Q7" s="2"/>
      <c r="R7" s="2"/>
      <c r="S7" s="2"/>
      <c r="T7" s="2"/>
      <c r="U7" s="2"/>
      <c r="V7" s="2"/>
      <c r="W7" s="2"/>
      <c r="X7" s="2"/>
      <c r="Y7" s="2"/>
      <c r="Z7" s="2"/>
    </row>
    <row r="8">
      <c r="A8" s="1" t="s">
        <v>23</v>
      </c>
      <c r="B8" s="1">
        <v>-25.0</v>
      </c>
      <c r="C8" s="1">
        <v>-19.0</v>
      </c>
      <c r="D8" s="1">
        <v>-1.0</v>
      </c>
      <c r="E8" s="1">
        <v>41.0</v>
      </c>
      <c r="F8" s="1">
        <v>-3.0</v>
      </c>
      <c r="G8" s="1">
        <v>0.0</v>
      </c>
      <c r="H8" s="1">
        <v>-43.0</v>
      </c>
      <c r="I8" s="1">
        <v>-1.0</v>
      </c>
      <c r="J8" s="1">
        <v>-40.0</v>
      </c>
      <c r="K8" s="1">
        <v>-36.0</v>
      </c>
      <c r="L8" s="2"/>
      <c r="M8" s="2"/>
      <c r="N8" s="2"/>
      <c r="O8" s="2"/>
      <c r="P8" s="2"/>
      <c r="Q8" s="2"/>
      <c r="R8" s="2"/>
      <c r="S8" s="2"/>
      <c r="T8" s="2"/>
      <c r="U8" s="2"/>
      <c r="V8" s="2"/>
      <c r="W8" s="2"/>
      <c r="X8" s="2"/>
      <c r="Y8" s="2"/>
      <c r="Z8" s="2"/>
    </row>
    <row r="9">
      <c r="A9" s="1" t="s">
        <v>24</v>
      </c>
      <c r="B9" s="1">
        <v>-10.0</v>
      </c>
      <c r="C9" s="1">
        <v>12.0</v>
      </c>
      <c r="D9" s="1">
        <v>18.0</v>
      </c>
      <c r="E9" s="1">
        <v>38.0</v>
      </c>
      <c r="F9" s="1">
        <v>46.0</v>
      </c>
      <c r="G9" s="1">
        <v>41.0</v>
      </c>
      <c r="H9" s="1">
        <v>37.0</v>
      </c>
      <c r="I9" s="1">
        <v>27.0</v>
      </c>
      <c r="J9" s="1">
        <v>34.0</v>
      </c>
      <c r="K9" s="1">
        <v>46.0</v>
      </c>
      <c r="L9" s="2"/>
      <c r="M9" s="2"/>
      <c r="N9" s="2"/>
      <c r="O9" s="2"/>
      <c r="P9" s="2"/>
      <c r="Q9" s="2"/>
      <c r="R9" s="2"/>
      <c r="S9" s="2"/>
      <c r="T9" s="2"/>
      <c r="U9" s="2"/>
      <c r="V9" s="2"/>
      <c r="W9" s="2"/>
      <c r="X9" s="2"/>
      <c r="Y9" s="2"/>
      <c r="Z9" s="2"/>
    </row>
    <row r="10">
      <c r="A10" s="1" t="s">
        <v>25</v>
      </c>
      <c r="B10" s="1">
        <v>-10.0</v>
      </c>
      <c r="C10" s="1">
        <v>-29.0</v>
      </c>
      <c r="D10" s="1">
        <v>10.0</v>
      </c>
      <c r="E10" s="1">
        <v>-8.0</v>
      </c>
      <c r="F10" s="1">
        <v>10.0</v>
      </c>
      <c r="G10" s="1">
        <v>19.0</v>
      </c>
      <c r="H10" s="1">
        <v>-11.0</v>
      </c>
      <c r="I10" s="1">
        <v>-92.0</v>
      </c>
      <c r="J10" s="1">
        <v>-20.0</v>
      </c>
      <c r="K10" s="1">
        <v>-258.0</v>
      </c>
      <c r="L10" s="2"/>
      <c r="M10" s="2"/>
      <c r="N10" s="2"/>
      <c r="O10" s="2"/>
      <c r="P10" s="2"/>
      <c r="Q10" s="2"/>
      <c r="R10" s="2"/>
      <c r="S10" s="2"/>
      <c r="T10" s="2"/>
      <c r="U10" s="2"/>
      <c r="V10" s="2"/>
      <c r="W10" s="2"/>
      <c r="X10" s="2"/>
      <c r="Y10" s="2"/>
      <c r="Z10" s="2"/>
    </row>
    <row r="11">
      <c r="A11" s="1" t="s">
        <v>26</v>
      </c>
      <c r="B11" s="1">
        <v>-104.0</v>
      </c>
      <c r="C11" s="1">
        <v>3.0</v>
      </c>
      <c r="D11" s="1">
        <v>-4.0</v>
      </c>
      <c r="E11" s="1">
        <v>-34.0</v>
      </c>
      <c r="F11" s="1">
        <v>63.0</v>
      </c>
      <c r="G11" s="1">
        <v>63.0</v>
      </c>
      <c r="H11" s="1">
        <v>-90.0</v>
      </c>
      <c r="I11" s="1">
        <v>-208.0</v>
      </c>
      <c r="J11" s="1">
        <v>-306.0</v>
      </c>
      <c r="K11" s="1">
        <v>-444.0</v>
      </c>
      <c r="L11" s="2"/>
      <c r="M11" s="2"/>
      <c r="N11" s="2"/>
      <c r="O11" s="2"/>
      <c r="P11" s="2"/>
      <c r="Q11" s="2"/>
      <c r="R11" s="2"/>
      <c r="S11" s="2"/>
      <c r="T11" s="2"/>
      <c r="U11" s="2"/>
      <c r="V11" s="2"/>
      <c r="W11" s="2"/>
      <c r="X11" s="2"/>
      <c r="Y11" s="2"/>
      <c r="Z11" s="2"/>
    </row>
    <row r="12">
      <c r="A12" s="1" t="s">
        <v>27</v>
      </c>
      <c r="B12" s="1">
        <v>111.0</v>
      </c>
      <c r="C12" s="1">
        <v>118.0</v>
      </c>
      <c r="D12" s="1">
        <v>-33.0</v>
      </c>
      <c r="E12" s="1">
        <v>-196.0</v>
      </c>
      <c r="F12" s="1">
        <v>-214.0</v>
      </c>
      <c r="G12" s="1">
        <v>-216.0</v>
      </c>
      <c r="H12" s="1">
        <v>120.0</v>
      </c>
      <c r="I12" s="1">
        <v>-763.0</v>
      </c>
      <c r="J12" s="1">
        <v>-668.0</v>
      </c>
      <c r="K12" s="1">
        <v>-164.0</v>
      </c>
      <c r="L12" s="2"/>
      <c r="M12" s="2"/>
      <c r="N12" s="2"/>
      <c r="O12" s="2"/>
      <c r="P12" s="2"/>
      <c r="Q12" s="2"/>
      <c r="R12" s="2"/>
      <c r="S12" s="2"/>
      <c r="T12" s="2"/>
      <c r="U12" s="2"/>
      <c r="V12" s="2"/>
      <c r="W12" s="2"/>
      <c r="X12" s="2"/>
      <c r="Y12" s="2"/>
      <c r="Z12" s="2"/>
    </row>
    <row r="13">
      <c r="A13" s="1" t="s">
        <v>28</v>
      </c>
      <c r="B13" s="1">
        <v>-219.0</v>
      </c>
      <c r="C13" s="1">
        <v>37.0</v>
      </c>
      <c r="D13" s="1">
        <v>62.0</v>
      </c>
      <c r="E13" s="1">
        <v>124.0</v>
      </c>
      <c r="F13" s="1">
        <v>-24.0</v>
      </c>
      <c r="G13" s="1">
        <v>35.0</v>
      </c>
      <c r="H13" s="1">
        <v>-59.0</v>
      </c>
      <c r="I13" s="1">
        <v>292.0</v>
      </c>
      <c r="J13" s="1">
        <v>322.0</v>
      </c>
      <c r="K13" s="1">
        <v>-192.0</v>
      </c>
      <c r="L13" s="2"/>
      <c r="M13" s="2"/>
      <c r="N13" s="2"/>
      <c r="O13" s="2"/>
      <c r="P13" s="2"/>
      <c r="Q13" s="2"/>
      <c r="R13" s="2"/>
      <c r="S13" s="2"/>
      <c r="T13" s="2"/>
      <c r="U13" s="2"/>
      <c r="V13" s="2"/>
      <c r="W13" s="2"/>
      <c r="X13" s="2"/>
      <c r="Y13" s="2"/>
      <c r="Z13" s="2"/>
    </row>
    <row r="14">
      <c r="A14" s="1" t="s">
        <v>29</v>
      </c>
      <c r="B14" s="1">
        <v>-6.0</v>
      </c>
      <c r="C14" s="1">
        <v>-127.0</v>
      </c>
      <c r="D14" s="1">
        <v>-119.0</v>
      </c>
      <c r="E14" s="1">
        <v>147.0</v>
      </c>
      <c r="F14" s="1">
        <v>142.0</v>
      </c>
      <c r="G14" s="1">
        <v>178.0</v>
      </c>
      <c r="H14" s="1">
        <v>225.0</v>
      </c>
      <c r="I14" s="1">
        <v>227.0</v>
      </c>
      <c r="J14" s="1">
        <v>359.0</v>
      </c>
      <c r="K14" s="1">
        <v>687.0</v>
      </c>
      <c r="L14" s="2"/>
      <c r="M14" s="2"/>
      <c r="N14" s="2"/>
      <c r="O14" s="2"/>
      <c r="P14" s="2"/>
      <c r="Q14" s="2"/>
      <c r="R14" s="2"/>
      <c r="S14" s="2"/>
      <c r="T14" s="2"/>
      <c r="U14" s="2"/>
      <c r="V14" s="2"/>
      <c r="W14" s="2"/>
      <c r="X14" s="2"/>
      <c r="Y14" s="2"/>
      <c r="Z14" s="2"/>
    </row>
    <row r="15">
      <c r="A15" s="1" t="s">
        <v>30</v>
      </c>
      <c r="B15" s="1">
        <v>438.0</v>
      </c>
      <c r="C15" s="1">
        <v>524.0</v>
      </c>
      <c r="D15" s="1">
        <v>370.0</v>
      </c>
      <c r="E15" s="1">
        <v>578.0</v>
      </c>
      <c r="F15" s="1">
        <v>596.0</v>
      </c>
      <c r="G15" s="1">
        <v>696.0</v>
      </c>
      <c r="H15" s="1">
        <v>896.0</v>
      </c>
      <c r="I15" s="1">
        <v>660.0</v>
      </c>
      <c r="J15" s="1">
        <v>838.0</v>
      </c>
      <c r="K15" s="1">
        <v>1100.0</v>
      </c>
      <c r="L15" s="2"/>
      <c r="M15" s="2"/>
      <c r="N15" s="2"/>
      <c r="O15" s="2"/>
      <c r="P15" s="2"/>
      <c r="Q15" s="2"/>
      <c r="R15" s="2"/>
      <c r="S15" s="2"/>
      <c r="T15" s="2"/>
      <c r="U15" s="2"/>
      <c r="V15" s="2"/>
      <c r="W15" s="2"/>
      <c r="X15" s="2"/>
      <c r="Y15" s="2"/>
      <c r="Z15" s="2"/>
    </row>
    <row r="16">
      <c r="A16" s="1" t="s">
        <v>31</v>
      </c>
      <c r="B16" s="1">
        <v>-302.0</v>
      </c>
      <c r="C16" s="1">
        <v>-211.0</v>
      </c>
      <c r="D16" s="1">
        <v>-201.0</v>
      </c>
      <c r="E16" s="1">
        <v>-204.0</v>
      </c>
      <c r="F16" s="1">
        <v>-203.0</v>
      </c>
      <c r="G16" s="1">
        <v>-273.0</v>
      </c>
      <c r="H16" s="1">
        <v>-270.0</v>
      </c>
      <c r="I16" s="1">
        <v>-270.0</v>
      </c>
      <c r="J16" s="1">
        <v>-388.0</v>
      </c>
      <c r="K16" s="1">
        <v>-518.0</v>
      </c>
      <c r="L16" s="2"/>
      <c r="M16" s="2"/>
      <c r="N16" s="2"/>
      <c r="O16" s="2"/>
      <c r="P16" s="2"/>
      <c r="Q16" s="2"/>
      <c r="R16" s="2"/>
      <c r="S16" s="2"/>
      <c r="T16" s="2"/>
      <c r="U16" s="2"/>
      <c r="V16" s="2"/>
      <c r="W16" s="2"/>
      <c r="X16" s="2"/>
      <c r="Y16" s="2"/>
      <c r="Z16" s="2"/>
    </row>
    <row r="17">
      <c r="A17" s="1" t="s">
        <v>32</v>
      </c>
      <c r="B17" s="1">
        <v>2.0</v>
      </c>
      <c r="C17" s="1">
        <v>1.0</v>
      </c>
      <c r="D17" s="1">
        <v>2.0</v>
      </c>
      <c r="E17" s="1">
        <v>4.0</v>
      </c>
      <c r="F17" s="1">
        <v>3.0</v>
      </c>
      <c r="G17" s="1">
        <v>4.0</v>
      </c>
      <c r="H17" s="1">
        <v>1.0</v>
      </c>
      <c r="I17" s="1">
        <v>6.0</v>
      </c>
      <c r="J17" s="1">
        <v>2.0</v>
      </c>
      <c r="K17" s="1">
        <v>11.0</v>
      </c>
      <c r="L17" s="2"/>
      <c r="M17" s="2"/>
      <c r="N17" s="2"/>
      <c r="O17" s="2"/>
      <c r="P17" s="2"/>
      <c r="Q17" s="2"/>
      <c r="R17" s="2"/>
      <c r="S17" s="2"/>
      <c r="T17" s="2"/>
      <c r="U17" s="2"/>
      <c r="V17" s="2"/>
      <c r="W17" s="2"/>
      <c r="X17" s="2"/>
      <c r="Y17" s="2"/>
      <c r="Z17" s="2"/>
    </row>
    <row r="18">
      <c r="A18" s="1" t="s">
        <v>33</v>
      </c>
      <c r="B18" s="1">
        <v>-130.0</v>
      </c>
      <c r="C18" s="1">
        <v>-25.0</v>
      </c>
      <c r="D18" s="1">
        <v>-396.0</v>
      </c>
      <c r="E18" s="1">
        <v>-293.0</v>
      </c>
      <c r="F18" s="1">
        <v>0.0</v>
      </c>
      <c r="G18" s="1">
        <v>0.0</v>
      </c>
      <c r="H18" s="1">
        <v>-2.0</v>
      </c>
      <c r="I18" s="1">
        <v>-22.0</v>
      </c>
      <c r="J18" s="1">
        <v>-111.0</v>
      </c>
      <c r="K18" s="1">
        <v>-9.0</v>
      </c>
      <c r="L18" s="2"/>
      <c r="M18" s="2"/>
      <c r="N18" s="2"/>
      <c r="O18" s="2"/>
      <c r="P18" s="2"/>
      <c r="Q18" s="2"/>
      <c r="R18" s="2"/>
      <c r="S18" s="2"/>
      <c r="T18" s="2"/>
      <c r="U18" s="2"/>
      <c r="V18" s="2"/>
      <c r="W18" s="2"/>
      <c r="X18" s="2"/>
      <c r="Y18" s="2"/>
      <c r="Z18" s="2"/>
    </row>
    <row r="19">
      <c r="A19" s="1" t="s">
        <v>34</v>
      </c>
      <c r="B19" s="1">
        <v>-3.0</v>
      </c>
      <c r="C19" s="1">
        <v>-3.0</v>
      </c>
      <c r="D19" s="1">
        <v>-4.0</v>
      </c>
      <c r="E19" s="1">
        <v>-80.0</v>
      </c>
      <c r="F19" s="1">
        <v>-5.0</v>
      </c>
      <c r="G19" s="1">
        <v>-3.0</v>
      </c>
      <c r="H19" s="1">
        <v>29.0</v>
      </c>
      <c r="I19" s="1">
        <v>13.0</v>
      </c>
      <c r="J19" s="1">
        <v>4.0</v>
      </c>
      <c r="K19" s="1">
        <v>-21.0</v>
      </c>
      <c r="L19" s="2"/>
      <c r="M19" s="2"/>
      <c r="N19" s="2"/>
      <c r="O19" s="2"/>
      <c r="P19" s="2"/>
      <c r="Q19" s="2"/>
      <c r="R19" s="2"/>
      <c r="S19" s="2"/>
      <c r="T19" s="2"/>
      <c r="U19" s="2"/>
      <c r="V19" s="2"/>
      <c r="W19" s="2"/>
      <c r="X19" s="2"/>
      <c r="Y19" s="2"/>
      <c r="Z19" s="2"/>
    </row>
    <row r="20">
      <c r="A20" s="1" t="s">
        <v>35</v>
      </c>
      <c r="B20" s="1">
        <v>0.0</v>
      </c>
      <c r="C20" s="1">
        <v>-1.0</v>
      </c>
      <c r="D20" s="1">
        <v>40.0</v>
      </c>
      <c r="E20" s="1">
        <v>0.0</v>
      </c>
      <c r="F20" s="1">
        <v>40.0</v>
      </c>
      <c r="G20" s="1">
        <v>0.0</v>
      </c>
      <c r="H20" s="1">
        <v>0.0</v>
      </c>
      <c r="I20" s="1">
        <v>-15.0</v>
      </c>
      <c r="J20" s="1">
        <v>-3.0</v>
      </c>
      <c r="K20" s="1">
        <v>-8.0</v>
      </c>
      <c r="L20" s="2"/>
      <c r="M20" s="2"/>
      <c r="N20" s="2"/>
      <c r="O20" s="2"/>
      <c r="P20" s="2"/>
      <c r="Q20" s="2"/>
      <c r="R20" s="2"/>
      <c r="S20" s="2"/>
      <c r="T20" s="2"/>
      <c r="U20" s="2"/>
      <c r="V20" s="2"/>
      <c r="W20" s="2"/>
      <c r="X20" s="2"/>
      <c r="Y20" s="2"/>
      <c r="Z20" s="2"/>
    </row>
    <row r="21" ht="15.75" customHeight="1">
      <c r="A21" s="1" t="s">
        <v>36</v>
      </c>
      <c r="B21" s="1">
        <v>-433.0</v>
      </c>
      <c r="C21" s="1">
        <v>-241.0</v>
      </c>
      <c r="D21" s="1">
        <v>-598.0</v>
      </c>
      <c r="E21" s="1">
        <v>-494.0</v>
      </c>
      <c r="F21" s="1">
        <v>-206.0</v>
      </c>
      <c r="G21" s="1">
        <v>-272.0</v>
      </c>
      <c r="H21" s="1">
        <v>-242.0</v>
      </c>
      <c r="I21" s="1">
        <v>-288.0</v>
      </c>
      <c r="J21" s="1">
        <v>-497.0</v>
      </c>
      <c r="K21" s="1">
        <v>-546.0</v>
      </c>
      <c r="L21" s="2"/>
      <c r="M21" s="2"/>
      <c r="N21" s="2"/>
      <c r="O21" s="2"/>
      <c r="P21" s="2"/>
      <c r="Q21" s="2"/>
      <c r="R21" s="2"/>
      <c r="S21" s="2"/>
      <c r="T21" s="2"/>
      <c r="U21" s="2"/>
      <c r="V21" s="2"/>
      <c r="W21" s="2"/>
      <c r="X21" s="2"/>
      <c r="Y21" s="2"/>
      <c r="Z21" s="2"/>
    </row>
    <row r="22" ht="15.75" customHeight="1">
      <c r="A22" s="1" t="s">
        <v>37</v>
      </c>
      <c r="B22" s="1">
        <v>1690.0</v>
      </c>
      <c r="C22" s="1">
        <v>1950.0</v>
      </c>
      <c r="D22" s="1">
        <v>3120.0</v>
      </c>
      <c r="E22" s="1">
        <v>3510.0</v>
      </c>
      <c r="F22" s="1">
        <v>5260.0</v>
      </c>
      <c r="G22" s="1">
        <v>2080.0</v>
      </c>
      <c r="H22" s="1">
        <v>1200.0</v>
      </c>
      <c r="I22" s="1">
        <v>2500.0</v>
      </c>
      <c r="J22" s="1">
        <v>410.0</v>
      </c>
      <c r="K22" s="1">
        <v>330.0</v>
      </c>
      <c r="L22" s="2"/>
      <c r="M22" s="2"/>
      <c r="N22" s="2"/>
      <c r="O22" s="2"/>
      <c r="P22" s="2"/>
      <c r="Q22" s="2"/>
      <c r="R22" s="2"/>
      <c r="S22" s="2"/>
      <c r="T22" s="2"/>
      <c r="U22" s="2"/>
      <c r="V22" s="2"/>
      <c r="W22" s="2"/>
      <c r="X22" s="2"/>
      <c r="Y22" s="2"/>
      <c r="Z22" s="2"/>
    </row>
    <row r="23" ht="15.75" customHeight="1">
      <c r="A23" s="1" t="s">
        <v>38</v>
      </c>
      <c r="B23" s="1">
        <v>1690.0</v>
      </c>
      <c r="C23" s="1">
        <v>1950.0</v>
      </c>
      <c r="D23" s="1">
        <v>3120.0</v>
      </c>
      <c r="E23" s="1">
        <v>3510.0</v>
      </c>
      <c r="F23" s="1">
        <v>5260.0</v>
      </c>
      <c r="G23" s="1">
        <v>2080.0</v>
      </c>
      <c r="H23" s="1">
        <v>1200.0</v>
      </c>
      <c r="I23" s="1">
        <v>2500.0</v>
      </c>
      <c r="J23" s="1">
        <v>410.0</v>
      </c>
      <c r="K23" s="1">
        <v>330.0</v>
      </c>
      <c r="L23" s="2"/>
      <c r="M23" s="2"/>
      <c r="N23" s="2"/>
      <c r="O23" s="2"/>
      <c r="P23" s="2"/>
      <c r="Q23" s="2"/>
      <c r="R23" s="2"/>
      <c r="S23" s="2"/>
      <c r="T23" s="2"/>
      <c r="U23" s="2"/>
      <c r="V23" s="2"/>
      <c r="W23" s="2"/>
      <c r="X23" s="2"/>
      <c r="Y23" s="2"/>
      <c r="Z23" s="2"/>
    </row>
    <row r="24" ht="15.75" customHeight="1">
      <c r="A24" s="1" t="s">
        <v>39</v>
      </c>
      <c r="B24" s="1">
        <v>-1790.0</v>
      </c>
      <c r="C24" s="1">
        <v>-1770.0</v>
      </c>
      <c r="D24" s="1">
        <v>-2620.0</v>
      </c>
      <c r="E24" s="1">
        <v>-3640.0</v>
      </c>
      <c r="F24" s="1">
        <v>-5430.0</v>
      </c>
      <c r="G24" s="1">
        <v>-2190.0</v>
      </c>
      <c r="H24" s="1">
        <v>-1050.0</v>
      </c>
      <c r="I24" s="1">
        <v>-2500.0</v>
      </c>
      <c r="J24" s="1">
        <v>-378.0</v>
      </c>
      <c r="K24" s="1">
        <v>-459.0</v>
      </c>
      <c r="L24" s="2"/>
      <c r="M24" s="2"/>
      <c r="N24" s="2"/>
      <c r="O24" s="2"/>
      <c r="P24" s="2"/>
      <c r="Q24" s="2"/>
      <c r="R24" s="2"/>
      <c r="S24" s="2"/>
      <c r="T24" s="2"/>
      <c r="U24" s="2"/>
      <c r="V24" s="2"/>
      <c r="W24" s="2"/>
      <c r="X24" s="2"/>
      <c r="Y24" s="2"/>
      <c r="Z24" s="2"/>
    </row>
    <row r="25" ht="15.75" customHeight="1">
      <c r="A25" s="1" t="s">
        <v>40</v>
      </c>
      <c r="B25" s="1">
        <v>-1790.0</v>
      </c>
      <c r="C25" s="1">
        <v>-1770.0</v>
      </c>
      <c r="D25" s="1">
        <v>-2620.0</v>
      </c>
      <c r="E25" s="1">
        <v>-3640.0</v>
      </c>
      <c r="F25" s="1">
        <v>-5430.0</v>
      </c>
      <c r="G25" s="1">
        <v>-2190.0</v>
      </c>
      <c r="H25" s="1">
        <v>-1050.0</v>
      </c>
      <c r="I25" s="1">
        <v>-2500.0</v>
      </c>
      <c r="J25" s="1">
        <v>-378.0</v>
      </c>
      <c r="K25" s="1">
        <v>-459.0</v>
      </c>
      <c r="L25" s="2"/>
      <c r="M25" s="2"/>
      <c r="N25" s="2"/>
      <c r="O25" s="2"/>
      <c r="P25" s="2"/>
      <c r="Q25" s="2"/>
      <c r="R25" s="2"/>
      <c r="S25" s="2"/>
      <c r="T25" s="2"/>
      <c r="U25" s="2"/>
      <c r="V25" s="2"/>
      <c r="W25" s="2"/>
      <c r="X25" s="2"/>
      <c r="Y25" s="2"/>
      <c r="Z25" s="2"/>
    </row>
    <row r="26" ht="15.75" customHeight="1">
      <c r="A26" s="1" t="s">
        <v>41</v>
      </c>
      <c r="B26" s="1">
        <v>-513.0</v>
      </c>
      <c r="C26" s="1">
        <v>-294.0</v>
      </c>
      <c r="D26" s="1">
        <v>-214.0</v>
      </c>
      <c r="E26" s="1">
        <v>-6.0</v>
      </c>
      <c r="F26" s="1">
        <v>-188.0</v>
      </c>
      <c r="G26" s="1">
        <v>-158.0</v>
      </c>
      <c r="H26" s="1">
        <v>-74.0</v>
      </c>
      <c r="I26" s="1">
        <v>-170.0</v>
      </c>
      <c r="J26" s="1">
        <v>-20.0</v>
      </c>
      <c r="K26" s="1">
        <v>-74.0</v>
      </c>
      <c r="L26" s="2"/>
      <c r="M26" s="2"/>
      <c r="N26" s="2"/>
      <c r="O26" s="2"/>
      <c r="P26" s="2"/>
      <c r="Q26" s="2"/>
      <c r="R26" s="2"/>
      <c r="S26" s="2"/>
      <c r="T26" s="2"/>
      <c r="U26" s="2"/>
      <c r="V26" s="2"/>
      <c r="W26" s="2"/>
      <c r="X26" s="2"/>
      <c r="Y26" s="2"/>
      <c r="Z26" s="2"/>
    </row>
    <row r="27" ht="15.75" customHeight="1">
      <c r="A27" s="1" t="s">
        <v>42</v>
      </c>
      <c r="B27" s="1">
        <v>-40.0</v>
      </c>
      <c r="C27" s="1">
        <v>-42.0</v>
      </c>
      <c r="D27" s="1">
        <v>-42.0</v>
      </c>
      <c r="E27" s="1">
        <v>-44.0</v>
      </c>
      <c r="F27" s="1">
        <v>-47.0</v>
      </c>
      <c r="G27" s="1">
        <v>-48.0</v>
      </c>
      <c r="H27" s="1">
        <v>-48.0</v>
      </c>
      <c r="I27" s="1">
        <v>-57.0</v>
      </c>
      <c r="J27" s="1">
        <v>-68.0</v>
      </c>
      <c r="K27" s="1">
        <v>-83.0</v>
      </c>
      <c r="L27" s="2"/>
      <c r="M27" s="2"/>
      <c r="N27" s="2"/>
      <c r="O27" s="2"/>
      <c r="P27" s="2"/>
      <c r="Q27" s="2"/>
      <c r="R27" s="2"/>
      <c r="S27" s="2"/>
      <c r="T27" s="2"/>
      <c r="U27" s="2"/>
      <c r="V27" s="2"/>
      <c r="W27" s="2"/>
      <c r="X27" s="2"/>
      <c r="Y27" s="2"/>
      <c r="Z27" s="2"/>
    </row>
    <row r="28" ht="15.75" customHeight="1">
      <c r="A28" s="1" t="s">
        <v>43</v>
      </c>
      <c r="B28" s="1">
        <v>-40.0</v>
      </c>
      <c r="C28" s="1">
        <v>-42.0</v>
      </c>
      <c r="D28" s="1">
        <v>-42.0</v>
      </c>
      <c r="E28" s="1">
        <v>-44.0</v>
      </c>
      <c r="F28" s="1">
        <v>-47.0</v>
      </c>
      <c r="G28" s="1">
        <v>-48.0</v>
      </c>
      <c r="H28" s="1">
        <v>-48.0</v>
      </c>
      <c r="I28" s="1">
        <v>-57.0</v>
      </c>
      <c r="J28" s="1">
        <v>-68.0</v>
      </c>
      <c r="K28" s="1">
        <v>-83.0</v>
      </c>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0.0</v>
      </c>
      <c r="G29" s="1">
        <v>0.0</v>
      </c>
      <c r="H29" s="1">
        <v>0.0</v>
      </c>
      <c r="I29" s="1">
        <v>-302.0</v>
      </c>
      <c r="J29" s="1">
        <v>-336.0</v>
      </c>
      <c r="K29" s="1">
        <v>-374.0</v>
      </c>
      <c r="L29" s="2"/>
      <c r="M29" s="2"/>
      <c r="N29" s="2"/>
      <c r="O29" s="2"/>
      <c r="P29" s="2"/>
      <c r="Q29" s="2"/>
      <c r="R29" s="2"/>
      <c r="S29" s="2"/>
      <c r="T29" s="2"/>
      <c r="U29" s="2"/>
      <c r="V29" s="2"/>
      <c r="W29" s="2"/>
      <c r="X29" s="2"/>
      <c r="Y29" s="2"/>
      <c r="Z29" s="2"/>
    </row>
    <row r="30" ht="15.75" customHeight="1">
      <c r="A30" s="1" t="s">
        <v>45</v>
      </c>
      <c r="B30" s="1">
        <v>-7.0</v>
      </c>
      <c r="C30" s="1" t="s">
        <v>46</v>
      </c>
      <c r="D30" s="1">
        <v>-2.0</v>
      </c>
      <c r="E30" s="1">
        <v>50.0</v>
      </c>
      <c r="F30" s="1">
        <v>-1.0</v>
      </c>
      <c r="G30" s="1">
        <v>1.0</v>
      </c>
      <c r="H30" s="1">
        <v>-4.0</v>
      </c>
      <c r="I30" s="1">
        <v>-7.0</v>
      </c>
      <c r="J30" s="1">
        <v>-15.0</v>
      </c>
      <c r="K30" s="1">
        <v>-10.0</v>
      </c>
      <c r="L30" s="2"/>
      <c r="M30" s="2"/>
      <c r="N30" s="2"/>
      <c r="O30" s="2"/>
      <c r="P30" s="2"/>
      <c r="Q30" s="2"/>
      <c r="R30" s="2"/>
      <c r="S30" s="2"/>
      <c r="T30" s="2"/>
      <c r="U30" s="2"/>
      <c r="V30" s="2"/>
      <c r="W30" s="2"/>
      <c r="X30" s="2"/>
      <c r="Y30" s="2"/>
      <c r="Z30" s="2"/>
    </row>
    <row r="31" ht="15.75" customHeight="1">
      <c r="A31" s="1" t="s">
        <v>47</v>
      </c>
      <c r="B31" s="1">
        <v>-662.0</v>
      </c>
      <c r="C31" s="1">
        <v>-153.0</v>
      </c>
      <c r="D31" s="1">
        <v>236.0</v>
      </c>
      <c r="E31" s="1">
        <v>-177.0</v>
      </c>
      <c r="F31" s="1">
        <v>-413.0</v>
      </c>
      <c r="G31" s="1">
        <v>-313.0</v>
      </c>
      <c r="H31" s="1">
        <v>22.0</v>
      </c>
      <c r="I31" s="1">
        <v>-540.0</v>
      </c>
      <c r="J31" s="1">
        <v>-407.0</v>
      </c>
      <c r="K31" s="1">
        <v>-672.0</v>
      </c>
      <c r="L31" s="2"/>
      <c r="M31" s="2"/>
      <c r="N31" s="2"/>
      <c r="O31" s="2"/>
      <c r="P31" s="2"/>
      <c r="Q31" s="2"/>
      <c r="R31" s="2"/>
      <c r="S31" s="2"/>
      <c r="T31" s="2"/>
      <c r="U31" s="2"/>
      <c r="V31" s="2"/>
      <c r="W31" s="2"/>
      <c r="X31" s="2"/>
      <c r="Y31" s="2"/>
      <c r="Z31" s="2"/>
    </row>
    <row r="32" ht="15.75" customHeight="1">
      <c r="A32" s="1" t="s">
        <v>48</v>
      </c>
      <c r="B32" s="1">
        <v>-27.0</v>
      </c>
      <c r="C32" s="1">
        <v>-67.0</v>
      </c>
      <c r="D32" s="1">
        <v>-4.0</v>
      </c>
      <c r="E32" s="1">
        <v>30.0</v>
      </c>
      <c r="F32" s="1">
        <v>-18.0</v>
      </c>
      <c r="G32" s="1">
        <v>-4.0</v>
      </c>
      <c r="H32" s="1">
        <v>8.0</v>
      </c>
      <c r="I32" s="1">
        <v>-62.0</v>
      </c>
      <c r="J32" s="1">
        <v>-34.0</v>
      </c>
      <c r="K32" s="1">
        <v>-79.0</v>
      </c>
      <c r="L32" s="2"/>
      <c r="M32" s="2"/>
      <c r="N32" s="2"/>
      <c r="O32" s="2"/>
      <c r="P32" s="2"/>
      <c r="Q32" s="2"/>
      <c r="R32" s="2"/>
      <c r="S32" s="2"/>
      <c r="T32" s="2"/>
      <c r="U32" s="2"/>
      <c r="V32" s="2"/>
      <c r="W32" s="2"/>
      <c r="X32" s="2"/>
      <c r="Y32" s="2"/>
      <c r="Z32" s="2"/>
    </row>
    <row r="33" ht="15.75" customHeight="1">
      <c r="A33" s="1" t="s">
        <v>49</v>
      </c>
      <c r="B33" s="1">
        <v>-684.0</v>
      </c>
      <c r="C33" s="1">
        <v>63.0</v>
      </c>
      <c r="D33" s="1">
        <v>3.0</v>
      </c>
      <c r="E33" s="1">
        <v>-62.0</v>
      </c>
      <c r="F33" s="1">
        <v>-41.0</v>
      </c>
      <c r="G33" s="1">
        <v>107.0</v>
      </c>
      <c r="H33" s="1">
        <v>686.0</v>
      </c>
      <c r="I33" s="1">
        <v>-230.0</v>
      </c>
      <c r="J33" s="1">
        <v>-99.0</v>
      </c>
      <c r="K33" s="1">
        <v>-194.0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68.0</v>
      </c>
      <c r="C35" s="1">
        <v>63.0</v>
      </c>
      <c r="D35" s="1">
        <v>58.0</v>
      </c>
      <c r="E35" s="1">
        <v>51.0</v>
      </c>
      <c r="F35" s="1">
        <v>35.0</v>
      </c>
      <c r="G35" s="1">
        <v>26.0</v>
      </c>
      <c r="H35" s="1">
        <v>23.0</v>
      </c>
      <c r="I35" s="1">
        <v>23.0</v>
      </c>
      <c r="J35" s="1">
        <v>45.0</v>
      </c>
      <c r="K35" s="1">
        <v>60.0</v>
      </c>
      <c r="L35" s="2"/>
      <c r="M35" s="2"/>
      <c r="N35" s="2"/>
      <c r="O35" s="2"/>
      <c r="P35" s="2"/>
      <c r="Q35" s="2"/>
      <c r="R35" s="2"/>
      <c r="S35" s="2"/>
      <c r="T35" s="2"/>
      <c r="U35" s="2"/>
      <c r="V35" s="2"/>
      <c r="W35" s="2"/>
      <c r="X35" s="2"/>
      <c r="Y35" s="2"/>
      <c r="Z35" s="2"/>
    </row>
    <row r="36" ht="15.75" customHeight="1">
      <c r="A36" s="1" t="s">
        <v>52</v>
      </c>
      <c r="B36" s="1">
        <v>224.0</v>
      </c>
      <c r="C36" s="1">
        <v>97.0</v>
      </c>
      <c r="D36" s="1">
        <v>106.0</v>
      </c>
      <c r="E36" s="1">
        <v>111.0</v>
      </c>
      <c r="F36" s="1">
        <v>102.0</v>
      </c>
      <c r="G36" s="1">
        <v>144.0</v>
      </c>
      <c r="H36" s="1">
        <v>181.0</v>
      </c>
      <c r="I36" s="1">
        <v>247.0</v>
      </c>
      <c r="J36" s="1">
        <v>304.0</v>
      </c>
      <c r="K36" s="1">
        <v>464.0</v>
      </c>
      <c r="L36" s="2"/>
      <c r="M36" s="2"/>
      <c r="N36" s="2"/>
      <c r="O36" s="2"/>
      <c r="P36" s="2"/>
      <c r="Q36" s="2"/>
      <c r="R36" s="2"/>
      <c r="S36" s="2"/>
      <c r="T36" s="2"/>
      <c r="U36" s="2"/>
      <c r="V36" s="2"/>
      <c r="W36" s="2"/>
      <c r="X36" s="2"/>
      <c r="Y36" s="2"/>
      <c r="Z36" s="2"/>
    </row>
    <row r="37" ht="15.75" customHeight="1">
      <c r="A37" s="1" t="s">
        <v>53</v>
      </c>
      <c r="B37" s="1">
        <v>287.0</v>
      </c>
      <c r="C37" s="1">
        <v>495.0</v>
      </c>
      <c r="D37" s="1">
        <v>151.0</v>
      </c>
      <c r="E37" s="1">
        <v>312.0</v>
      </c>
      <c r="F37" s="1">
        <v>492.0</v>
      </c>
      <c r="G37" s="1">
        <v>397.0</v>
      </c>
      <c r="H37" s="1">
        <v>739.0</v>
      </c>
      <c r="I37" s="1">
        <v>143.0</v>
      </c>
      <c r="J37" s="1">
        <v>408.0</v>
      </c>
      <c r="K37" s="1">
        <v>477.0</v>
      </c>
      <c r="L37" s="2"/>
      <c r="M37" s="2"/>
      <c r="N37" s="2"/>
      <c r="O37" s="2"/>
      <c r="P37" s="2"/>
      <c r="Q37" s="2"/>
      <c r="R37" s="2"/>
      <c r="S37" s="2"/>
      <c r="T37" s="2"/>
      <c r="U37" s="2"/>
      <c r="V37" s="2"/>
      <c r="W37" s="2"/>
      <c r="X37" s="2"/>
      <c r="Y37" s="2"/>
      <c r="Z37" s="2"/>
    </row>
    <row r="38" ht="15.75" customHeight="1">
      <c r="A38" s="1" t="s">
        <v>54</v>
      </c>
      <c r="B38" s="1">
        <v>329.0</v>
      </c>
      <c r="C38" s="1">
        <v>533.0</v>
      </c>
      <c r="D38" s="1">
        <v>191.0</v>
      </c>
      <c r="E38" s="1">
        <v>345.0</v>
      </c>
      <c r="F38" s="1">
        <v>516.0</v>
      </c>
      <c r="G38" s="1">
        <v>415.0</v>
      </c>
      <c r="H38" s="1">
        <v>754.0</v>
      </c>
      <c r="I38" s="1">
        <v>159.0</v>
      </c>
      <c r="J38" s="1">
        <v>437.0</v>
      </c>
      <c r="K38" s="1">
        <v>520.0</v>
      </c>
      <c r="L38" s="2"/>
      <c r="M38" s="2"/>
      <c r="N38" s="2"/>
      <c r="O38" s="2"/>
      <c r="P38" s="2"/>
      <c r="Q38" s="2"/>
      <c r="R38" s="2"/>
      <c r="S38" s="2"/>
      <c r="T38" s="2"/>
      <c r="U38" s="2"/>
      <c r="V38" s="2"/>
      <c r="W38" s="2"/>
      <c r="X38" s="2"/>
      <c r="Y38" s="2"/>
      <c r="Z38" s="2"/>
    </row>
    <row r="39" ht="15.75" customHeight="1">
      <c r="A39" s="1" t="s">
        <v>55</v>
      </c>
      <c r="B39" s="1">
        <v>72.0</v>
      </c>
      <c r="C39" s="1">
        <v>-232.0</v>
      </c>
      <c r="D39" s="1">
        <v>88.0</v>
      </c>
      <c r="E39" s="1">
        <v>28.0</v>
      </c>
      <c r="F39" s="1">
        <v>-71.0</v>
      </c>
      <c r="G39" s="1">
        <v>-47.0</v>
      </c>
      <c r="H39" s="1">
        <v>-319.0</v>
      </c>
      <c r="I39" s="1">
        <v>517.0</v>
      </c>
      <c r="J39" s="1">
        <v>291.0</v>
      </c>
      <c r="K39" s="1">
        <v>362.0</v>
      </c>
      <c r="L39" s="2"/>
      <c r="M39" s="2"/>
      <c r="N39" s="2"/>
      <c r="O39" s="2"/>
      <c r="P39" s="2"/>
      <c r="Q39" s="2"/>
      <c r="R39" s="2"/>
      <c r="S39" s="2"/>
      <c r="T39" s="2"/>
      <c r="U39" s="2"/>
      <c r="V39" s="2"/>
      <c r="W39" s="2"/>
      <c r="X39" s="2"/>
      <c r="Y39" s="2"/>
      <c r="Z39" s="2"/>
    </row>
    <row r="40" ht="15.75" customHeight="1">
      <c r="A40" s="1" t="s">
        <v>56</v>
      </c>
      <c r="B40" s="1">
        <v>-101.0</v>
      </c>
      <c r="C40" s="1">
        <v>182.0</v>
      </c>
      <c r="D40" s="1">
        <v>496.0</v>
      </c>
      <c r="E40" s="1">
        <v>-126.0</v>
      </c>
      <c r="F40" s="1">
        <v>-176.0</v>
      </c>
      <c r="G40" s="1">
        <v>-108.0</v>
      </c>
      <c r="H40" s="1">
        <v>150.0</v>
      </c>
      <c r="I40" s="1">
        <v>-3.0</v>
      </c>
      <c r="J40" s="1">
        <v>33.0</v>
      </c>
      <c r="K40" s="1">
        <v>-129.0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364.0</v>
      </c>
      <c r="C3" s="1">
        <v>427.0</v>
      </c>
      <c r="D3" s="1">
        <v>430.0</v>
      </c>
      <c r="E3" s="1">
        <v>368.0</v>
      </c>
      <c r="F3" s="1">
        <v>326.0</v>
      </c>
      <c r="G3" s="1">
        <v>433.0</v>
      </c>
      <c r="H3" s="1">
        <v>1120.0</v>
      </c>
      <c r="I3" s="1">
        <v>889.0</v>
      </c>
      <c r="J3" s="1">
        <v>790.0</v>
      </c>
      <c r="K3" s="1">
        <v>596.0</v>
      </c>
      <c r="L3" s="2"/>
      <c r="M3" s="2"/>
      <c r="N3" s="2"/>
      <c r="O3" s="2"/>
      <c r="P3" s="2"/>
      <c r="Q3" s="2"/>
      <c r="R3" s="2"/>
      <c r="S3" s="2"/>
      <c r="T3" s="2"/>
      <c r="U3" s="2"/>
      <c r="V3" s="2"/>
      <c r="W3" s="2"/>
      <c r="X3" s="2"/>
      <c r="Y3" s="2"/>
      <c r="Z3" s="2"/>
    </row>
    <row r="4">
      <c r="A4" s="1" t="s">
        <v>59</v>
      </c>
      <c r="B4" s="1">
        <v>364.0</v>
      </c>
      <c r="C4" s="1">
        <v>427.0</v>
      </c>
      <c r="D4" s="1">
        <v>430.0</v>
      </c>
      <c r="E4" s="1">
        <v>368.0</v>
      </c>
      <c r="F4" s="1">
        <v>326.0</v>
      </c>
      <c r="G4" s="1">
        <v>433.0</v>
      </c>
      <c r="H4" s="1">
        <v>1120.0</v>
      </c>
      <c r="I4" s="1">
        <v>889.0</v>
      </c>
      <c r="J4" s="1">
        <v>790.0</v>
      </c>
      <c r="K4" s="1">
        <v>596.0</v>
      </c>
      <c r="L4" s="2"/>
      <c r="M4" s="2"/>
      <c r="N4" s="2"/>
      <c r="O4" s="2"/>
      <c r="P4" s="2"/>
      <c r="Q4" s="2"/>
      <c r="R4" s="2"/>
      <c r="S4" s="2"/>
      <c r="T4" s="2"/>
      <c r="U4" s="2"/>
      <c r="V4" s="2"/>
      <c r="W4" s="2"/>
      <c r="X4" s="2"/>
      <c r="Y4" s="2"/>
      <c r="Z4" s="2"/>
    </row>
    <row r="5">
      <c r="A5" s="1" t="s">
        <v>60</v>
      </c>
      <c r="B5" s="1">
        <v>964.0</v>
      </c>
      <c r="C5" s="1">
        <v>837.0</v>
      </c>
      <c r="D5" s="1">
        <v>890.0</v>
      </c>
      <c r="E5" s="1">
        <v>1020.0</v>
      </c>
      <c r="F5" s="1">
        <v>880.0</v>
      </c>
      <c r="G5" s="1">
        <v>800.0</v>
      </c>
      <c r="H5" s="1">
        <v>856.0</v>
      </c>
      <c r="I5" s="1">
        <v>992.0</v>
      </c>
      <c r="J5" s="1">
        <v>1220.0</v>
      </c>
      <c r="K5" s="1">
        <v>1610.0</v>
      </c>
      <c r="L5" s="2"/>
      <c r="M5" s="2"/>
      <c r="N5" s="2"/>
      <c r="O5" s="2"/>
      <c r="P5" s="2"/>
      <c r="Q5" s="2"/>
      <c r="R5" s="2"/>
      <c r="S5" s="2"/>
      <c r="T5" s="2"/>
      <c r="U5" s="2"/>
      <c r="V5" s="2"/>
      <c r="W5" s="2"/>
      <c r="X5" s="2"/>
      <c r="Y5" s="2"/>
      <c r="Z5" s="2"/>
    </row>
    <row r="6">
      <c r="A6" s="1" t="s">
        <v>61</v>
      </c>
      <c r="B6" s="1">
        <v>964.0</v>
      </c>
      <c r="C6" s="1">
        <v>837.0</v>
      </c>
      <c r="D6" s="1">
        <v>890.0</v>
      </c>
      <c r="E6" s="1">
        <v>1020.0</v>
      </c>
      <c r="F6" s="1">
        <v>880.0</v>
      </c>
      <c r="G6" s="1">
        <v>800.0</v>
      </c>
      <c r="H6" s="1">
        <v>856.0</v>
      </c>
      <c r="I6" s="1">
        <v>992.0</v>
      </c>
      <c r="J6" s="1">
        <v>1220.0</v>
      </c>
      <c r="K6" s="1">
        <v>1610.0</v>
      </c>
      <c r="L6" s="2"/>
      <c r="M6" s="2"/>
      <c r="N6" s="2"/>
      <c r="O6" s="2"/>
      <c r="P6" s="2"/>
      <c r="Q6" s="2"/>
      <c r="R6" s="2"/>
      <c r="S6" s="2"/>
      <c r="T6" s="2"/>
      <c r="U6" s="2"/>
      <c r="V6" s="2"/>
      <c r="W6" s="2"/>
      <c r="X6" s="2"/>
      <c r="Y6" s="2"/>
      <c r="Z6" s="2"/>
    </row>
    <row r="7">
      <c r="A7" s="1" t="s">
        <v>62</v>
      </c>
      <c r="B7" s="1">
        <v>1750.0</v>
      </c>
      <c r="C7" s="1">
        <v>1420.0</v>
      </c>
      <c r="D7" s="1">
        <v>1510.0</v>
      </c>
      <c r="E7" s="1">
        <v>1870.0</v>
      </c>
      <c r="F7" s="1">
        <v>1910.0</v>
      </c>
      <c r="G7" s="1">
        <v>2080.0</v>
      </c>
      <c r="H7" s="1">
        <v>1970.0</v>
      </c>
      <c r="I7" s="1">
        <v>2590.0</v>
      </c>
      <c r="J7" s="1">
        <v>3190.0</v>
      </c>
      <c r="K7" s="1">
        <v>3440.0</v>
      </c>
      <c r="L7" s="2"/>
      <c r="M7" s="2"/>
      <c r="N7" s="2"/>
      <c r="O7" s="2"/>
      <c r="P7" s="2"/>
      <c r="Q7" s="2"/>
      <c r="R7" s="2"/>
      <c r="S7" s="2"/>
      <c r="T7" s="2"/>
      <c r="U7" s="2"/>
      <c r="V7" s="2"/>
      <c r="W7" s="2"/>
      <c r="X7" s="2"/>
      <c r="Y7" s="2"/>
      <c r="Z7" s="2"/>
    </row>
    <row r="8">
      <c r="A8" s="1" t="s">
        <v>63</v>
      </c>
      <c r="B8" s="1">
        <v>217.0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64</v>
      </c>
      <c r="B9" s="1">
        <v>232.0</v>
      </c>
      <c r="C9" s="1">
        <v>211.0</v>
      </c>
      <c r="D9" s="1">
        <v>331.0</v>
      </c>
      <c r="E9" s="1">
        <v>368.0</v>
      </c>
      <c r="F9" s="1">
        <v>422.0</v>
      </c>
      <c r="G9" s="1">
        <v>417.0</v>
      </c>
      <c r="H9" s="1">
        <v>419.0</v>
      </c>
      <c r="I9" s="1">
        <v>540.0</v>
      </c>
      <c r="J9" s="1">
        <v>539.0</v>
      </c>
      <c r="K9" s="1">
        <v>699.0</v>
      </c>
      <c r="L9" s="2"/>
      <c r="M9" s="2"/>
      <c r="N9" s="2"/>
      <c r="O9" s="2"/>
      <c r="P9" s="2"/>
      <c r="Q9" s="2"/>
      <c r="R9" s="2"/>
      <c r="S9" s="2"/>
      <c r="T9" s="2"/>
      <c r="U9" s="2"/>
      <c r="V9" s="2"/>
      <c r="W9" s="2"/>
      <c r="X9" s="2"/>
      <c r="Y9" s="2"/>
      <c r="Z9" s="2"/>
    </row>
    <row r="10">
      <c r="A10" s="1" t="s">
        <v>65</v>
      </c>
      <c r="B10" s="1">
        <v>3530.0</v>
      </c>
      <c r="C10" s="1">
        <v>2900.0</v>
      </c>
      <c r="D10" s="1">
        <v>3170.0</v>
      </c>
      <c r="E10" s="1">
        <v>3630.0</v>
      </c>
      <c r="F10" s="1">
        <v>3540.0</v>
      </c>
      <c r="G10" s="1">
        <v>3730.0</v>
      </c>
      <c r="H10" s="1">
        <v>4370.0</v>
      </c>
      <c r="I10" s="1">
        <v>5010.0</v>
      </c>
      <c r="J10" s="1">
        <v>5740.0</v>
      </c>
      <c r="K10" s="1">
        <v>6340.0</v>
      </c>
      <c r="L10" s="2"/>
      <c r="M10" s="2"/>
      <c r="N10" s="2"/>
      <c r="O10" s="2"/>
      <c r="P10" s="2"/>
      <c r="Q10" s="2"/>
      <c r="R10" s="2"/>
      <c r="S10" s="2"/>
      <c r="T10" s="2"/>
      <c r="U10" s="2"/>
      <c r="V10" s="2"/>
      <c r="W10" s="2"/>
      <c r="X10" s="2"/>
      <c r="Y10" s="2"/>
      <c r="Z10" s="2"/>
    </row>
    <row r="11">
      <c r="A11" s="1" t="s">
        <v>66</v>
      </c>
      <c r="B11" s="1">
        <v>2970.0</v>
      </c>
      <c r="C11" s="1">
        <v>2830.0</v>
      </c>
      <c r="D11" s="1">
        <v>3040.0</v>
      </c>
      <c r="E11" s="1">
        <v>3460.0</v>
      </c>
      <c r="F11" s="1">
        <v>3420.0</v>
      </c>
      <c r="G11" s="1">
        <v>3810.0</v>
      </c>
      <c r="H11" s="1">
        <v>4150.0</v>
      </c>
      <c r="I11" s="1">
        <v>4040.0</v>
      </c>
      <c r="J11" s="1">
        <v>4200.0</v>
      </c>
      <c r="K11" s="1">
        <v>4760.0</v>
      </c>
      <c r="L11" s="2"/>
      <c r="M11" s="2"/>
      <c r="N11" s="2"/>
      <c r="O11" s="2"/>
      <c r="P11" s="2"/>
      <c r="Q11" s="2"/>
      <c r="R11" s="2"/>
      <c r="S11" s="2"/>
      <c r="T11" s="2"/>
      <c r="U11" s="2"/>
      <c r="V11" s="2"/>
      <c r="W11" s="2"/>
      <c r="X11" s="2"/>
      <c r="Y11" s="2"/>
      <c r="Z11" s="2"/>
    </row>
    <row r="12">
      <c r="A12" s="1" t="s">
        <v>67</v>
      </c>
      <c r="B12" s="1">
        <v>-1440.0</v>
      </c>
      <c r="C12" s="1">
        <v>-1480.0</v>
      </c>
      <c r="D12" s="1">
        <v>-1680.0</v>
      </c>
      <c r="E12" s="1">
        <v>-1980.0</v>
      </c>
      <c r="F12" s="1">
        <v>-2040.0</v>
      </c>
      <c r="G12" s="1">
        <v>-2210.0</v>
      </c>
      <c r="H12" s="1">
        <v>-2480.0</v>
      </c>
      <c r="I12" s="1">
        <v>-2430.0</v>
      </c>
      <c r="J12" s="1">
        <v>-2440.0</v>
      </c>
      <c r="K12" s="1">
        <v>-2670.0</v>
      </c>
      <c r="L12" s="2"/>
      <c r="M12" s="2"/>
      <c r="N12" s="2"/>
      <c r="O12" s="2"/>
      <c r="P12" s="2"/>
      <c r="Q12" s="2"/>
      <c r="R12" s="2"/>
      <c r="S12" s="2"/>
      <c r="T12" s="2"/>
      <c r="U12" s="2"/>
      <c r="V12" s="2"/>
      <c r="W12" s="2"/>
      <c r="X12" s="2"/>
      <c r="Y12" s="2"/>
      <c r="Z12" s="2"/>
    </row>
    <row r="13">
      <c r="A13" s="1" t="s">
        <v>68</v>
      </c>
      <c r="B13" s="1">
        <v>1530.0</v>
      </c>
      <c r="C13" s="1">
        <v>1350.0</v>
      </c>
      <c r="D13" s="1">
        <v>1360.0</v>
      </c>
      <c r="E13" s="1">
        <v>1490.0</v>
      </c>
      <c r="F13" s="1">
        <v>1370.0</v>
      </c>
      <c r="G13" s="1">
        <v>1600.0</v>
      </c>
      <c r="H13" s="1">
        <v>1670.0</v>
      </c>
      <c r="I13" s="1">
        <v>1620.0</v>
      </c>
      <c r="J13" s="1">
        <v>1760.0</v>
      </c>
      <c r="K13" s="1">
        <v>2100.0</v>
      </c>
      <c r="L13" s="2"/>
      <c r="M13" s="2"/>
      <c r="N13" s="2"/>
      <c r="O13" s="2"/>
      <c r="P13" s="2"/>
      <c r="Q13" s="2"/>
      <c r="R13" s="2"/>
      <c r="S13" s="2"/>
      <c r="T13" s="2"/>
      <c r="U13" s="2"/>
      <c r="V13" s="2"/>
      <c r="W13" s="2"/>
      <c r="X13" s="2"/>
      <c r="Y13" s="2"/>
      <c r="Z13" s="2"/>
    </row>
    <row r="14">
      <c r="A14" s="1" t="s">
        <v>69</v>
      </c>
      <c r="B14" s="1">
        <v>424.0</v>
      </c>
      <c r="C14" s="1">
        <v>393.0</v>
      </c>
      <c r="D14" s="1">
        <v>415.0</v>
      </c>
      <c r="E14" s="1">
        <v>409.0</v>
      </c>
      <c r="F14" s="1">
        <v>400.0</v>
      </c>
      <c r="G14" s="1">
        <v>380.0</v>
      </c>
      <c r="H14" s="1">
        <v>443.0</v>
      </c>
      <c r="I14" s="1">
        <v>414.0</v>
      </c>
      <c r="J14" s="1">
        <v>437.0</v>
      </c>
      <c r="K14" s="1">
        <v>513.0</v>
      </c>
      <c r="L14" s="2"/>
      <c r="M14" s="2"/>
      <c r="N14" s="2"/>
      <c r="O14" s="2"/>
      <c r="P14" s="2"/>
      <c r="Q14" s="2"/>
      <c r="R14" s="2"/>
      <c r="S14" s="2"/>
      <c r="T14" s="2"/>
      <c r="U14" s="2"/>
      <c r="V14" s="2"/>
      <c r="W14" s="2"/>
      <c r="X14" s="2"/>
      <c r="Y14" s="2"/>
      <c r="Z14" s="2"/>
    </row>
    <row r="15">
      <c r="A15" s="1" t="s">
        <v>70</v>
      </c>
      <c r="B15" s="1">
        <v>1190.0</v>
      </c>
      <c r="C15" s="1">
        <v>1110.0</v>
      </c>
      <c r="D15" s="1">
        <v>1380.0</v>
      </c>
      <c r="E15" s="1">
        <v>1540.0</v>
      </c>
      <c r="F15" s="1">
        <v>1500.0</v>
      </c>
      <c r="G15" s="1">
        <v>1300.0</v>
      </c>
      <c r="H15" s="1">
        <v>1310.0</v>
      </c>
      <c r="I15" s="1">
        <v>1280.0</v>
      </c>
      <c r="J15" s="1">
        <v>1310.0</v>
      </c>
      <c r="K15" s="1">
        <v>1330.0</v>
      </c>
      <c r="L15" s="2"/>
      <c r="M15" s="2"/>
      <c r="N15" s="2"/>
      <c r="O15" s="2"/>
      <c r="P15" s="2"/>
      <c r="Q15" s="2"/>
      <c r="R15" s="2"/>
      <c r="S15" s="2"/>
      <c r="T15" s="2"/>
      <c r="U15" s="2"/>
      <c r="V15" s="2"/>
      <c r="W15" s="2"/>
      <c r="X15" s="2"/>
      <c r="Y15" s="2"/>
      <c r="Z15" s="2"/>
    </row>
    <row r="16">
      <c r="A16" s="1" t="s">
        <v>71</v>
      </c>
      <c r="B16" s="1">
        <v>554.0</v>
      </c>
      <c r="C16" s="1">
        <v>508.0</v>
      </c>
      <c r="D16" s="1">
        <v>607.0</v>
      </c>
      <c r="E16" s="1">
        <v>649.0</v>
      </c>
      <c r="F16" s="1">
        <v>573.0</v>
      </c>
      <c r="G16" s="1">
        <v>502.0</v>
      </c>
      <c r="H16" s="1">
        <v>456.0</v>
      </c>
      <c r="I16" s="1">
        <v>408.0</v>
      </c>
      <c r="J16" s="1">
        <v>380.0</v>
      </c>
      <c r="K16" s="1">
        <v>309.0</v>
      </c>
      <c r="L16" s="2"/>
      <c r="M16" s="2"/>
      <c r="N16" s="2"/>
      <c r="O16" s="2"/>
      <c r="P16" s="2"/>
      <c r="Q16" s="2"/>
      <c r="R16" s="2"/>
      <c r="S16" s="2"/>
      <c r="T16" s="2"/>
      <c r="U16" s="2"/>
      <c r="V16" s="2"/>
      <c r="W16" s="2"/>
      <c r="X16" s="2"/>
      <c r="Y16" s="2"/>
      <c r="Z16" s="2"/>
    </row>
    <row r="17">
      <c r="A17" s="1" t="s">
        <v>72</v>
      </c>
      <c r="B17" s="1">
        <v>25.0</v>
      </c>
      <c r="C17" s="1">
        <v>101.0</v>
      </c>
      <c r="D17" s="1">
        <v>99.0</v>
      </c>
      <c r="E17" s="1">
        <v>112.0</v>
      </c>
      <c r="F17" s="1">
        <v>105.0</v>
      </c>
      <c r="G17" s="1">
        <v>93.0</v>
      </c>
      <c r="H17" s="1">
        <v>77.0</v>
      </c>
      <c r="I17" s="1">
        <v>169.0</v>
      </c>
      <c r="J17" s="1">
        <v>228.0</v>
      </c>
      <c r="K17" s="1">
        <v>482.0</v>
      </c>
      <c r="L17" s="2"/>
      <c r="M17" s="2"/>
      <c r="N17" s="2"/>
      <c r="O17" s="2"/>
      <c r="P17" s="2"/>
      <c r="Q17" s="2"/>
      <c r="R17" s="2"/>
      <c r="S17" s="2"/>
      <c r="T17" s="2"/>
      <c r="U17" s="2"/>
      <c r="V17" s="2"/>
      <c r="W17" s="2"/>
      <c r="X17" s="2"/>
      <c r="Y17" s="2"/>
      <c r="Z17" s="2"/>
    </row>
    <row r="18">
      <c r="A18" s="1" t="s">
        <v>73</v>
      </c>
      <c r="B18" s="1">
        <v>141.0</v>
      </c>
      <c r="C18" s="1">
        <v>140.0</v>
      </c>
      <c r="D18" s="1">
        <v>143.0</v>
      </c>
      <c r="E18" s="1">
        <v>147.0</v>
      </c>
      <c r="F18" s="1">
        <v>142.0</v>
      </c>
      <c r="G18" s="1">
        <v>153.0</v>
      </c>
      <c r="H18" s="1">
        <v>180.0</v>
      </c>
      <c r="I18" s="1">
        <v>277.0</v>
      </c>
      <c r="J18" s="1">
        <v>254.0</v>
      </c>
      <c r="K18" s="1">
        <v>347.0</v>
      </c>
      <c r="L18" s="2"/>
      <c r="M18" s="2"/>
      <c r="N18" s="2"/>
      <c r="O18" s="2"/>
      <c r="P18" s="2"/>
      <c r="Q18" s="2"/>
      <c r="R18" s="2"/>
      <c r="S18" s="2"/>
      <c r="T18" s="2"/>
      <c r="U18" s="2"/>
      <c r="V18" s="2"/>
      <c r="W18" s="2"/>
      <c r="X18" s="2"/>
      <c r="Y18" s="2"/>
      <c r="Z18" s="2"/>
    </row>
    <row r="19">
      <c r="A19" s="1" t="s">
        <v>74</v>
      </c>
      <c r="B19" s="1">
        <v>7400.0</v>
      </c>
      <c r="C19" s="1">
        <v>6500.0</v>
      </c>
      <c r="D19" s="1">
        <v>7170.0</v>
      </c>
      <c r="E19" s="1">
        <v>7970.0</v>
      </c>
      <c r="F19" s="1">
        <v>7630.0</v>
      </c>
      <c r="G19" s="1">
        <v>7760.0</v>
      </c>
      <c r="H19" s="1">
        <v>8500.0</v>
      </c>
      <c r="I19" s="1">
        <v>9180.0</v>
      </c>
      <c r="J19" s="1">
        <v>10100.0</v>
      </c>
      <c r="K19" s="1">
        <v>11420.0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670.0</v>
      </c>
      <c r="C21" s="1">
        <v>626.0</v>
      </c>
      <c r="D21" s="1">
        <v>723.0</v>
      </c>
      <c r="E21" s="1">
        <v>918.0</v>
      </c>
      <c r="F21" s="1">
        <v>866.0</v>
      </c>
      <c r="G21" s="1">
        <v>915.0</v>
      </c>
      <c r="H21" s="1">
        <v>855.0</v>
      </c>
      <c r="I21" s="1">
        <v>1080.0</v>
      </c>
      <c r="J21" s="1">
        <v>1390.0</v>
      </c>
      <c r="K21" s="1">
        <v>1210.0</v>
      </c>
      <c r="L21" s="2"/>
      <c r="M21" s="2"/>
      <c r="N21" s="2"/>
      <c r="O21" s="2"/>
      <c r="P21" s="2"/>
      <c r="Q21" s="2"/>
      <c r="R21" s="2"/>
      <c r="S21" s="2"/>
      <c r="T21" s="2"/>
      <c r="U21" s="2"/>
      <c r="V21" s="2"/>
      <c r="W21" s="2"/>
      <c r="X21" s="2"/>
      <c r="Y21" s="2"/>
      <c r="Z21" s="2"/>
    </row>
    <row r="22" ht="15.75" customHeight="1">
      <c r="A22" s="1" t="s">
        <v>77</v>
      </c>
      <c r="B22" s="1">
        <v>895.0</v>
      </c>
      <c r="C22" s="1">
        <v>824.0</v>
      </c>
      <c r="D22" s="1">
        <v>829.0</v>
      </c>
      <c r="E22" s="1">
        <v>1000.0</v>
      </c>
      <c r="F22" s="1">
        <v>1080.0</v>
      </c>
      <c r="G22" s="1">
        <v>1110.0</v>
      </c>
      <c r="H22" s="1">
        <v>1200.0</v>
      </c>
      <c r="I22" s="1">
        <v>1250.0</v>
      </c>
      <c r="J22" s="1">
        <v>1350.0</v>
      </c>
      <c r="K22" s="1">
        <v>1790.0</v>
      </c>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0.0</v>
      </c>
      <c r="G23" s="1">
        <v>150.0</v>
      </c>
      <c r="H23" s="1">
        <v>33.0</v>
      </c>
      <c r="I23" s="1">
        <v>90.0</v>
      </c>
      <c r="J23" s="1">
        <v>8.0</v>
      </c>
      <c r="K23" s="1">
        <v>0.0</v>
      </c>
      <c r="L23" s="2"/>
      <c r="M23" s="2"/>
      <c r="N23" s="2"/>
      <c r="O23" s="2"/>
      <c r="P23" s="2"/>
      <c r="Q23" s="2"/>
      <c r="R23" s="2"/>
      <c r="S23" s="2"/>
      <c r="T23" s="2"/>
      <c r="U23" s="2"/>
      <c r="V23" s="2"/>
      <c r="W23" s="2"/>
      <c r="X23" s="2"/>
      <c r="Y23" s="2"/>
      <c r="Z23" s="2"/>
    </row>
    <row r="24" ht="15.75" customHeight="1">
      <c r="A24" s="1" t="s">
        <v>79</v>
      </c>
      <c r="B24" s="1">
        <v>94.0</v>
      </c>
      <c r="C24" s="1">
        <v>306.0</v>
      </c>
      <c r="D24" s="1">
        <v>85.0</v>
      </c>
      <c r="E24" s="1">
        <v>95.0</v>
      </c>
      <c r="F24" s="1">
        <v>184.0</v>
      </c>
      <c r="G24" s="1">
        <v>2.0</v>
      </c>
      <c r="H24" s="1">
        <v>326.0</v>
      </c>
      <c r="I24" s="1">
        <v>2.0</v>
      </c>
      <c r="J24" s="1">
        <v>187.0</v>
      </c>
      <c r="K24" s="1">
        <v>15.0</v>
      </c>
      <c r="L24" s="2"/>
      <c r="M24" s="2"/>
      <c r="N24" s="2"/>
      <c r="O24" s="2"/>
      <c r="P24" s="2"/>
      <c r="Q24" s="2"/>
      <c r="R24" s="2"/>
      <c r="S24" s="2"/>
      <c r="T24" s="2"/>
      <c r="U24" s="2"/>
      <c r="V24" s="2"/>
      <c r="W24" s="2"/>
      <c r="X24" s="2"/>
      <c r="Y24" s="2"/>
      <c r="Z24" s="2"/>
    </row>
    <row r="25" ht="15.75" customHeight="1">
      <c r="A25" s="1" t="s">
        <v>80</v>
      </c>
      <c r="B25" s="1">
        <v>0.0</v>
      </c>
      <c r="C25" s="1">
        <v>0.0</v>
      </c>
      <c r="D25" s="1">
        <v>4.0</v>
      </c>
      <c r="E25" s="1">
        <v>0.0</v>
      </c>
      <c r="F25" s="1">
        <v>4.0</v>
      </c>
      <c r="G25" s="1">
        <v>46.0</v>
      </c>
      <c r="H25" s="1">
        <v>46.0</v>
      </c>
      <c r="I25" s="1">
        <v>46.0</v>
      </c>
      <c r="J25" s="1">
        <v>42.0</v>
      </c>
      <c r="K25" s="1">
        <v>45.0</v>
      </c>
      <c r="L25" s="2"/>
      <c r="M25" s="2"/>
      <c r="N25" s="2"/>
      <c r="O25" s="2"/>
      <c r="P25" s="2"/>
      <c r="Q25" s="2"/>
      <c r="R25" s="2"/>
      <c r="S25" s="2"/>
      <c r="T25" s="2"/>
      <c r="U25" s="2"/>
      <c r="V25" s="2"/>
      <c r="W25" s="2"/>
      <c r="X25" s="2"/>
      <c r="Y25" s="2"/>
      <c r="Z25" s="2"/>
    </row>
    <row r="26" ht="15.75" customHeight="1">
      <c r="A26" s="1" t="s">
        <v>81</v>
      </c>
      <c r="B26" s="1">
        <v>108.0</v>
      </c>
      <c r="C26" s="1">
        <v>87.0</v>
      </c>
      <c r="D26" s="1">
        <v>114.0</v>
      </c>
      <c r="E26" s="1">
        <v>135.0</v>
      </c>
      <c r="F26" s="1">
        <v>138.0</v>
      </c>
      <c r="G26" s="1">
        <v>170.0</v>
      </c>
      <c r="H26" s="1">
        <v>250.0</v>
      </c>
      <c r="I26" s="1">
        <v>282.0</v>
      </c>
      <c r="J26" s="1">
        <v>345.0</v>
      </c>
      <c r="K26" s="1">
        <v>401.0</v>
      </c>
      <c r="L26" s="2"/>
      <c r="M26" s="2"/>
      <c r="N26" s="2"/>
      <c r="O26" s="2"/>
      <c r="P26" s="2"/>
      <c r="Q26" s="2"/>
      <c r="R26" s="2"/>
      <c r="S26" s="2"/>
      <c r="T26" s="2"/>
      <c r="U26" s="2"/>
      <c r="V26" s="2"/>
      <c r="W26" s="2"/>
      <c r="X26" s="2"/>
      <c r="Y26" s="2"/>
      <c r="Z26" s="2"/>
    </row>
    <row r="27" ht="15.75" customHeight="1">
      <c r="A27" s="1" t="s">
        <v>82</v>
      </c>
      <c r="B27" s="1">
        <v>449.0</v>
      </c>
      <c r="C27" s="1">
        <v>342.0</v>
      </c>
      <c r="D27" s="1">
        <v>390.0</v>
      </c>
      <c r="E27" s="1">
        <v>498.0</v>
      </c>
      <c r="F27" s="1">
        <v>493.0</v>
      </c>
      <c r="G27" s="1">
        <v>490.0</v>
      </c>
      <c r="H27" s="1">
        <v>652.0</v>
      </c>
      <c r="I27" s="1">
        <v>702.0</v>
      </c>
      <c r="J27" s="1">
        <v>772.0</v>
      </c>
      <c r="K27" s="1">
        <v>888.0</v>
      </c>
      <c r="L27" s="2"/>
      <c r="M27" s="2"/>
      <c r="N27" s="2"/>
      <c r="O27" s="2"/>
      <c r="P27" s="2"/>
      <c r="Q27" s="2"/>
      <c r="R27" s="2"/>
      <c r="S27" s="2"/>
      <c r="T27" s="2"/>
      <c r="U27" s="2"/>
      <c r="V27" s="2"/>
      <c r="W27" s="2"/>
      <c r="X27" s="2"/>
      <c r="Y27" s="2"/>
      <c r="Z27" s="2"/>
    </row>
    <row r="28" ht="15.75" customHeight="1">
      <c r="A28" s="1" t="s">
        <v>83</v>
      </c>
      <c r="B28" s="1">
        <v>2220.0</v>
      </c>
      <c r="C28" s="1">
        <v>2190.0</v>
      </c>
      <c r="D28" s="1">
        <v>2140.0</v>
      </c>
      <c r="E28" s="1">
        <v>2650.0</v>
      </c>
      <c r="F28" s="1">
        <v>2770.0</v>
      </c>
      <c r="G28" s="1">
        <v>2880.0</v>
      </c>
      <c r="H28" s="1">
        <v>3360.0</v>
      </c>
      <c r="I28" s="1">
        <v>3450.0</v>
      </c>
      <c r="J28" s="1">
        <v>4090.0</v>
      </c>
      <c r="K28" s="1">
        <v>4340.0</v>
      </c>
      <c r="L28" s="2"/>
      <c r="M28" s="2"/>
      <c r="N28" s="2"/>
      <c r="O28" s="2"/>
      <c r="P28" s="2"/>
      <c r="Q28" s="2"/>
      <c r="R28" s="2"/>
      <c r="S28" s="2"/>
      <c r="T28" s="2"/>
      <c r="U28" s="2"/>
      <c r="V28" s="2"/>
      <c r="W28" s="2"/>
      <c r="X28" s="2"/>
      <c r="Y28" s="2"/>
      <c r="Z28" s="2"/>
    </row>
    <row r="29" ht="15.75" customHeight="1">
      <c r="A29" s="1" t="s">
        <v>84</v>
      </c>
      <c r="B29" s="1">
        <v>998.0</v>
      </c>
      <c r="C29" s="1">
        <v>935.0</v>
      </c>
      <c r="D29" s="1">
        <v>1620.0</v>
      </c>
      <c r="E29" s="1">
        <v>1620.0</v>
      </c>
      <c r="F29" s="1">
        <v>1280.0</v>
      </c>
      <c r="G29" s="1">
        <v>1190.0</v>
      </c>
      <c r="H29" s="1">
        <v>1260.0</v>
      </c>
      <c r="I29" s="1">
        <v>1410.0</v>
      </c>
      <c r="J29" s="1">
        <v>1260.0</v>
      </c>
      <c r="K29" s="1">
        <v>1380.0</v>
      </c>
      <c r="L29" s="2"/>
      <c r="M29" s="2"/>
      <c r="N29" s="2"/>
      <c r="O29" s="2"/>
      <c r="P29" s="2"/>
      <c r="Q29" s="2"/>
      <c r="R29" s="2"/>
      <c r="S29" s="2"/>
      <c r="T29" s="2"/>
      <c r="U29" s="2"/>
      <c r="V29" s="2"/>
      <c r="W29" s="2"/>
      <c r="X29" s="2"/>
      <c r="Y29" s="2"/>
      <c r="Z29" s="2"/>
    </row>
    <row r="30" ht="15.75" customHeight="1">
      <c r="A30" s="1" t="s">
        <v>85</v>
      </c>
      <c r="B30" s="1">
        <v>0.0</v>
      </c>
      <c r="C30" s="1">
        <v>0.0</v>
      </c>
      <c r="D30" s="1">
        <v>6.0</v>
      </c>
      <c r="E30" s="1">
        <v>0.0</v>
      </c>
      <c r="F30" s="1">
        <v>10.0</v>
      </c>
      <c r="G30" s="1">
        <v>161.0</v>
      </c>
      <c r="H30" s="1">
        <v>136.0</v>
      </c>
      <c r="I30" s="1">
        <v>122.0</v>
      </c>
      <c r="J30" s="1">
        <v>131.0</v>
      </c>
      <c r="K30" s="1">
        <v>140.0</v>
      </c>
      <c r="L30" s="2"/>
      <c r="M30" s="2"/>
      <c r="N30" s="2"/>
      <c r="O30" s="2"/>
      <c r="P30" s="2"/>
      <c r="Q30" s="2"/>
      <c r="R30" s="2"/>
      <c r="S30" s="2"/>
      <c r="T30" s="2"/>
      <c r="U30" s="2"/>
      <c r="V30" s="2"/>
      <c r="W30" s="2"/>
      <c r="X30" s="2"/>
      <c r="Y30" s="2"/>
      <c r="Z30" s="2"/>
    </row>
    <row r="31" ht="15.75" customHeight="1">
      <c r="A31" s="1" t="s">
        <v>86</v>
      </c>
      <c r="B31" s="1">
        <v>269.0</v>
      </c>
      <c r="C31" s="1">
        <v>234.0</v>
      </c>
      <c r="D31" s="1">
        <v>270.0</v>
      </c>
      <c r="E31" s="1">
        <v>247.0</v>
      </c>
      <c r="F31" s="1">
        <v>223.0</v>
      </c>
      <c r="G31" s="1">
        <v>232.0</v>
      </c>
      <c r="H31" s="1">
        <v>253.0</v>
      </c>
      <c r="I31" s="1">
        <v>209.0</v>
      </c>
      <c r="J31" s="1">
        <v>158.0</v>
      </c>
      <c r="K31" s="1">
        <v>170.0</v>
      </c>
      <c r="L31" s="2"/>
      <c r="M31" s="2"/>
      <c r="N31" s="2"/>
      <c r="O31" s="2"/>
      <c r="P31" s="2"/>
      <c r="Q31" s="2"/>
      <c r="R31" s="2"/>
      <c r="S31" s="2"/>
      <c r="T31" s="2"/>
      <c r="U31" s="2"/>
      <c r="V31" s="2"/>
      <c r="W31" s="2"/>
      <c r="X31" s="2"/>
      <c r="Y31" s="2"/>
      <c r="Z31" s="2"/>
    </row>
    <row r="32" ht="15.75" customHeight="1">
      <c r="A32" s="1" t="s">
        <v>87</v>
      </c>
      <c r="B32" s="1">
        <v>239.0</v>
      </c>
      <c r="C32" s="1">
        <v>86.0</v>
      </c>
      <c r="D32" s="1">
        <v>112.0</v>
      </c>
      <c r="E32" s="1">
        <v>130.0</v>
      </c>
      <c r="F32" s="1">
        <v>116.0</v>
      </c>
      <c r="G32" s="1">
        <v>107.0</v>
      </c>
      <c r="H32" s="1">
        <v>112.0</v>
      </c>
      <c r="I32" s="1">
        <v>117.0</v>
      </c>
      <c r="J32" s="1">
        <v>112.0</v>
      </c>
      <c r="K32" s="1">
        <v>123.0</v>
      </c>
      <c r="L32" s="2"/>
      <c r="M32" s="2"/>
      <c r="N32" s="2"/>
      <c r="O32" s="2"/>
      <c r="P32" s="2"/>
      <c r="Q32" s="2"/>
      <c r="R32" s="2"/>
      <c r="S32" s="2"/>
      <c r="T32" s="2"/>
      <c r="U32" s="2"/>
      <c r="V32" s="2"/>
      <c r="W32" s="2"/>
      <c r="X32" s="2"/>
      <c r="Y32" s="2"/>
      <c r="Z32" s="2"/>
    </row>
    <row r="33" ht="15.75" customHeight="1">
      <c r="A33" s="1" t="s">
        <v>88</v>
      </c>
      <c r="B33" s="1">
        <v>177.0</v>
      </c>
      <c r="C33" s="1">
        <v>178.0</v>
      </c>
      <c r="D33" s="1">
        <v>181.0</v>
      </c>
      <c r="E33" s="1">
        <v>225.0</v>
      </c>
      <c r="F33" s="1">
        <v>240.0</v>
      </c>
      <c r="G33" s="1">
        <v>277.0</v>
      </c>
      <c r="H33" s="1">
        <v>365.0</v>
      </c>
      <c r="I33" s="1">
        <v>425.0</v>
      </c>
      <c r="J33" s="1">
        <v>468.0</v>
      </c>
      <c r="K33" s="1">
        <v>611.0</v>
      </c>
      <c r="L33" s="2"/>
      <c r="M33" s="2"/>
      <c r="N33" s="2"/>
      <c r="O33" s="2"/>
      <c r="P33" s="2"/>
      <c r="Q33" s="2"/>
      <c r="R33" s="2"/>
      <c r="S33" s="2"/>
      <c r="T33" s="2"/>
      <c r="U33" s="2"/>
      <c r="V33" s="2"/>
      <c r="W33" s="2"/>
      <c r="X33" s="2"/>
      <c r="Y33" s="2"/>
      <c r="Z33" s="2"/>
    </row>
    <row r="34" ht="15.75" customHeight="1">
      <c r="A34" s="1" t="s">
        <v>89</v>
      </c>
      <c r="B34" s="1">
        <v>3900.0</v>
      </c>
      <c r="C34" s="1">
        <v>3620.0</v>
      </c>
      <c r="D34" s="1">
        <v>4330.0</v>
      </c>
      <c r="E34" s="1">
        <v>4880.0</v>
      </c>
      <c r="F34" s="1">
        <v>4630.0</v>
      </c>
      <c r="G34" s="1">
        <v>4850.0</v>
      </c>
      <c r="H34" s="1">
        <v>5490.0</v>
      </c>
      <c r="I34" s="1">
        <v>5740.0</v>
      </c>
      <c r="J34" s="1">
        <v>6220.0</v>
      </c>
      <c r="K34" s="1">
        <v>6760.0</v>
      </c>
      <c r="L34" s="2"/>
      <c r="M34" s="2"/>
      <c r="N34" s="2"/>
      <c r="O34" s="2"/>
      <c r="P34" s="2"/>
      <c r="Q34" s="2"/>
      <c r="R34" s="2"/>
      <c r="S34" s="2"/>
      <c r="T34" s="2"/>
      <c r="U34" s="2"/>
      <c r="V34" s="2"/>
      <c r="W34" s="2"/>
      <c r="X34" s="2"/>
      <c r="Y34" s="2"/>
      <c r="Z34" s="2"/>
    </row>
    <row r="35" ht="15.75" customHeight="1">
      <c r="A35" s="1" t="s">
        <v>90</v>
      </c>
      <c r="B35" s="1">
        <v>90.0</v>
      </c>
      <c r="C35" s="1">
        <v>80.0</v>
      </c>
      <c r="D35" s="1">
        <v>80.0</v>
      </c>
      <c r="E35" s="1">
        <v>80.0</v>
      </c>
      <c r="F35" s="1">
        <v>80.0</v>
      </c>
      <c r="G35" s="1">
        <v>80.0</v>
      </c>
      <c r="H35" s="1">
        <v>80.0</v>
      </c>
      <c r="I35" s="1">
        <v>70.0</v>
      </c>
      <c r="J35" s="1">
        <v>70.0</v>
      </c>
      <c r="K35" s="1">
        <v>70.0</v>
      </c>
      <c r="L35" s="2"/>
      <c r="M35" s="2"/>
      <c r="N35" s="2"/>
      <c r="O35" s="2"/>
      <c r="P35" s="2"/>
      <c r="Q35" s="2"/>
      <c r="R35" s="2"/>
      <c r="S35" s="2"/>
      <c r="T35" s="2"/>
      <c r="U35" s="2"/>
      <c r="V35" s="2"/>
      <c r="W35" s="2"/>
      <c r="X35" s="2"/>
      <c r="Y35" s="2"/>
      <c r="Z35" s="2"/>
    </row>
    <row r="36" ht="15.75" customHeight="1">
      <c r="A36" s="1" t="s">
        <v>91</v>
      </c>
      <c r="B36" s="1">
        <v>582.0</v>
      </c>
      <c r="C36" s="1">
        <v>302.0</v>
      </c>
      <c r="D36" s="1">
        <v>103.0</v>
      </c>
      <c r="E36" s="1">
        <v>137.0</v>
      </c>
      <c r="F36" s="1">
        <v>10.0</v>
      </c>
      <c r="G36" s="1">
        <v>4.0</v>
      </c>
      <c r="H36" s="1">
        <v>30.0</v>
      </c>
      <c r="I36" s="1">
        <v>3.0</v>
      </c>
      <c r="J36" s="1">
        <v>30.0</v>
      </c>
      <c r="K36" s="1">
        <v>4.0</v>
      </c>
      <c r="L36" s="2"/>
      <c r="M36" s="2"/>
      <c r="N36" s="2"/>
      <c r="O36" s="2"/>
      <c r="P36" s="2"/>
      <c r="Q36" s="2"/>
      <c r="R36" s="2"/>
      <c r="S36" s="2"/>
      <c r="T36" s="2"/>
      <c r="U36" s="2"/>
      <c r="V36" s="2"/>
      <c r="W36" s="2"/>
      <c r="X36" s="2"/>
      <c r="Y36" s="2"/>
      <c r="Z36" s="2"/>
    </row>
    <row r="37" ht="15.75" customHeight="1">
      <c r="A37" s="1" t="s">
        <v>92</v>
      </c>
      <c r="B37" s="1">
        <v>3770.0</v>
      </c>
      <c r="C37" s="1">
        <v>4000.0</v>
      </c>
      <c r="D37" s="1">
        <v>4110.0</v>
      </c>
      <c r="E37" s="1">
        <v>4250.0</v>
      </c>
      <c r="F37" s="1">
        <v>4480.0</v>
      </c>
      <c r="G37" s="1">
        <v>4440.0</v>
      </c>
      <c r="H37" s="1">
        <v>4760.0</v>
      </c>
      <c r="I37" s="1">
        <v>5180.0</v>
      </c>
      <c r="J37" s="1">
        <v>5650.0</v>
      </c>
      <c r="K37" s="1">
        <v>6360.0</v>
      </c>
      <c r="L37" s="2"/>
      <c r="M37" s="2"/>
      <c r="N37" s="2"/>
      <c r="O37" s="2"/>
      <c r="P37" s="2"/>
      <c r="Q37" s="2"/>
      <c r="R37" s="2"/>
      <c r="S37" s="2"/>
      <c r="T37" s="2"/>
      <c r="U37" s="2"/>
      <c r="V37" s="2"/>
      <c r="W37" s="2"/>
      <c r="X37" s="2"/>
      <c r="Y37" s="2"/>
      <c r="Z37" s="2"/>
    </row>
    <row r="38" ht="15.75" customHeight="1">
      <c r="A38" s="1" t="s">
        <v>93</v>
      </c>
      <c r="B38" s="1">
        <v>-906.0</v>
      </c>
      <c r="C38" s="1">
        <v>-1460.0</v>
      </c>
      <c r="D38" s="1">
        <v>-1440.0</v>
      </c>
      <c r="E38" s="1">
        <v>-1360.0</v>
      </c>
      <c r="F38" s="1">
        <v>-1560.0</v>
      </c>
      <c r="G38" s="1">
        <v>-1600.0</v>
      </c>
      <c r="H38" s="1">
        <v>-1810.0</v>
      </c>
      <c r="I38" s="1">
        <v>-1770.0</v>
      </c>
      <c r="J38" s="1">
        <v>-1800.0</v>
      </c>
      <c r="K38" s="1">
        <v>-1710.0</v>
      </c>
      <c r="L38" s="2"/>
      <c r="M38" s="2"/>
      <c r="N38" s="2"/>
      <c r="O38" s="2"/>
      <c r="P38" s="2"/>
      <c r="Q38" s="2"/>
      <c r="R38" s="2"/>
      <c r="S38" s="2"/>
      <c r="T38" s="2"/>
      <c r="U38" s="2"/>
      <c r="V38" s="2"/>
      <c r="W38" s="2"/>
      <c r="X38" s="2"/>
      <c r="Y38" s="2"/>
      <c r="Z38" s="2"/>
    </row>
    <row r="39" ht="15.75" customHeight="1">
      <c r="A39" s="1" t="s">
        <v>94</v>
      </c>
      <c r="B39" s="1">
        <v>3450.0</v>
      </c>
      <c r="C39" s="1">
        <v>2840.0</v>
      </c>
      <c r="D39" s="1">
        <v>2780.0</v>
      </c>
      <c r="E39" s="1">
        <v>3030.0</v>
      </c>
      <c r="F39" s="1">
        <v>2930.0</v>
      </c>
      <c r="G39" s="1">
        <v>2850.0</v>
      </c>
      <c r="H39" s="1">
        <v>2980.0</v>
      </c>
      <c r="I39" s="1">
        <v>3420.0</v>
      </c>
      <c r="J39" s="1">
        <v>3880.0</v>
      </c>
      <c r="K39" s="1">
        <v>4660.0</v>
      </c>
      <c r="L39" s="2"/>
      <c r="M39" s="2"/>
      <c r="N39" s="2"/>
      <c r="O39" s="2"/>
      <c r="P39" s="2"/>
      <c r="Q39" s="2"/>
      <c r="R39" s="2"/>
      <c r="S39" s="2"/>
      <c r="T39" s="2"/>
      <c r="U39" s="2"/>
      <c r="V39" s="2"/>
      <c r="W39" s="2"/>
      <c r="X39" s="2"/>
      <c r="Y39" s="2"/>
      <c r="Z39" s="2"/>
    </row>
    <row r="40" ht="15.75" customHeight="1">
      <c r="A40" s="1" t="s">
        <v>95</v>
      </c>
      <c r="B40" s="1">
        <v>48.0</v>
      </c>
      <c r="C40" s="1">
        <v>45.0</v>
      </c>
      <c r="D40" s="1">
        <v>61.0</v>
      </c>
      <c r="E40" s="1">
        <v>65.0</v>
      </c>
      <c r="F40" s="1">
        <v>60.0</v>
      </c>
      <c r="G40" s="1">
        <v>53.0</v>
      </c>
      <c r="H40" s="1">
        <v>38.0</v>
      </c>
      <c r="I40" s="1">
        <v>27.0</v>
      </c>
      <c r="J40" s="1">
        <v>20.0</v>
      </c>
      <c r="K40" s="1">
        <v>10.0</v>
      </c>
      <c r="L40" s="2"/>
      <c r="M40" s="2"/>
      <c r="N40" s="2"/>
      <c r="O40" s="2"/>
      <c r="P40" s="2"/>
      <c r="Q40" s="2"/>
      <c r="R40" s="2"/>
      <c r="S40" s="2"/>
      <c r="T40" s="2"/>
      <c r="U40" s="2"/>
      <c r="V40" s="2"/>
      <c r="W40" s="2"/>
      <c r="X40" s="2"/>
      <c r="Y40" s="2"/>
      <c r="Z40" s="2"/>
    </row>
    <row r="41" ht="15.75" customHeight="1">
      <c r="A41" s="1" t="s">
        <v>96</v>
      </c>
      <c r="B41" s="1">
        <v>3500.0</v>
      </c>
      <c r="C41" s="1">
        <v>2880.0</v>
      </c>
      <c r="D41" s="1">
        <v>2840.0</v>
      </c>
      <c r="E41" s="1">
        <v>3100.0</v>
      </c>
      <c r="F41" s="1">
        <v>2990.0</v>
      </c>
      <c r="G41" s="1">
        <v>2910.0</v>
      </c>
      <c r="H41" s="1">
        <v>3020.0</v>
      </c>
      <c r="I41" s="1">
        <v>3440.0</v>
      </c>
      <c r="J41" s="1">
        <v>3880.0</v>
      </c>
      <c r="K41" s="1">
        <v>4660.0</v>
      </c>
      <c r="L41" s="2"/>
      <c r="M41" s="2"/>
      <c r="N41" s="2"/>
      <c r="O41" s="2"/>
      <c r="P41" s="2"/>
      <c r="Q41" s="2"/>
      <c r="R41" s="2"/>
      <c r="S41" s="2"/>
      <c r="T41" s="2"/>
      <c r="U41" s="2"/>
      <c r="V41" s="2"/>
      <c r="W41" s="2"/>
      <c r="X41" s="2"/>
      <c r="Y41" s="2"/>
      <c r="Z41" s="2"/>
    </row>
    <row r="42" ht="15.75" customHeight="1">
      <c r="A42" s="1" t="s">
        <v>97</v>
      </c>
      <c r="B42" s="1">
        <v>7400.0</v>
      </c>
      <c r="C42" s="1">
        <v>6500.0</v>
      </c>
      <c r="D42" s="1">
        <v>7170.0</v>
      </c>
      <c r="E42" s="1">
        <v>7970.0</v>
      </c>
      <c r="F42" s="1">
        <v>7630.0</v>
      </c>
      <c r="G42" s="1">
        <v>7760.0</v>
      </c>
      <c r="H42" s="1">
        <v>8500.0</v>
      </c>
      <c r="I42" s="1">
        <v>9180.0</v>
      </c>
      <c r="J42" s="1">
        <v>10100.0</v>
      </c>
      <c r="K42" s="1">
        <v>11420.0</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88.0</v>
      </c>
      <c r="C44" s="1">
        <v>82.0</v>
      </c>
      <c r="D44" s="1">
        <v>79.0</v>
      </c>
      <c r="E44" s="1">
        <v>79.0</v>
      </c>
      <c r="F44" s="1">
        <v>76.0</v>
      </c>
      <c r="G44" s="1">
        <v>75.0</v>
      </c>
      <c r="H44" s="1">
        <v>75.0</v>
      </c>
      <c r="I44" s="1">
        <v>74.0</v>
      </c>
      <c r="J44" s="1">
        <v>74.0</v>
      </c>
      <c r="K44" s="1">
        <v>74.0</v>
      </c>
      <c r="L44" s="2"/>
      <c r="M44" s="2"/>
      <c r="N44" s="2"/>
      <c r="O44" s="2"/>
      <c r="P44" s="2"/>
      <c r="Q44" s="2"/>
      <c r="R44" s="2"/>
      <c r="S44" s="2"/>
      <c r="T44" s="2"/>
      <c r="U44" s="2"/>
      <c r="V44" s="2"/>
      <c r="W44" s="2"/>
      <c r="X44" s="2"/>
      <c r="Y44" s="2"/>
      <c r="Z44" s="2"/>
    </row>
    <row r="45" ht="15.75" customHeight="1">
      <c r="A45" s="1" t="s">
        <v>99</v>
      </c>
      <c r="B45" s="1">
        <v>89.0</v>
      </c>
      <c r="C45" s="1">
        <v>83.0</v>
      </c>
      <c r="D45" s="1">
        <v>79.0</v>
      </c>
      <c r="E45" s="1">
        <v>79.0</v>
      </c>
      <c r="F45" s="1">
        <v>76.0</v>
      </c>
      <c r="G45" s="1">
        <v>75.0</v>
      </c>
      <c r="H45" s="1">
        <v>74.0</v>
      </c>
      <c r="I45" s="1">
        <v>74.0</v>
      </c>
      <c r="J45" s="1">
        <v>74.0</v>
      </c>
      <c r="K45" s="1">
        <v>74.0</v>
      </c>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1" t="s">
        <v>106</v>
      </c>
      <c r="H46" s="1" t="s">
        <v>107</v>
      </c>
      <c r="I46" s="1" t="s">
        <v>108</v>
      </c>
      <c r="J46" s="1" t="s">
        <v>109</v>
      </c>
      <c r="K46" s="1" t="s">
        <v>110</v>
      </c>
      <c r="L46" s="2"/>
      <c r="M46" s="2"/>
      <c r="N46" s="2"/>
      <c r="O46" s="2"/>
      <c r="P46" s="2"/>
      <c r="Q46" s="2"/>
      <c r="R46" s="2"/>
      <c r="S46" s="2"/>
      <c r="T46" s="2"/>
      <c r="U46" s="2"/>
      <c r="V46" s="2"/>
      <c r="W46" s="2"/>
      <c r="X46" s="2"/>
      <c r="Y46" s="2"/>
      <c r="Z46" s="2"/>
    </row>
    <row r="47" ht="15.75" customHeight="1">
      <c r="A47" s="1" t="s">
        <v>111</v>
      </c>
      <c r="B47" s="1">
        <v>1700.0</v>
      </c>
      <c r="C47" s="1">
        <v>1220.0</v>
      </c>
      <c r="D47" s="1">
        <v>792.0</v>
      </c>
      <c r="E47" s="1">
        <v>839.0</v>
      </c>
      <c r="F47" s="1">
        <v>864.0</v>
      </c>
      <c r="G47" s="1">
        <v>1050.0</v>
      </c>
      <c r="H47" s="1">
        <v>1220.0</v>
      </c>
      <c r="I47" s="1">
        <v>1730.0</v>
      </c>
      <c r="J47" s="1">
        <v>2190.0</v>
      </c>
      <c r="K47" s="1">
        <v>3010.0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1090.0</v>
      </c>
      <c r="C49" s="1">
        <v>1240.0</v>
      </c>
      <c r="D49" s="1">
        <v>1710.0</v>
      </c>
      <c r="E49" s="1">
        <v>1720.0</v>
      </c>
      <c r="F49" s="1">
        <v>1480.0</v>
      </c>
      <c r="G49" s="1">
        <v>1550.0</v>
      </c>
      <c r="H49" s="1">
        <v>1800.0</v>
      </c>
      <c r="I49" s="1">
        <v>1670.0</v>
      </c>
      <c r="J49" s="1">
        <v>1630.0</v>
      </c>
      <c r="K49" s="1">
        <v>1580.0</v>
      </c>
      <c r="L49" s="2"/>
      <c r="M49" s="2"/>
      <c r="N49" s="2"/>
      <c r="O49" s="2"/>
      <c r="P49" s="2"/>
      <c r="Q49" s="2"/>
      <c r="R49" s="2"/>
      <c r="S49" s="2"/>
      <c r="T49" s="2"/>
      <c r="U49" s="2"/>
      <c r="V49" s="2"/>
      <c r="W49" s="2"/>
      <c r="X49" s="2"/>
      <c r="Y49" s="2"/>
      <c r="Z49" s="2"/>
    </row>
    <row r="50" ht="15.75" customHeight="1">
      <c r="A50" s="1" t="s">
        <v>124</v>
      </c>
      <c r="B50" s="1">
        <v>728.0</v>
      </c>
      <c r="C50" s="1">
        <v>814.0</v>
      </c>
      <c r="D50" s="1">
        <v>1280.0</v>
      </c>
      <c r="E50" s="1">
        <v>1350.0</v>
      </c>
      <c r="F50" s="1">
        <v>1150.0</v>
      </c>
      <c r="G50" s="1">
        <v>1120.0</v>
      </c>
      <c r="H50" s="1">
        <v>680.0</v>
      </c>
      <c r="I50" s="1">
        <v>783.0</v>
      </c>
      <c r="J50" s="1">
        <v>845.0</v>
      </c>
      <c r="K50" s="1">
        <v>982.0</v>
      </c>
      <c r="L50" s="2"/>
      <c r="M50" s="2"/>
      <c r="N50" s="2"/>
      <c r="O50" s="2"/>
      <c r="P50" s="2"/>
      <c r="Q50" s="2"/>
      <c r="R50" s="2"/>
      <c r="S50" s="2"/>
      <c r="T50" s="2"/>
      <c r="U50" s="2"/>
      <c r="V50" s="2"/>
      <c r="W50" s="2"/>
      <c r="X50" s="2"/>
      <c r="Y50" s="2"/>
      <c r="Z50" s="2"/>
    </row>
    <row r="51" ht="15.75" customHeight="1">
      <c r="A51" s="1" t="s">
        <v>125</v>
      </c>
      <c r="B51" s="1">
        <v>250.0</v>
      </c>
      <c r="C51" s="1">
        <v>214.0</v>
      </c>
      <c r="D51" s="1">
        <v>248.0</v>
      </c>
      <c r="E51" s="1">
        <v>225.0</v>
      </c>
      <c r="F51" s="1">
        <v>206.0</v>
      </c>
      <c r="G51" s="1">
        <v>206.0</v>
      </c>
      <c r="H51" s="1">
        <v>225.0</v>
      </c>
      <c r="I51" s="1">
        <v>89.0</v>
      </c>
      <c r="J51" s="1">
        <v>82.0</v>
      </c>
      <c r="K51" s="1">
        <v>75.0</v>
      </c>
      <c r="L51" s="2"/>
      <c r="M51" s="2"/>
      <c r="N51" s="2"/>
      <c r="O51" s="2"/>
      <c r="P51" s="2"/>
      <c r="Q51" s="2"/>
      <c r="R51" s="2"/>
      <c r="S51" s="2"/>
      <c r="T51" s="2"/>
      <c r="U51" s="2"/>
      <c r="V51" s="2"/>
      <c r="W51" s="2"/>
      <c r="X51" s="2"/>
      <c r="Y51" s="2"/>
      <c r="Z51" s="2"/>
    </row>
    <row r="52" ht="15.75" customHeight="1">
      <c r="A52" s="1" t="s">
        <v>126</v>
      </c>
      <c r="B52" s="1">
        <v>593.0</v>
      </c>
      <c r="C52" s="1">
        <v>619.0</v>
      </c>
      <c r="D52" s="1">
        <v>616.0</v>
      </c>
      <c r="E52" s="1">
        <v>586.0</v>
      </c>
      <c r="F52" s="1">
        <v>578.0</v>
      </c>
      <c r="G52" s="1">
        <v>510.0</v>
      </c>
      <c r="H52" s="1">
        <v>534.0</v>
      </c>
      <c r="I52" s="1">
        <v>631.0</v>
      </c>
      <c r="J52" s="1">
        <v>564.0</v>
      </c>
      <c r="K52" s="1">
        <v>670.0</v>
      </c>
      <c r="L52" s="2"/>
      <c r="M52" s="2"/>
      <c r="N52" s="2"/>
      <c r="O52" s="2"/>
      <c r="P52" s="2"/>
      <c r="Q52" s="2"/>
      <c r="R52" s="2"/>
      <c r="S52" s="2"/>
      <c r="T52" s="2"/>
      <c r="U52" s="2"/>
      <c r="V52" s="2"/>
      <c r="W52" s="2"/>
      <c r="X52" s="2"/>
      <c r="Y52" s="2"/>
      <c r="Z52" s="2"/>
    </row>
    <row r="53" ht="15.75" customHeight="1">
      <c r="A53" s="1" t="s">
        <v>127</v>
      </c>
      <c r="B53" s="1">
        <v>48.0</v>
      </c>
      <c r="C53" s="1">
        <v>45.0</v>
      </c>
      <c r="D53" s="1">
        <v>61.0</v>
      </c>
      <c r="E53" s="1">
        <v>65.0</v>
      </c>
      <c r="F53" s="1">
        <v>60.0</v>
      </c>
      <c r="G53" s="1">
        <v>53.0</v>
      </c>
      <c r="H53" s="1">
        <v>38.0</v>
      </c>
      <c r="I53" s="1">
        <v>27.0</v>
      </c>
      <c r="J53" s="1">
        <v>20.0</v>
      </c>
      <c r="K53" s="1">
        <v>10.0</v>
      </c>
      <c r="L53" s="2"/>
      <c r="M53" s="2"/>
      <c r="N53" s="2"/>
      <c r="O53" s="2"/>
      <c r="P53" s="2"/>
      <c r="Q53" s="2"/>
      <c r="R53" s="2"/>
      <c r="S53" s="2"/>
      <c r="T53" s="2"/>
      <c r="U53" s="2"/>
      <c r="V53" s="2"/>
      <c r="W53" s="2"/>
      <c r="X53" s="2"/>
      <c r="Y53" s="2"/>
      <c r="Z53" s="2"/>
    </row>
    <row r="54" ht="15.75" customHeight="1">
      <c r="A54" s="1" t="s">
        <v>128</v>
      </c>
      <c r="B54" s="1">
        <v>424.0</v>
      </c>
      <c r="C54" s="1">
        <v>393.0</v>
      </c>
      <c r="D54" s="1">
        <v>415.0</v>
      </c>
      <c r="E54" s="1">
        <v>409.0</v>
      </c>
      <c r="F54" s="1">
        <v>400.0</v>
      </c>
      <c r="G54" s="1">
        <v>380.0</v>
      </c>
      <c r="H54" s="1">
        <v>443.0</v>
      </c>
      <c r="I54" s="1">
        <v>414.0</v>
      </c>
      <c r="J54" s="1">
        <v>437.0</v>
      </c>
      <c r="K54" s="1">
        <v>513.0</v>
      </c>
      <c r="L54" s="2"/>
      <c r="M54" s="2"/>
      <c r="N54" s="2"/>
      <c r="O54" s="2"/>
      <c r="P54" s="2"/>
      <c r="Q54" s="2"/>
      <c r="R54" s="2"/>
      <c r="S54" s="2"/>
      <c r="T54" s="2"/>
      <c r="U54" s="2"/>
      <c r="V54" s="2"/>
      <c r="W54" s="2"/>
      <c r="X54" s="2"/>
      <c r="Y54" s="2"/>
      <c r="Z54" s="2"/>
    </row>
    <row r="55" ht="15.75" customHeight="1">
      <c r="A55" s="1" t="s">
        <v>129</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130</v>
      </c>
      <c r="B56" s="1">
        <v>467.0</v>
      </c>
      <c r="C56" s="1">
        <v>287.0</v>
      </c>
      <c r="D56" s="1">
        <v>279.0</v>
      </c>
      <c r="E56" s="1">
        <v>404.0</v>
      </c>
      <c r="F56" s="1">
        <v>444.0</v>
      </c>
      <c r="G56" s="1">
        <v>474.0</v>
      </c>
      <c r="H56" s="1">
        <v>506.0</v>
      </c>
      <c r="I56" s="1">
        <v>895.0</v>
      </c>
      <c r="J56" s="1">
        <v>1070.0</v>
      </c>
      <c r="K56" s="1">
        <v>902.0</v>
      </c>
      <c r="L56" s="2"/>
      <c r="M56" s="2"/>
      <c r="N56" s="2"/>
      <c r="O56" s="2"/>
      <c r="P56" s="2"/>
      <c r="Q56" s="2"/>
      <c r="R56" s="2"/>
      <c r="S56" s="2"/>
      <c r="T56" s="2"/>
      <c r="U56" s="2"/>
      <c r="V56" s="2"/>
      <c r="W56" s="2"/>
      <c r="X56" s="2"/>
      <c r="Y56" s="2"/>
      <c r="Z56" s="2"/>
    </row>
    <row r="57" ht="15.75" customHeight="1">
      <c r="A57" s="1" t="s">
        <v>131</v>
      </c>
      <c r="B57" s="1">
        <v>130.0</v>
      </c>
      <c r="C57" s="1">
        <v>97.0</v>
      </c>
      <c r="D57" s="1">
        <v>114.0</v>
      </c>
      <c r="E57" s="1">
        <v>179.0</v>
      </c>
      <c r="F57" s="1">
        <v>218.0</v>
      </c>
      <c r="G57" s="1">
        <v>213.0</v>
      </c>
      <c r="H57" s="1">
        <v>175.0</v>
      </c>
      <c r="I57" s="1">
        <v>283.0</v>
      </c>
      <c r="J57" s="1">
        <v>370.0</v>
      </c>
      <c r="K57" s="1">
        <v>255.0</v>
      </c>
      <c r="L57" s="2"/>
      <c r="M57" s="2"/>
      <c r="N57" s="2"/>
      <c r="O57" s="2"/>
      <c r="P57" s="2"/>
      <c r="Q57" s="2"/>
      <c r="R57" s="2"/>
      <c r="S57" s="2"/>
      <c r="T57" s="2"/>
      <c r="U57" s="2"/>
      <c r="V57" s="2"/>
      <c r="W57" s="2"/>
      <c r="X57" s="2"/>
      <c r="Y57" s="2"/>
      <c r="Z57" s="2"/>
    </row>
    <row r="58" ht="15.75" customHeight="1">
      <c r="A58" s="1" t="s">
        <v>132</v>
      </c>
      <c r="B58" s="1">
        <v>1150.0</v>
      </c>
      <c r="C58" s="1">
        <v>1040.0</v>
      </c>
      <c r="D58" s="1">
        <v>1120.0</v>
      </c>
      <c r="E58" s="1">
        <v>1290.0</v>
      </c>
      <c r="F58" s="1">
        <v>1250.0</v>
      </c>
      <c r="G58" s="1">
        <v>1390.0</v>
      </c>
      <c r="H58" s="1">
        <v>1290.0</v>
      </c>
      <c r="I58" s="1">
        <v>1420.0</v>
      </c>
      <c r="J58" s="1">
        <v>1740.0</v>
      </c>
      <c r="K58" s="1">
        <v>2280.0</v>
      </c>
      <c r="L58" s="2"/>
      <c r="M58" s="2"/>
      <c r="N58" s="2"/>
      <c r="O58" s="2"/>
      <c r="P58" s="2"/>
      <c r="Q58" s="2"/>
      <c r="R58" s="2"/>
      <c r="S58" s="2"/>
      <c r="T58" s="2"/>
      <c r="U58" s="2"/>
      <c r="V58" s="2"/>
      <c r="W58" s="2"/>
      <c r="X58" s="2"/>
      <c r="Y58" s="2"/>
      <c r="Z58" s="2"/>
    </row>
    <row r="59" ht="15.75" customHeight="1">
      <c r="A59" s="1" t="s">
        <v>133</v>
      </c>
      <c r="B59" s="1">
        <v>114.0</v>
      </c>
      <c r="C59" s="1">
        <v>106.0</v>
      </c>
      <c r="D59" s="1">
        <v>112.0</v>
      </c>
      <c r="E59" s="1">
        <v>131.0</v>
      </c>
      <c r="F59" s="1">
        <v>125.0</v>
      </c>
      <c r="G59" s="1">
        <v>142.0</v>
      </c>
      <c r="H59" s="1">
        <v>147.0</v>
      </c>
      <c r="I59" s="1">
        <v>141.0</v>
      </c>
      <c r="J59" s="1">
        <v>141.0</v>
      </c>
      <c r="K59" s="1">
        <v>154.0</v>
      </c>
      <c r="L59" s="2"/>
      <c r="M59" s="2"/>
      <c r="N59" s="2"/>
      <c r="O59" s="2"/>
      <c r="P59" s="2"/>
      <c r="Q59" s="2"/>
      <c r="R59" s="2"/>
      <c r="S59" s="2"/>
      <c r="T59" s="2"/>
      <c r="U59" s="2"/>
      <c r="V59" s="2"/>
      <c r="W59" s="2"/>
      <c r="X59" s="2"/>
      <c r="Y59" s="2"/>
      <c r="Z59" s="2"/>
    </row>
    <row r="60" ht="15.75" customHeight="1">
      <c r="A60" s="1" t="s">
        <v>134</v>
      </c>
      <c r="B60" s="1">
        <v>688.0</v>
      </c>
      <c r="C60" s="1">
        <v>637.0</v>
      </c>
      <c r="D60" s="1">
        <v>682.0</v>
      </c>
      <c r="E60" s="1">
        <v>792.0</v>
      </c>
      <c r="F60" s="1">
        <v>769.0</v>
      </c>
      <c r="G60" s="1">
        <v>808.0</v>
      </c>
      <c r="H60" s="1">
        <v>900.0</v>
      </c>
      <c r="I60" s="1">
        <v>876.0</v>
      </c>
      <c r="J60" s="1">
        <v>921.0</v>
      </c>
      <c r="K60" s="1">
        <v>1040.0</v>
      </c>
      <c r="L60" s="2"/>
      <c r="M60" s="2"/>
      <c r="N60" s="2"/>
      <c r="O60" s="2"/>
      <c r="P60" s="2"/>
      <c r="Q60" s="2"/>
      <c r="R60" s="2"/>
      <c r="S60" s="2"/>
      <c r="T60" s="2"/>
      <c r="U60" s="2"/>
      <c r="V60" s="2"/>
      <c r="W60" s="2"/>
      <c r="X60" s="2"/>
      <c r="Y60" s="2"/>
      <c r="Z60" s="2"/>
    </row>
    <row r="61" ht="15.75" customHeight="1">
      <c r="A61" s="1" t="s">
        <v>135</v>
      </c>
      <c r="B61" s="1">
        <v>2170.0</v>
      </c>
      <c r="C61" s="1">
        <v>2090.0</v>
      </c>
      <c r="D61" s="1">
        <v>2240.0</v>
      </c>
      <c r="E61" s="1">
        <v>2540.0</v>
      </c>
      <c r="F61" s="1">
        <v>2520.0</v>
      </c>
      <c r="G61" s="1">
        <v>2680.0</v>
      </c>
      <c r="H61" s="1">
        <v>2940.0</v>
      </c>
      <c r="I61" s="1">
        <v>2870.0</v>
      </c>
      <c r="J61" s="1">
        <v>2970.0</v>
      </c>
      <c r="K61" s="1">
        <v>3390.0</v>
      </c>
      <c r="L61" s="2"/>
      <c r="M61" s="2"/>
      <c r="N61" s="2"/>
      <c r="O61" s="2"/>
      <c r="P61" s="2"/>
      <c r="Q61" s="2"/>
      <c r="R61" s="2"/>
      <c r="S61" s="2"/>
      <c r="T61" s="2"/>
      <c r="U61" s="2"/>
      <c r="V61" s="2"/>
      <c r="W61" s="2"/>
      <c r="X61" s="2"/>
      <c r="Y61" s="2"/>
      <c r="Z61" s="2"/>
    </row>
    <row r="62" ht="15.75" customHeight="1">
      <c r="A62" s="1" t="s">
        <v>136</v>
      </c>
      <c r="B62" s="1">
        <v>2.0</v>
      </c>
      <c r="C62" s="1">
        <v>1.0</v>
      </c>
      <c r="D62" s="1">
        <v>1.0</v>
      </c>
      <c r="E62" s="1">
        <v>2.0</v>
      </c>
      <c r="F62" s="1">
        <v>2.0</v>
      </c>
      <c r="G62" s="1">
        <v>2.0</v>
      </c>
      <c r="H62" s="1">
        <v>2.0</v>
      </c>
      <c r="I62" s="1">
        <v>2.0</v>
      </c>
      <c r="J62" s="1">
        <v>2.0</v>
      </c>
      <c r="K62" s="1">
        <v>2.0</v>
      </c>
      <c r="L62" s="2"/>
      <c r="M62" s="2"/>
      <c r="N62" s="2"/>
      <c r="O62" s="2"/>
      <c r="P62" s="2"/>
      <c r="Q62" s="2"/>
      <c r="R62" s="2"/>
      <c r="S62" s="2"/>
      <c r="T62" s="2"/>
      <c r="U62" s="2"/>
      <c r="V62" s="2"/>
      <c r="W62" s="2"/>
      <c r="X62" s="2"/>
      <c r="Y62" s="2"/>
      <c r="Z62" s="2"/>
    </row>
    <row r="63" ht="15.75" customHeight="1">
      <c r="A63" s="1" t="s">
        <v>137</v>
      </c>
      <c r="B63" s="1">
        <v>32.0</v>
      </c>
      <c r="C63" s="1">
        <v>29.0</v>
      </c>
      <c r="D63" s="1">
        <v>33.0</v>
      </c>
      <c r="E63" s="1">
        <v>37.0</v>
      </c>
      <c r="F63" s="1">
        <v>31.0</v>
      </c>
      <c r="G63" s="1">
        <v>28.0</v>
      </c>
      <c r="H63" s="1">
        <v>36.0</v>
      </c>
      <c r="I63" s="1">
        <v>32.0</v>
      </c>
      <c r="J63" s="1">
        <v>31.0</v>
      </c>
      <c r="K63" s="1">
        <v>31.0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9720.0</v>
      </c>
      <c r="C2" s="1">
        <v>7470.0</v>
      </c>
      <c r="D2" s="1">
        <v>7410.0</v>
      </c>
      <c r="E2" s="1">
        <v>8310.0</v>
      </c>
      <c r="F2" s="1">
        <v>9350.0</v>
      </c>
      <c r="G2" s="1">
        <v>9040.0</v>
      </c>
      <c r="H2" s="1">
        <v>9150.0</v>
      </c>
      <c r="I2" s="1">
        <v>11140.0</v>
      </c>
      <c r="J2" s="1">
        <v>12650.0</v>
      </c>
      <c r="K2" s="1">
        <v>14410.0</v>
      </c>
      <c r="L2" s="2"/>
      <c r="M2" s="2"/>
      <c r="N2" s="2"/>
      <c r="O2" s="2"/>
      <c r="P2" s="2"/>
      <c r="Q2" s="2"/>
      <c r="R2" s="2"/>
      <c r="S2" s="2"/>
      <c r="T2" s="2"/>
      <c r="U2" s="2"/>
      <c r="V2" s="2"/>
      <c r="W2" s="2"/>
      <c r="X2" s="2"/>
      <c r="Y2" s="2"/>
      <c r="Z2" s="2"/>
    </row>
    <row r="3">
      <c r="A3" s="1" t="s">
        <v>139</v>
      </c>
      <c r="B3" s="1">
        <v>9720.0</v>
      </c>
      <c r="C3" s="1">
        <v>7470.0</v>
      </c>
      <c r="D3" s="1">
        <v>7410.0</v>
      </c>
      <c r="E3" s="1">
        <v>8310.0</v>
      </c>
      <c r="F3" s="1">
        <v>9350.0</v>
      </c>
      <c r="G3" s="1">
        <v>9040.0</v>
      </c>
      <c r="H3" s="1">
        <v>9150.0</v>
      </c>
      <c r="I3" s="1">
        <v>11140.0</v>
      </c>
      <c r="J3" s="1">
        <v>12650.0</v>
      </c>
      <c r="K3" s="1">
        <v>14410.0</v>
      </c>
      <c r="L3" s="2"/>
      <c r="M3" s="2"/>
      <c r="N3" s="2"/>
      <c r="O3" s="2"/>
      <c r="P3" s="2"/>
      <c r="Q3" s="2"/>
      <c r="R3" s="2"/>
      <c r="S3" s="2"/>
      <c r="T3" s="2"/>
      <c r="U3" s="2"/>
      <c r="V3" s="2"/>
      <c r="W3" s="2"/>
      <c r="X3" s="2"/>
      <c r="Y3" s="2"/>
      <c r="Z3" s="2"/>
    </row>
    <row r="4">
      <c r="A4" s="1" t="s">
        <v>140</v>
      </c>
      <c r="B4" s="1">
        <v>7660.0</v>
      </c>
      <c r="C4" s="1">
        <v>5910.0</v>
      </c>
      <c r="D4" s="1">
        <v>5900.0</v>
      </c>
      <c r="E4" s="1">
        <v>6540.0</v>
      </c>
      <c r="F4" s="1">
        <v>7360.0</v>
      </c>
      <c r="G4" s="1">
        <v>7060.0</v>
      </c>
      <c r="H4" s="1">
        <v>7090.0</v>
      </c>
      <c r="I4" s="1">
        <v>8570.0</v>
      </c>
      <c r="J4" s="1">
        <v>9650.0</v>
      </c>
      <c r="K4" s="1">
        <v>10640.0</v>
      </c>
      <c r="L4" s="2"/>
      <c r="M4" s="2"/>
      <c r="N4" s="2"/>
      <c r="O4" s="2"/>
      <c r="P4" s="2"/>
      <c r="Q4" s="2"/>
      <c r="R4" s="2"/>
      <c r="S4" s="2"/>
      <c r="T4" s="2"/>
      <c r="U4" s="2"/>
      <c r="V4" s="2"/>
      <c r="W4" s="2"/>
      <c r="X4" s="2"/>
      <c r="Y4" s="2"/>
      <c r="Z4" s="2"/>
    </row>
    <row r="5">
      <c r="A5" s="1" t="s">
        <v>141</v>
      </c>
      <c r="B5" s="1">
        <v>2070.0</v>
      </c>
      <c r="C5" s="1">
        <v>1560.0</v>
      </c>
      <c r="D5" s="1">
        <v>1520.0</v>
      </c>
      <c r="E5" s="1">
        <v>1770.0</v>
      </c>
      <c r="F5" s="1">
        <v>2000.0</v>
      </c>
      <c r="G5" s="1">
        <v>1980.0</v>
      </c>
      <c r="H5" s="1">
        <v>2060.0</v>
      </c>
      <c r="I5" s="1">
        <v>2570.0</v>
      </c>
      <c r="J5" s="1">
        <v>3000.0</v>
      </c>
      <c r="K5" s="1">
        <v>3780.0</v>
      </c>
      <c r="L5" s="2"/>
      <c r="M5" s="2"/>
      <c r="N5" s="2"/>
      <c r="O5" s="2"/>
      <c r="P5" s="2"/>
      <c r="Q5" s="2"/>
      <c r="R5" s="2"/>
      <c r="S5" s="2"/>
      <c r="T5" s="2"/>
      <c r="U5" s="2"/>
      <c r="V5" s="2"/>
      <c r="W5" s="2"/>
      <c r="X5" s="2"/>
      <c r="Y5" s="2"/>
      <c r="Z5" s="2"/>
    </row>
    <row r="6">
      <c r="A6" s="1" t="s">
        <v>142</v>
      </c>
      <c r="B6" s="1">
        <v>996.0</v>
      </c>
      <c r="C6" s="1">
        <v>852.0</v>
      </c>
      <c r="D6" s="1">
        <v>868.0</v>
      </c>
      <c r="E6" s="1">
        <v>971.0</v>
      </c>
      <c r="F6" s="1">
        <v>1070.0</v>
      </c>
      <c r="G6" s="1">
        <v>1050.0</v>
      </c>
      <c r="H6" s="1">
        <v>1010.0</v>
      </c>
      <c r="I6" s="1">
        <v>1090.0</v>
      </c>
      <c r="J6" s="1">
        <v>1190.0</v>
      </c>
      <c r="K6" s="1">
        <v>1470.0</v>
      </c>
      <c r="L6" s="2"/>
      <c r="M6" s="2"/>
      <c r="N6" s="2"/>
      <c r="O6" s="2"/>
      <c r="P6" s="2"/>
      <c r="Q6" s="2"/>
      <c r="R6" s="2"/>
      <c r="S6" s="2"/>
      <c r="T6" s="2"/>
      <c r="U6" s="2"/>
      <c r="V6" s="2"/>
      <c r="W6" s="2"/>
      <c r="X6" s="2"/>
      <c r="Y6" s="2"/>
      <c r="Z6" s="2"/>
    </row>
    <row r="7">
      <c r="A7" s="1" t="s">
        <v>143</v>
      </c>
      <c r="B7" s="1">
        <v>0.0</v>
      </c>
      <c r="C7" s="1">
        <v>0.0</v>
      </c>
      <c r="D7" s="1">
        <v>0.0</v>
      </c>
      <c r="E7" s="1">
        <v>0.0</v>
      </c>
      <c r="F7" s="1">
        <v>6.0</v>
      </c>
      <c r="G7" s="1">
        <v>5.0</v>
      </c>
      <c r="H7" s="1">
        <v>14.0</v>
      </c>
      <c r="I7" s="1">
        <v>50.0</v>
      </c>
      <c r="J7" s="1">
        <v>3.0</v>
      </c>
      <c r="K7" s="1">
        <v>0.0</v>
      </c>
      <c r="L7" s="2"/>
      <c r="M7" s="2"/>
      <c r="N7" s="2"/>
      <c r="O7" s="2"/>
      <c r="P7" s="2"/>
      <c r="Q7" s="2"/>
      <c r="R7" s="2"/>
      <c r="S7" s="2"/>
      <c r="T7" s="2"/>
      <c r="U7" s="2"/>
      <c r="V7" s="2"/>
      <c r="W7" s="2"/>
      <c r="X7" s="2"/>
      <c r="Y7" s="2"/>
      <c r="Z7" s="2"/>
    </row>
    <row r="8">
      <c r="A8" s="1" t="s">
        <v>144</v>
      </c>
      <c r="B8" s="1">
        <v>337.0</v>
      </c>
      <c r="C8" s="1">
        <v>282.0</v>
      </c>
      <c r="D8" s="1">
        <v>296.0</v>
      </c>
      <c r="E8" s="1">
        <v>323.0</v>
      </c>
      <c r="F8" s="1">
        <v>355.0</v>
      </c>
      <c r="G8" s="1">
        <v>343.0</v>
      </c>
      <c r="H8" s="1">
        <v>343.0</v>
      </c>
      <c r="I8" s="1">
        <v>406.0</v>
      </c>
      <c r="J8" s="1">
        <v>444.0</v>
      </c>
      <c r="K8" s="1">
        <v>549.0</v>
      </c>
      <c r="L8" s="2"/>
      <c r="M8" s="2"/>
      <c r="N8" s="2"/>
      <c r="O8" s="2"/>
      <c r="P8" s="2"/>
      <c r="Q8" s="2"/>
      <c r="R8" s="2"/>
      <c r="S8" s="2"/>
      <c r="T8" s="2"/>
      <c r="U8" s="2"/>
      <c r="V8" s="2"/>
      <c r="W8" s="2"/>
      <c r="X8" s="2"/>
      <c r="Y8" s="2"/>
      <c r="Z8" s="2"/>
    </row>
    <row r="9">
      <c r="A9" s="1" t="s">
        <v>145</v>
      </c>
      <c r="B9" s="1">
        <v>40.0</v>
      </c>
      <c r="C9" s="1">
        <v>42.0</v>
      </c>
      <c r="D9" s="1">
        <v>51.0</v>
      </c>
      <c r="E9" s="1">
        <v>56.0</v>
      </c>
      <c r="F9" s="1">
        <v>64.0</v>
      </c>
      <c r="G9" s="1">
        <v>61.0</v>
      </c>
      <c r="H9" s="1">
        <v>59.0</v>
      </c>
      <c r="I9" s="1">
        <v>61.0</v>
      </c>
      <c r="J9" s="1">
        <v>60.0</v>
      </c>
      <c r="K9" s="1">
        <v>57.0</v>
      </c>
      <c r="L9" s="2"/>
      <c r="M9" s="2"/>
      <c r="N9" s="2"/>
      <c r="O9" s="2"/>
      <c r="P9" s="2"/>
      <c r="Q9" s="2"/>
      <c r="R9" s="2"/>
      <c r="S9" s="2"/>
      <c r="T9" s="2"/>
      <c r="U9" s="2"/>
      <c r="V9" s="2"/>
      <c r="W9" s="2"/>
      <c r="X9" s="2"/>
      <c r="Y9" s="2"/>
      <c r="Z9" s="2"/>
    </row>
    <row r="10">
      <c r="A10" s="1" t="s">
        <v>146</v>
      </c>
      <c r="B10" s="1">
        <v>1370.0</v>
      </c>
      <c r="C10" s="1">
        <v>1180.0</v>
      </c>
      <c r="D10" s="1">
        <v>1220.0</v>
      </c>
      <c r="E10" s="1">
        <v>1350.0</v>
      </c>
      <c r="F10" s="1">
        <v>1500.0</v>
      </c>
      <c r="G10" s="1">
        <v>1460.0</v>
      </c>
      <c r="H10" s="1">
        <v>1430.0</v>
      </c>
      <c r="I10" s="1">
        <v>1560.0</v>
      </c>
      <c r="J10" s="1">
        <v>1700.0</v>
      </c>
      <c r="K10" s="1">
        <v>2070.0</v>
      </c>
      <c r="L10" s="2"/>
      <c r="M10" s="2"/>
      <c r="N10" s="2"/>
      <c r="O10" s="2"/>
      <c r="P10" s="2"/>
      <c r="Q10" s="2"/>
      <c r="R10" s="2"/>
      <c r="S10" s="2"/>
      <c r="T10" s="2"/>
      <c r="U10" s="2"/>
      <c r="V10" s="2"/>
      <c r="W10" s="2"/>
      <c r="X10" s="2"/>
      <c r="Y10" s="2"/>
      <c r="Z10" s="2"/>
    </row>
    <row r="11">
      <c r="A11" s="1" t="s">
        <v>147</v>
      </c>
      <c r="B11" s="1">
        <v>693.0</v>
      </c>
      <c r="C11" s="1">
        <v>383.0</v>
      </c>
      <c r="D11" s="1">
        <v>300.0</v>
      </c>
      <c r="E11" s="1">
        <v>414.0</v>
      </c>
      <c r="F11" s="1">
        <v>498.0</v>
      </c>
      <c r="G11" s="1">
        <v>523.0</v>
      </c>
      <c r="H11" s="1">
        <v>632.0</v>
      </c>
      <c r="I11" s="1">
        <v>1020.0</v>
      </c>
      <c r="J11" s="1">
        <v>1300.0</v>
      </c>
      <c r="K11" s="1">
        <v>1700.0</v>
      </c>
      <c r="L11" s="2"/>
      <c r="M11" s="2"/>
      <c r="N11" s="2"/>
      <c r="O11" s="2"/>
      <c r="P11" s="2"/>
      <c r="Q11" s="2"/>
      <c r="R11" s="2"/>
      <c r="S11" s="2"/>
      <c r="T11" s="2"/>
      <c r="U11" s="2"/>
      <c r="V11" s="2"/>
      <c r="W11" s="2"/>
      <c r="X11" s="2"/>
      <c r="Y11" s="2"/>
      <c r="Z11" s="2"/>
    </row>
    <row r="12">
      <c r="A12" s="1" t="s">
        <v>148</v>
      </c>
      <c r="B12" s="1">
        <v>-71.0</v>
      </c>
      <c r="C12" s="1">
        <v>-64.0</v>
      </c>
      <c r="D12" s="1">
        <v>-65.0</v>
      </c>
      <c r="E12" s="1">
        <v>-54.0</v>
      </c>
      <c r="F12" s="1">
        <v>-37.0</v>
      </c>
      <c r="G12" s="1">
        <v>-28.0</v>
      </c>
      <c r="H12" s="1">
        <v>-24.0</v>
      </c>
      <c r="I12" s="1">
        <v>-25.0</v>
      </c>
      <c r="J12" s="1">
        <v>-46.0</v>
      </c>
      <c r="K12" s="1">
        <v>-68.0</v>
      </c>
      <c r="L12" s="2"/>
      <c r="M12" s="2"/>
      <c r="N12" s="2"/>
      <c r="O12" s="2"/>
      <c r="P12" s="2"/>
      <c r="Q12" s="2"/>
      <c r="R12" s="2"/>
      <c r="S12" s="2"/>
      <c r="T12" s="2"/>
      <c r="U12" s="2"/>
      <c r="V12" s="2"/>
      <c r="W12" s="2"/>
      <c r="X12" s="2"/>
      <c r="Y12" s="2"/>
      <c r="Z12" s="2"/>
    </row>
    <row r="13">
      <c r="A13" s="1" t="s">
        <v>149</v>
      </c>
      <c r="B13" s="1">
        <v>13.0</v>
      </c>
      <c r="C13" s="1">
        <v>18.0</v>
      </c>
      <c r="D13" s="1">
        <v>13.0</v>
      </c>
      <c r="E13" s="1">
        <v>9.0</v>
      </c>
      <c r="F13" s="1">
        <v>8.0</v>
      </c>
      <c r="G13" s="1">
        <v>8.0</v>
      </c>
      <c r="H13" s="1">
        <v>9.0</v>
      </c>
      <c r="I13" s="1">
        <v>18.0</v>
      </c>
      <c r="J13" s="1">
        <v>33.0</v>
      </c>
      <c r="K13" s="1">
        <v>64.0</v>
      </c>
      <c r="L13" s="2"/>
      <c r="M13" s="2"/>
      <c r="N13" s="2"/>
      <c r="O13" s="2"/>
      <c r="P13" s="2"/>
      <c r="Q13" s="2"/>
      <c r="R13" s="2"/>
      <c r="S13" s="2"/>
      <c r="T13" s="2"/>
      <c r="U13" s="2"/>
      <c r="V13" s="2"/>
      <c r="W13" s="2"/>
      <c r="X13" s="2"/>
      <c r="Y13" s="2"/>
      <c r="Z13" s="2"/>
    </row>
    <row r="14">
      <c r="A14" s="1" t="s">
        <v>150</v>
      </c>
      <c r="B14" s="1">
        <v>-58.0</v>
      </c>
      <c r="C14" s="1">
        <v>-45.0</v>
      </c>
      <c r="D14" s="1">
        <v>-52.0</v>
      </c>
      <c r="E14" s="1">
        <v>-45.0</v>
      </c>
      <c r="F14" s="1">
        <v>-29.0</v>
      </c>
      <c r="G14" s="1">
        <v>-19.0</v>
      </c>
      <c r="H14" s="1">
        <v>-15.0</v>
      </c>
      <c r="I14" s="1">
        <v>-6.0</v>
      </c>
      <c r="J14" s="1">
        <v>-13.0</v>
      </c>
      <c r="K14" s="1">
        <v>-4.0</v>
      </c>
      <c r="L14" s="2"/>
      <c r="M14" s="2"/>
      <c r="N14" s="2"/>
      <c r="O14" s="2"/>
      <c r="P14" s="2"/>
      <c r="Q14" s="2"/>
      <c r="R14" s="2"/>
      <c r="S14" s="2"/>
      <c r="T14" s="2"/>
      <c r="U14" s="2"/>
      <c r="V14" s="2"/>
      <c r="W14" s="2"/>
      <c r="X14" s="2"/>
      <c r="Y14" s="2"/>
      <c r="Z14" s="2"/>
    </row>
    <row r="15">
      <c r="A15" s="1" t="s">
        <v>151</v>
      </c>
      <c r="B15" s="1">
        <v>52.0</v>
      </c>
      <c r="C15" s="1">
        <v>57.0</v>
      </c>
      <c r="D15" s="1">
        <v>47.0</v>
      </c>
      <c r="E15" s="1">
        <v>39.0</v>
      </c>
      <c r="F15" s="1">
        <v>34.0</v>
      </c>
      <c r="G15" s="1">
        <v>42.0</v>
      </c>
      <c r="H15" s="1">
        <v>45.0</v>
      </c>
      <c r="I15" s="1">
        <v>65.0</v>
      </c>
      <c r="J15" s="1">
        <v>64.0</v>
      </c>
      <c r="K15" s="1">
        <v>68.0</v>
      </c>
      <c r="L15" s="2"/>
      <c r="M15" s="2"/>
      <c r="N15" s="2"/>
      <c r="O15" s="2"/>
      <c r="P15" s="2"/>
      <c r="Q15" s="2"/>
      <c r="R15" s="2"/>
      <c r="S15" s="2"/>
      <c r="T15" s="2"/>
      <c r="U15" s="2"/>
      <c r="V15" s="2"/>
      <c r="W15" s="2"/>
      <c r="X15" s="2"/>
      <c r="Y15" s="2"/>
      <c r="Z15" s="2"/>
    </row>
    <row r="16">
      <c r="A16" s="1" t="s">
        <v>152</v>
      </c>
      <c r="B16" s="1">
        <v>-2.0</v>
      </c>
      <c r="C16" s="1">
        <v>-67.0</v>
      </c>
      <c r="D16" s="1">
        <v>-5.0</v>
      </c>
      <c r="E16" s="1">
        <v>38.0</v>
      </c>
      <c r="F16" s="1">
        <v>-1.0</v>
      </c>
      <c r="G16" s="1">
        <v>20.0</v>
      </c>
      <c r="H16" s="1">
        <v>3.0</v>
      </c>
      <c r="I16" s="1">
        <v>54.0</v>
      </c>
      <c r="J16" s="1">
        <v>-49.0</v>
      </c>
      <c r="K16" s="1">
        <v>29.0</v>
      </c>
      <c r="L16" s="2"/>
      <c r="M16" s="2"/>
      <c r="N16" s="2"/>
      <c r="O16" s="2"/>
      <c r="P16" s="2"/>
      <c r="Q16" s="2"/>
      <c r="R16" s="2"/>
      <c r="S16" s="2"/>
      <c r="T16" s="2"/>
      <c r="U16" s="2"/>
      <c r="V16" s="2"/>
      <c r="W16" s="2"/>
      <c r="X16" s="2"/>
      <c r="Y16" s="2"/>
      <c r="Z16" s="2"/>
    </row>
    <row r="17">
      <c r="A17" s="1" t="s">
        <v>153</v>
      </c>
      <c r="B17" s="1">
        <v>-46.0</v>
      </c>
      <c r="C17" s="1">
        <v>31.0</v>
      </c>
      <c r="D17" s="1">
        <v>-25.0</v>
      </c>
      <c r="E17" s="1">
        <v>-113.0</v>
      </c>
      <c r="F17" s="1">
        <v>-70.0</v>
      </c>
      <c r="G17" s="1">
        <v>-77.0</v>
      </c>
      <c r="H17" s="1">
        <v>-51.0</v>
      </c>
      <c r="I17" s="1">
        <v>-107.0</v>
      </c>
      <c r="J17" s="1">
        <v>-91.0</v>
      </c>
      <c r="K17" s="1">
        <v>-380.0</v>
      </c>
      <c r="L17" s="2"/>
      <c r="M17" s="2"/>
      <c r="N17" s="2"/>
      <c r="O17" s="2"/>
      <c r="P17" s="2"/>
      <c r="Q17" s="2"/>
      <c r="R17" s="2"/>
      <c r="S17" s="2"/>
      <c r="T17" s="2"/>
      <c r="U17" s="2"/>
      <c r="V17" s="2"/>
      <c r="W17" s="2"/>
      <c r="X17" s="2"/>
      <c r="Y17" s="2"/>
      <c r="Z17" s="2"/>
    </row>
    <row r="18">
      <c r="A18" s="1" t="s">
        <v>154</v>
      </c>
      <c r="B18" s="1">
        <v>638.0</v>
      </c>
      <c r="C18" s="1">
        <v>359.0</v>
      </c>
      <c r="D18" s="1">
        <v>264.0</v>
      </c>
      <c r="E18" s="1">
        <v>334.0</v>
      </c>
      <c r="F18" s="1">
        <v>431.0</v>
      </c>
      <c r="G18" s="1">
        <v>489.0</v>
      </c>
      <c r="H18" s="1">
        <v>615.0</v>
      </c>
      <c r="I18" s="1">
        <v>1020.0</v>
      </c>
      <c r="J18" s="1">
        <v>1210.0</v>
      </c>
      <c r="K18" s="1">
        <v>1420.0</v>
      </c>
      <c r="L18" s="2"/>
      <c r="M18" s="2"/>
      <c r="N18" s="2"/>
      <c r="O18" s="2"/>
      <c r="P18" s="2"/>
      <c r="Q18" s="2"/>
      <c r="R18" s="2"/>
      <c r="S18" s="2"/>
      <c r="T18" s="2"/>
      <c r="U18" s="2"/>
      <c r="V18" s="2"/>
      <c r="W18" s="2"/>
      <c r="X18" s="2"/>
      <c r="Y18" s="2"/>
      <c r="Z18" s="2"/>
    </row>
    <row r="19">
      <c r="A19" s="1" t="s">
        <v>155</v>
      </c>
      <c r="B19" s="1">
        <v>-46.0</v>
      </c>
      <c r="C19" s="1">
        <v>-22.0</v>
      </c>
      <c r="D19" s="1">
        <v>-11.0</v>
      </c>
      <c r="E19" s="1">
        <v>-11.0</v>
      </c>
      <c r="F19" s="1">
        <v>-12.0</v>
      </c>
      <c r="G19" s="1">
        <v>-12.0</v>
      </c>
      <c r="H19" s="1">
        <v>-19.0</v>
      </c>
      <c r="I19" s="1">
        <v>-15.0</v>
      </c>
      <c r="J19" s="1">
        <v>-6.0</v>
      </c>
      <c r="K19" s="1">
        <v>-11.0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-174.0</v>
      </c>
      <c r="H20" s="1">
        <v>-20.0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158</v>
      </c>
      <c r="B22" s="1">
        <v>0.0</v>
      </c>
      <c r="C22" s="1">
        <v>0.0</v>
      </c>
      <c r="D22" s="1">
        <v>0.0</v>
      </c>
      <c r="E22" s="1">
        <v>0.0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159</v>
      </c>
      <c r="B23" s="1">
        <v>0.0</v>
      </c>
      <c r="C23" s="1">
        <v>0.0</v>
      </c>
      <c r="D23" s="1">
        <v>0.0</v>
      </c>
      <c r="E23" s="1">
        <v>0.0</v>
      </c>
      <c r="F23" s="1">
        <v>-24.0</v>
      </c>
      <c r="G23" s="1">
        <v>0.0</v>
      </c>
      <c r="H23" s="1">
        <v>32.0</v>
      </c>
      <c r="I23" s="1">
        <v>1.0</v>
      </c>
      <c r="J23" s="1">
        <v>-36.0</v>
      </c>
      <c r="K23" s="1">
        <v>0.0</v>
      </c>
      <c r="L23" s="2"/>
      <c r="M23" s="2"/>
      <c r="N23" s="2"/>
      <c r="O23" s="2"/>
      <c r="P23" s="2"/>
      <c r="Q23" s="2"/>
      <c r="R23" s="2"/>
      <c r="S23" s="2"/>
      <c r="T23" s="2"/>
      <c r="U23" s="2"/>
      <c r="V23" s="2"/>
      <c r="W23" s="2"/>
      <c r="X23" s="2"/>
      <c r="Y23" s="2"/>
      <c r="Z23" s="2"/>
    </row>
    <row r="24" ht="15.75" customHeight="1">
      <c r="A24" s="1" t="s">
        <v>160</v>
      </c>
      <c r="B24" s="1">
        <v>592.0</v>
      </c>
      <c r="C24" s="1">
        <v>336.0</v>
      </c>
      <c r="D24" s="1">
        <v>252.0</v>
      </c>
      <c r="E24" s="1">
        <v>323.0</v>
      </c>
      <c r="F24" s="1">
        <v>395.0</v>
      </c>
      <c r="G24" s="1">
        <v>304.0</v>
      </c>
      <c r="H24" s="1">
        <v>608.0</v>
      </c>
      <c r="I24" s="1">
        <v>1010.0</v>
      </c>
      <c r="J24" s="1">
        <v>1170.0</v>
      </c>
      <c r="K24" s="1">
        <v>1400.0</v>
      </c>
      <c r="L24" s="2"/>
      <c r="M24" s="2"/>
      <c r="N24" s="2"/>
      <c r="O24" s="2"/>
      <c r="P24" s="2"/>
      <c r="Q24" s="2"/>
      <c r="R24" s="2"/>
      <c r="S24" s="2"/>
      <c r="T24" s="2"/>
      <c r="U24" s="2"/>
      <c r="V24" s="2"/>
      <c r="W24" s="2"/>
      <c r="X24" s="2"/>
      <c r="Y24" s="2"/>
      <c r="Z24" s="2"/>
    </row>
    <row r="25" ht="15.75" customHeight="1">
      <c r="A25" s="1" t="s">
        <v>161</v>
      </c>
      <c r="B25" s="1">
        <v>188.0</v>
      </c>
      <c r="C25" s="1">
        <v>72.0</v>
      </c>
      <c r="D25" s="1">
        <v>92.0</v>
      </c>
      <c r="E25" s="1">
        <v>134.0</v>
      </c>
      <c r="F25" s="1">
        <v>111.0</v>
      </c>
      <c r="G25" s="1">
        <v>181.0</v>
      </c>
      <c r="H25" s="1">
        <v>188.0</v>
      </c>
      <c r="I25" s="1">
        <v>108.0</v>
      </c>
      <c r="J25" s="1">
        <v>297.0</v>
      </c>
      <c r="K25" s="1">
        <v>230.0</v>
      </c>
      <c r="L25" s="2"/>
      <c r="M25" s="2"/>
      <c r="N25" s="2"/>
      <c r="O25" s="2"/>
      <c r="P25" s="2"/>
      <c r="Q25" s="2"/>
      <c r="R25" s="2"/>
      <c r="S25" s="2"/>
      <c r="T25" s="2"/>
      <c r="U25" s="2"/>
      <c r="V25" s="2"/>
      <c r="W25" s="2"/>
      <c r="X25" s="2"/>
      <c r="Y25" s="2"/>
      <c r="Z25" s="2"/>
    </row>
    <row r="26" ht="15.75" customHeight="1">
      <c r="A26" s="1" t="s">
        <v>162</v>
      </c>
      <c r="B26" s="1">
        <v>404.0</v>
      </c>
      <c r="C26" s="1">
        <v>264.0</v>
      </c>
      <c r="D26" s="1">
        <v>160.0</v>
      </c>
      <c r="E26" s="1">
        <v>189.0</v>
      </c>
      <c r="F26" s="1">
        <v>284.0</v>
      </c>
      <c r="G26" s="1">
        <v>123.0</v>
      </c>
      <c r="H26" s="1">
        <v>420.0</v>
      </c>
      <c r="I26" s="1">
        <v>902.0</v>
      </c>
      <c r="J26" s="1">
        <v>875.0</v>
      </c>
      <c r="K26" s="1">
        <v>1170.0</v>
      </c>
      <c r="L26" s="2"/>
      <c r="M26" s="2"/>
      <c r="N26" s="2"/>
      <c r="O26" s="2"/>
      <c r="P26" s="2"/>
      <c r="Q26" s="2"/>
      <c r="R26" s="2"/>
      <c r="S26" s="2"/>
      <c r="T26" s="2"/>
      <c r="U26" s="2"/>
      <c r="V26" s="2"/>
      <c r="W26" s="2"/>
      <c r="X26" s="2"/>
      <c r="Y26" s="2"/>
      <c r="Z26" s="2"/>
    </row>
    <row r="27" ht="15.75" customHeight="1">
      <c r="A27" s="1" t="s">
        <v>163</v>
      </c>
      <c r="B27" s="1">
        <v>404.0</v>
      </c>
      <c r="C27" s="1">
        <v>264.0</v>
      </c>
      <c r="D27" s="1">
        <v>160.0</v>
      </c>
      <c r="E27" s="1">
        <v>189.0</v>
      </c>
      <c r="F27" s="1">
        <v>284.0</v>
      </c>
      <c r="G27" s="1">
        <v>123.0</v>
      </c>
      <c r="H27" s="1">
        <v>420.0</v>
      </c>
      <c r="I27" s="1">
        <v>902.0</v>
      </c>
      <c r="J27" s="1">
        <v>875.0</v>
      </c>
      <c r="K27" s="1">
        <v>1170.0</v>
      </c>
      <c r="L27" s="2"/>
      <c r="M27" s="2"/>
      <c r="N27" s="2"/>
      <c r="O27" s="2"/>
      <c r="P27" s="2"/>
      <c r="Q27" s="2"/>
      <c r="R27" s="2"/>
      <c r="S27" s="2"/>
      <c r="T27" s="2"/>
      <c r="U27" s="2"/>
      <c r="V27" s="2"/>
      <c r="W27" s="2"/>
      <c r="X27" s="2"/>
      <c r="Y27" s="2"/>
      <c r="Z27" s="2"/>
    </row>
    <row r="28" ht="15.75" customHeight="1">
      <c r="A28" s="1" t="s">
        <v>95</v>
      </c>
      <c r="B28" s="1">
        <v>6.0</v>
      </c>
      <c r="C28" s="1">
        <v>2.0</v>
      </c>
      <c r="D28" s="1">
        <v>-10.0</v>
      </c>
      <c r="E28" s="1">
        <v>-2.0</v>
      </c>
      <c r="F28" s="1">
        <v>1.0</v>
      </c>
      <c r="G28" s="1">
        <v>2.0</v>
      </c>
      <c r="H28" s="1">
        <v>7.0</v>
      </c>
      <c r="I28" s="1">
        <v>-4.0</v>
      </c>
      <c r="J28" s="1">
        <v>14.0</v>
      </c>
      <c r="K28" s="1">
        <v>10.0</v>
      </c>
      <c r="L28" s="2"/>
      <c r="M28" s="2"/>
      <c r="N28" s="2"/>
      <c r="O28" s="2"/>
      <c r="P28" s="2"/>
      <c r="Q28" s="2"/>
      <c r="R28" s="2"/>
      <c r="S28" s="2"/>
      <c r="T28" s="2"/>
      <c r="U28" s="2"/>
      <c r="V28" s="2"/>
      <c r="W28" s="2"/>
      <c r="X28" s="2"/>
      <c r="Y28" s="2"/>
      <c r="Z28" s="2"/>
    </row>
    <row r="29" ht="15.75" customHeight="1">
      <c r="A29" s="1" t="s">
        <v>164</v>
      </c>
      <c r="B29" s="1">
        <v>410.0</v>
      </c>
      <c r="C29" s="1">
        <v>266.0</v>
      </c>
      <c r="D29" s="1">
        <v>160.0</v>
      </c>
      <c r="E29" s="1">
        <v>186.0</v>
      </c>
      <c r="F29" s="1">
        <v>286.0</v>
      </c>
      <c r="G29" s="1">
        <v>125.0</v>
      </c>
      <c r="H29" s="1">
        <v>427.0</v>
      </c>
      <c r="I29" s="1">
        <v>897.0</v>
      </c>
      <c r="J29" s="1">
        <v>890.0</v>
      </c>
      <c r="K29" s="1">
        <v>1170.0</v>
      </c>
      <c r="L29" s="2"/>
      <c r="M29" s="2"/>
      <c r="N29" s="2"/>
      <c r="O29" s="2"/>
      <c r="P29" s="2"/>
      <c r="Q29" s="2"/>
      <c r="R29" s="2"/>
      <c r="S29" s="2"/>
      <c r="T29" s="2"/>
      <c r="U29" s="2"/>
      <c r="V29" s="2"/>
      <c r="W29" s="2"/>
      <c r="X29" s="2"/>
      <c r="Y29" s="2"/>
      <c r="Z29" s="2"/>
    </row>
    <row r="30" ht="15.75" customHeight="1">
      <c r="A30" s="1" t="s">
        <v>165</v>
      </c>
      <c r="B30" s="1">
        <v>410.0</v>
      </c>
      <c r="C30" s="1">
        <v>266.0</v>
      </c>
      <c r="D30" s="1">
        <v>160.0</v>
      </c>
      <c r="E30" s="1">
        <v>186.0</v>
      </c>
      <c r="F30" s="1">
        <v>286.0</v>
      </c>
      <c r="G30" s="1">
        <v>125.0</v>
      </c>
      <c r="H30" s="1">
        <v>427.0</v>
      </c>
      <c r="I30" s="1">
        <v>897.0</v>
      </c>
      <c r="J30" s="1">
        <v>890.0</v>
      </c>
      <c r="K30" s="1">
        <v>1170.0</v>
      </c>
      <c r="L30" s="2"/>
      <c r="M30" s="2"/>
      <c r="N30" s="2"/>
      <c r="O30" s="2"/>
      <c r="P30" s="2"/>
      <c r="Q30" s="2"/>
      <c r="R30" s="2"/>
      <c r="S30" s="2"/>
      <c r="T30" s="2"/>
      <c r="U30" s="2"/>
      <c r="V30" s="2"/>
      <c r="W30" s="2"/>
      <c r="X30" s="2"/>
      <c r="Y30" s="2"/>
      <c r="Z30" s="2"/>
    </row>
    <row r="31" ht="15.75" customHeight="1">
      <c r="A31" s="1" t="s">
        <v>166</v>
      </c>
      <c r="B31" s="1">
        <v>410.0</v>
      </c>
      <c r="C31" s="1">
        <v>266.0</v>
      </c>
      <c r="D31" s="1">
        <v>160.0</v>
      </c>
      <c r="E31" s="1">
        <v>186.0</v>
      </c>
      <c r="F31" s="1">
        <v>286.0</v>
      </c>
      <c r="G31" s="1">
        <v>125.0</v>
      </c>
      <c r="H31" s="1">
        <v>427.0</v>
      </c>
      <c r="I31" s="1">
        <v>897.0</v>
      </c>
      <c r="J31" s="1">
        <v>890.0</v>
      </c>
      <c r="K31" s="1">
        <v>1170.0</v>
      </c>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180</v>
      </c>
      <c r="B35" s="1">
        <v>93.0</v>
      </c>
      <c r="C35" s="1">
        <v>87.0</v>
      </c>
      <c r="D35" s="1">
        <v>81.0</v>
      </c>
      <c r="E35" s="1">
        <v>79.0</v>
      </c>
      <c r="F35" s="1">
        <v>78.0</v>
      </c>
      <c r="G35" s="1">
        <v>76.0</v>
      </c>
      <c r="H35" s="1">
        <v>75.0</v>
      </c>
      <c r="I35" s="1">
        <v>75.0</v>
      </c>
      <c r="J35" s="1">
        <v>74.0</v>
      </c>
      <c r="K35" s="1">
        <v>74.0</v>
      </c>
      <c r="L35" s="2"/>
      <c r="M35" s="2"/>
      <c r="N35" s="2"/>
      <c r="O35" s="2"/>
      <c r="P35" s="2"/>
      <c r="Q35" s="2"/>
      <c r="R35" s="2"/>
      <c r="S35" s="2"/>
      <c r="T35" s="2"/>
      <c r="U35" s="2"/>
      <c r="V35" s="2"/>
      <c r="W35" s="2"/>
      <c r="X35" s="2"/>
      <c r="Y35" s="2"/>
      <c r="Z35" s="2"/>
    </row>
    <row r="36" ht="15.75" customHeight="1">
      <c r="A36" s="1" t="s">
        <v>181</v>
      </c>
      <c r="B36" s="1" t="s">
        <v>182</v>
      </c>
      <c r="C36" s="1" t="s">
        <v>170</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191</v>
      </c>
      <c r="B37" s="1" t="s">
        <v>182</v>
      </c>
      <c r="C37" s="1" t="s">
        <v>170</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192</v>
      </c>
      <c r="B38" s="1">
        <v>94.0</v>
      </c>
      <c r="C38" s="1">
        <v>87.0</v>
      </c>
      <c r="D38" s="1">
        <v>81.0</v>
      </c>
      <c r="E38" s="1">
        <v>80.0</v>
      </c>
      <c r="F38" s="1">
        <v>79.0</v>
      </c>
      <c r="G38" s="1">
        <v>77.0</v>
      </c>
      <c r="H38" s="1">
        <v>75.0</v>
      </c>
      <c r="I38" s="1">
        <v>75.0</v>
      </c>
      <c r="J38" s="1">
        <v>74.0</v>
      </c>
      <c r="K38" s="1">
        <v>74.0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188</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208</v>
      </c>
      <c r="G40" s="1">
        <v>4.0</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213</v>
      </c>
      <c r="B41" s="1" t="s">
        <v>214</v>
      </c>
      <c r="C41" s="1" t="s">
        <v>215</v>
      </c>
      <c r="D41" s="1" t="s">
        <v>216</v>
      </c>
      <c r="E41" s="1" t="s">
        <v>217</v>
      </c>
      <c r="F41" s="1" t="s">
        <v>218</v>
      </c>
      <c r="G41" s="1" t="s">
        <v>219</v>
      </c>
      <c r="H41" s="1" t="s">
        <v>220</v>
      </c>
      <c r="I41" s="1" t="s">
        <v>221</v>
      </c>
      <c r="J41" s="1" t="s">
        <v>222</v>
      </c>
      <c r="K41" s="1" t="s">
        <v>223</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235</v>
      </c>
      <c r="B44" s="1">
        <v>973.0</v>
      </c>
      <c r="C44" s="1">
        <v>644.0</v>
      </c>
      <c r="D44" s="1">
        <v>575.0</v>
      </c>
      <c r="E44" s="1">
        <v>694.0</v>
      </c>
      <c r="F44" s="1">
        <v>787.0</v>
      </c>
      <c r="G44" s="1">
        <v>795.0</v>
      </c>
      <c r="H44" s="1">
        <v>904.0</v>
      </c>
      <c r="I44" s="1">
        <v>1300.0</v>
      </c>
      <c r="J44" s="1">
        <v>1570.0</v>
      </c>
      <c r="K44" s="1">
        <v>1990.0</v>
      </c>
      <c r="L44" s="2"/>
      <c r="M44" s="2"/>
      <c r="N44" s="2"/>
      <c r="O44" s="2"/>
      <c r="P44" s="2"/>
      <c r="Q44" s="2"/>
      <c r="R44" s="2"/>
      <c r="S44" s="2"/>
      <c r="T44" s="2"/>
      <c r="U44" s="2"/>
      <c r="V44" s="2"/>
      <c r="W44" s="2"/>
      <c r="X44" s="2"/>
      <c r="Y44" s="2"/>
      <c r="Z44" s="2"/>
    </row>
    <row r="45" ht="15.75" customHeight="1">
      <c r="A45" s="1" t="s">
        <v>236</v>
      </c>
      <c r="B45" s="1">
        <v>734.0</v>
      </c>
      <c r="C45" s="1">
        <v>426.0</v>
      </c>
      <c r="D45" s="1">
        <v>352.0</v>
      </c>
      <c r="E45" s="1">
        <v>472.0</v>
      </c>
      <c r="F45" s="1">
        <v>562.0</v>
      </c>
      <c r="G45" s="1">
        <v>584.0</v>
      </c>
      <c r="H45" s="1">
        <v>692.0</v>
      </c>
      <c r="I45" s="1">
        <v>1080.0</v>
      </c>
      <c r="J45" s="1">
        <v>1360.0</v>
      </c>
      <c r="K45" s="1">
        <v>1760.0</v>
      </c>
      <c r="L45" s="2"/>
      <c r="M45" s="2"/>
      <c r="N45" s="2"/>
      <c r="O45" s="2"/>
      <c r="P45" s="2"/>
      <c r="Q45" s="2"/>
      <c r="R45" s="2"/>
      <c r="S45" s="2"/>
      <c r="T45" s="2"/>
      <c r="U45" s="2"/>
      <c r="V45" s="2"/>
      <c r="W45" s="2"/>
      <c r="X45" s="2"/>
      <c r="Y45" s="2"/>
      <c r="Z45" s="2"/>
    </row>
    <row r="46" ht="15.75" customHeight="1">
      <c r="A46" s="1" t="s">
        <v>237</v>
      </c>
      <c r="B46" s="1">
        <v>693.0</v>
      </c>
      <c r="C46" s="1">
        <v>383.0</v>
      </c>
      <c r="D46" s="1">
        <v>300.0</v>
      </c>
      <c r="E46" s="1">
        <v>414.0</v>
      </c>
      <c r="F46" s="1">
        <v>498.0</v>
      </c>
      <c r="G46" s="1">
        <v>523.0</v>
      </c>
      <c r="H46" s="1">
        <v>632.0</v>
      </c>
      <c r="I46" s="1">
        <v>1020.0</v>
      </c>
      <c r="J46" s="1">
        <v>1300.0</v>
      </c>
      <c r="K46" s="1">
        <v>1700.0</v>
      </c>
      <c r="L46" s="2"/>
      <c r="M46" s="2"/>
      <c r="N46" s="2"/>
      <c r="O46" s="2"/>
      <c r="P46" s="2"/>
      <c r="Q46" s="2"/>
      <c r="R46" s="2"/>
      <c r="S46" s="2"/>
      <c r="T46" s="2"/>
      <c r="U46" s="2"/>
      <c r="V46" s="2"/>
      <c r="W46" s="2"/>
      <c r="X46" s="2"/>
      <c r="Y46" s="2"/>
      <c r="Z46" s="2"/>
    </row>
    <row r="47" ht="15.75" customHeight="1">
      <c r="A47" s="1" t="s">
        <v>238</v>
      </c>
      <c r="B47" s="1">
        <v>1050.0</v>
      </c>
      <c r="C47" s="1">
        <v>721.0</v>
      </c>
      <c r="D47" s="1">
        <v>652.0</v>
      </c>
      <c r="E47" s="1">
        <v>768.0</v>
      </c>
      <c r="F47" s="1">
        <v>860.0</v>
      </c>
      <c r="G47" s="1">
        <v>859.0</v>
      </c>
      <c r="H47" s="1">
        <v>971.0</v>
      </c>
      <c r="I47" s="1">
        <v>1380.0</v>
      </c>
      <c r="J47" s="1">
        <v>1640.0</v>
      </c>
      <c r="K47" s="1">
        <v>2080.0</v>
      </c>
      <c r="L47" s="2"/>
      <c r="M47" s="2"/>
      <c r="N47" s="2"/>
      <c r="O47" s="2"/>
      <c r="P47" s="2"/>
      <c r="Q47" s="2"/>
      <c r="R47" s="2"/>
      <c r="S47" s="2"/>
      <c r="T47" s="2"/>
      <c r="U47" s="2"/>
      <c r="V47" s="2"/>
      <c r="W47" s="2"/>
      <c r="X47" s="2"/>
      <c r="Y47" s="2"/>
      <c r="Z47" s="2"/>
    </row>
    <row r="48" ht="15.75" customHeight="1">
      <c r="A48" s="1" t="s">
        <v>239</v>
      </c>
      <c r="B48" s="1" t="s">
        <v>240</v>
      </c>
      <c r="C48" s="1" t="s">
        <v>241</v>
      </c>
      <c r="D48" s="1" t="s">
        <v>242</v>
      </c>
      <c r="E48" s="1" t="s">
        <v>243</v>
      </c>
      <c r="F48" s="1" t="s">
        <v>244</v>
      </c>
      <c r="G48" s="1" t="s">
        <v>245</v>
      </c>
      <c r="H48" s="1" t="s">
        <v>246</v>
      </c>
      <c r="I48" s="1" t="s">
        <v>247</v>
      </c>
      <c r="J48" s="1" t="s">
        <v>248</v>
      </c>
      <c r="K48" s="1" t="s">
        <v>249</v>
      </c>
      <c r="L48" s="2"/>
      <c r="M48" s="2"/>
      <c r="N48" s="2"/>
      <c r="O48" s="2"/>
      <c r="P48" s="2"/>
      <c r="Q48" s="2"/>
      <c r="R48" s="2"/>
      <c r="S48" s="2"/>
      <c r="T48" s="2"/>
      <c r="U48" s="2"/>
      <c r="V48" s="2"/>
      <c r="W48" s="2"/>
      <c r="X48" s="2"/>
      <c r="Y48" s="2"/>
      <c r="Z48" s="2"/>
    </row>
    <row r="49" ht="15.75" customHeight="1">
      <c r="A49" s="1" t="s">
        <v>250</v>
      </c>
      <c r="B49" s="1">
        <v>15.0</v>
      </c>
      <c r="C49" s="1">
        <v>1.0</v>
      </c>
      <c r="D49" s="1">
        <v>-24.0</v>
      </c>
      <c r="E49" s="1">
        <v>20.0</v>
      </c>
      <c r="F49" s="1">
        <v>-7.0</v>
      </c>
      <c r="G49" s="1">
        <v>-4.0</v>
      </c>
      <c r="H49" s="1">
        <v>4.0</v>
      </c>
      <c r="I49" s="1">
        <v>3.0</v>
      </c>
      <c r="J49" s="1">
        <v>26.0</v>
      </c>
      <c r="K49" s="1">
        <v>61.0</v>
      </c>
      <c r="L49" s="2"/>
      <c r="M49" s="2"/>
      <c r="N49" s="2"/>
      <c r="O49" s="2"/>
      <c r="P49" s="2"/>
      <c r="Q49" s="2"/>
      <c r="R49" s="2"/>
      <c r="S49" s="2"/>
      <c r="T49" s="2"/>
      <c r="U49" s="2"/>
      <c r="V49" s="2"/>
      <c r="W49" s="2"/>
      <c r="X49" s="2"/>
      <c r="Y49" s="2"/>
      <c r="Z49" s="2"/>
    </row>
    <row r="50" ht="15.75" customHeight="1">
      <c r="A50" s="1" t="s">
        <v>251</v>
      </c>
      <c r="B50" s="1">
        <v>169.0</v>
      </c>
      <c r="C50" s="1">
        <v>97.0</v>
      </c>
      <c r="D50" s="1">
        <v>114.0</v>
      </c>
      <c r="E50" s="1">
        <v>127.0</v>
      </c>
      <c r="F50" s="1">
        <v>134.0</v>
      </c>
      <c r="G50" s="1">
        <v>170.0</v>
      </c>
      <c r="H50" s="1">
        <v>180.0</v>
      </c>
      <c r="I50" s="1">
        <v>223.0</v>
      </c>
      <c r="J50" s="1">
        <v>329.0</v>
      </c>
      <c r="K50" s="1">
        <v>434.0</v>
      </c>
      <c r="L50" s="2"/>
      <c r="M50" s="2"/>
      <c r="N50" s="2"/>
      <c r="O50" s="2"/>
      <c r="P50" s="2"/>
      <c r="Q50" s="2"/>
      <c r="R50" s="2"/>
      <c r="S50" s="2"/>
      <c r="T50" s="2"/>
      <c r="U50" s="2"/>
      <c r="V50" s="2"/>
      <c r="W50" s="2"/>
      <c r="X50" s="2"/>
      <c r="Y50" s="2"/>
      <c r="Z50" s="2"/>
    </row>
    <row r="51" ht="15.75" customHeight="1">
      <c r="A51" s="1" t="s">
        <v>252</v>
      </c>
      <c r="B51" s="1">
        <v>184.0</v>
      </c>
      <c r="C51" s="1">
        <v>99.0</v>
      </c>
      <c r="D51" s="1">
        <v>90.0</v>
      </c>
      <c r="E51" s="1">
        <v>148.0</v>
      </c>
      <c r="F51" s="1">
        <v>126.0</v>
      </c>
      <c r="G51" s="1">
        <v>166.0</v>
      </c>
      <c r="H51" s="1">
        <v>184.0</v>
      </c>
      <c r="I51" s="1">
        <v>226.0</v>
      </c>
      <c r="J51" s="1">
        <v>355.0</v>
      </c>
      <c r="K51" s="1">
        <v>495.0</v>
      </c>
      <c r="L51" s="2"/>
      <c r="M51" s="2"/>
      <c r="N51" s="2"/>
      <c r="O51" s="2"/>
      <c r="P51" s="2"/>
      <c r="Q51" s="2"/>
      <c r="R51" s="2"/>
      <c r="S51" s="2"/>
      <c r="T51" s="2"/>
      <c r="U51" s="2"/>
      <c r="V51" s="2"/>
      <c r="W51" s="2"/>
      <c r="X51" s="2"/>
      <c r="Y51" s="2"/>
      <c r="Z51" s="2"/>
    </row>
    <row r="52" ht="15.75" customHeight="1">
      <c r="A52" s="1" t="s">
        <v>253</v>
      </c>
      <c r="B52" s="1">
        <v>-40.0</v>
      </c>
      <c r="C52" s="1">
        <v>-19.0</v>
      </c>
      <c r="D52" s="1">
        <v>21.0</v>
      </c>
      <c r="E52" s="1">
        <v>90.0</v>
      </c>
      <c r="F52" s="1">
        <v>0.0</v>
      </c>
      <c r="G52" s="1">
        <v>1.0</v>
      </c>
      <c r="H52" s="1">
        <v>1.0</v>
      </c>
      <c r="I52" s="1">
        <v>-70.0</v>
      </c>
      <c r="J52" s="1">
        <v>-55.0</v>
      </c>
      <c r="K52" s="1">
        <v>-82.0</v>
      </c>
      <c r="L52" s="2"/>
      <c r="M52" s="2"/>
      <c r="N52" s="2"/>
      <c r="O52" s="2"/>
      <c r="P52" s="2"/>
      <c r="Q52" s="2"/>
      <c r="R52" s="2"/>
      <c r="S52" s="2"/>
      <c r="T52" s="2"/>
      <c r="U52" s="2"/>
      <c r="V52" s="2"/>
      <c r="W52" s="2"/>
      <c r="X52" s="2"/>
      <c r="Y52" s="2"/>
      <c r="Z52" s="2"/>
    </row>
    <row r="53" ht="15.75" customHeight="1">
      <c r="A53" s="1" t="s">
        <v>254</v>
      </c>
      <c r="B53" s="1">
        <v>4.0</v>
      </c>
      <c r="C53" s="1">
        <v>-7.0</v>
      </c>
      <c r="D53" s="1">
        <v>-19.0</v>
      </c>
      <c r="E53" s="1">
        <v>-15.0</v>
      </c>
      <c r="F53" s="1">
        <v>-14.0</v>
      </c>
      <c r="G53" s="1">
        <v>13.0</v>
      </c>
      <c r="H53" s="1">
        <v>2.0</v>
      </c>
      <c r="I53" s="1">
        <v>-47.0</v>
      </c>
      <c r="J53" s="1">
        <v>-2.0</v>
      </c>
      <c r="K53" s="1">
        <v>-182.0</v>
      </c>
      <c r="L53" s="2"/>
      <c r="M53" s="2"/>
      <c r="N53" s="2"/>
      <c r="O53" s="2"/>
      <c r="P53" s="2"/>
      <c r="Q53" s="2"/>
      <c r="R53" s="2"/>
      <c r="S53" s="2"/>
      <c r="T53" s="2"/>
      <c r="U53" s="2"/>
      <c r="V53" s="2"/>
      <c r="W53" s="2"/>
      <c r="X53" s="2"/>
      <c r="Y53" s="2"/>
      <c r="Z53" s="2"/>
    </row>
    <row r="54" ht="15.75" customHeight="1">
      <c r="A54" s="1" t="s">
        <v>255</v>
      </c>
      <c r="B54" s="1">
        <v>3.0</v>
      </c>
      <c r="C54" s="1">
        <v>-26.0</v>
      </c>
      <c r="D54" s="1">
        <v>2.0</v>
      </c>
      <c r="E54" s="1">
        <v>-14.0</v>
      </c>
      <c r="F54" s="1">
        <v>-14.0</v>
      </c>
      <c r="G54" s="1">
        <v>15.0</v>
      </c>
      <c r="H54" s="1">
        <v>3.0</v>
      </c>
      <c r="I54" s="1">
        <v>-118.0</v>
      </c>
      <c r="J54" s="1">
        <v>-58.0</v>
      </c>
      <c r="K54" s="1">
        <v>-264.0</v>
      </c>
      <c r="L54" s="2"/>
      <c r="M54" s="2"/>
      <c r="N54" s="2"/>
      <c r="O54" s="2"/>
      <c r="P54" s="2"/>
      <c r="Q54" s="2"/>
      <c r="R54" s="2"/>
      <c r="S54" s="2"/>
      <c r="T54" s="2"/>
      <c r="U54" s="2"/>
      <c r="V54" s="2"/>
      <c r="W54" s="2"/>
      <c r="X54" s="2"/>
      <c r="Y54" s="2"/>
      <c r="Z54" s="2"/>
    </row>
    <row r="55" ht="15.75" customHeight="1">
      <c r="A55" s="1" t="s">
        <v>256</v>
      </c>
      <c r="B55" s="1">
        <v>405.0</v>
      </c>
      <c r="C55" s="1">
        <v>227.0</v>
      </c>
      <c r="D55" s="1">
        <v>165.0</v>
      </c>
      <c r="E55" s="1">
        <v>206.0</v>
      </c>
      <c r="F55" s="1">
        <v>271.0</v>
      </c>
      <c r="G55" s="1">
        <v>308.0</v>
      </c>
      <c r="H55" s="1">
        <v>391.0</v>
      </c>
      <c r="I55" s="1">
        <v>636.0</v>
      </c>
      <c r="J55" s="1">
        <v>771.0</v>
      </c>
      <c r="K55" s="1">
        <v>886.0</v>
      </c>
      <c r="L55" s="2"/>
      <c r="M55" s="2"/>
      <c r="N55" s="2"/>
      <c r="O55" s="2"/>
      <c r="P55" s="2"/>
      <c r="Q55" s="2"/>
      <c r="R55" s="2"/>
      <c r="S55" s="2"/>
      <c r="T55" s="2"/>
      <c r="U55" s="2"/>
      <c r="V55" s="2"/>
      <c r="W55" s="2"/>
      <c r="X55" s="2"/>
      <c r="Y55" s="2"/>
      <c r="Z55" s="2"/>
    </row>
    <row r="56" ht="15.75" customHeight="1">
      <c r="A56" s="1" t="s">
        <v>257</v>
      </c>
      <c r="B56" s="1">
        <v>90.0</v>
      </c>
      <c r="C56" s="1">
        <v>0.0</v>
      </c>
      <c r="D56" s="1">
        <v>0.0</v>
      </c>
      <c r="E56" s="1">
        <v>0.0</v>
      </c>
      <c r="F56" s="1">
        <v>0.0</v>
      </c>
      <c r="G56" s="1">
        <v>70.0</v>
      </c>
      <c r="H56" s="1">
        <v>60.0</v>
      </c>
      <c r="I56" s="1">
        <v>30.0</v>
      </c>
      <c r="J56" s="1">
        <v>20.0</v>
      </c>
      <c r="K56" s="1">
        <v>20.0</v>
      </c>
      <c r="L56" s="2"/>
      <c r="M56" s="2"/>
      <c r="N56" s="2"/>
      <c r="O56" s="2"/>
      <c r="P56" s="2"/>
      <c r="Q56" s="2"/>
      <c r="R56" s="2"/>
      <c r="S56" s="2"/>
      <c r="T56" s="2"/>
      <c r="U56" s="2"/>
      <c r="V56" s="2"/>
      <c r="W56" s="2"/>
      <c r="X56" s="2"/>
      <c r="Y56" s="2"/>
      <c r="Z56" s="2"/>
    </row>
    <row r="57" ht="15.75" customHeight="1">
      <c r="A57" s="1" t="s">
        <v>258</v>
      </c>
      <c r="B57" s="1">
        <v>4.0</v>
      </c>
      <c r="C57" s="1">
        <v>-4.0</v>
      </c>
      <c r="D57" s="1">
        <v>-2.0</v>
      </c>
      <c r="E57" s="1">
        <v>-50.0</v>
      </c>
      <c r="F57" s="1">
        <v>1.0</v>
      </c>
      <c r="G57" s="1">
        <v>9.0</v>
      </c>
      <c r="H57" s="1">
        <v>5.0</v>
      </c>
      <c r="I57" s="1">
        <v>-2.0</v>
      </c>
      <c r="J57" s="1">
        <v>6.0</v>
      </c>
      <c r="K57" s="1">
        <v>10.0</v>
      </c>
      <c r="L57" s="2"/>
      <c r="M57" s="2"/>
      <c r="N57" s="2"/>
      <c r="O57" s="2"/>
      <c r="P57" s="2"/>
      <c r="Q57" s="2"/>
      <c r="R57" s="2"/>
      <c r="S57" s="2"/>
      <c r="T57" s="2"/>
      <c r="U57" s="2"/>
      <c r="V57" s="2"/>
      <c r="W57" s="2"/>
      <c r="X57" s="2"/>
      <c r="Y57" s="2"/>
      <c r="Z57" s="2"/>
    </row>
    <row r="58" ht="15.75" customHeight="1">
      <c r="A58" s="1" t="s">
        <v>259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260</v>
      </c>
      <c r="B59" s="1">
        <v>59.0</v>
      </c>
      <c r="C59" s="1">
        <v>50.0</v>
      </c>
      <c r="D59" s="1">
        <v>46.0</v>
      </c>
      <c r="E59" s="1">
        <v>42.0</v>
      </c>
      <c r="F59" s="1">
        <v>42.0</v>
      </c>
      <c r="G59" s="1">
        <v>42.0</v>
      </c>
      <c r="H59" s="1">
        <v>45.0</v>
      </c>
      <c r="I59" s="1">
        <v>54.0</v>
      </c>
      <c r="J59" s="1">
        <v>50.0</v>
      </c>
      <c r="K59" s="1">
        <v>56.0</v>
      </c>
      <c r="L59" s="2"/>
      <c r="M59" s="2"/>
      <c r="N59" s="2"/>
      <c r="O59" s="2"/>
      <c r="P59" s="2"/>
      <c r="Q59" s="2"/>
      <c r="R59" s="2"/>
      <c r="S59" s="2"/>
      <c r="T59" s="2"/>
      <c r="U59" s="2"/>
      <c r="V59" s="2"/>
      <c r="W59" s="2"/>
      <c r="X59" s="2"/>
      <c r="Y59" s="2"/>
      <c r="Z59" s="2"/>
    </row>
    <row r="60" ht="15.75" customHeight="1">
      <c r="A60" s="1" t="s">
        <v>261</v>
      </c>
      <c r="B60" s="1">
        <v>337.0</v>
      </c>
      <c r="C60" s="1">
        <v>282.0</v>
      </c>
      <c r="D60" s="1">
        <v>296.0</v>
      </c>
      <c r="E60" s="1">
        <v>323.0</v>
      </c>
      <c r="F60" s="1">
        <v>355.0</v>
      </c>
      <c r="G60" s="1">
        <v>343.0</v>
      </c>
      <c r="H60" s="1">
        <v>343.0</v>
      </c>
      <c r="I60" s="1">
        <v>406.0</v>
      </c>
      <c r="J60" s="1">
        <v>444.0</v>
      </c>
      <c r="K60" s="1">
        <v>549.0</v>
      </c>
      <c r="L60" s="2"/>
      <c r="M60" s="2"/>
      <c r="N60" s="2"/>
      <c r="O60" s="2"/>
      <c r="P60" s="2"/>
      <c r="Q60" s="2"/>
      <c r="R60" s="2"/>
      <c r="S60" s="2"/>
      <c r="T60" s="2"/>
      <c r="U60" s="2"/>
      <c r="V60" s="2"/>
      <c r="W60" s="2"/>
      <c r="X60" s="2"/>
      <c r="Y60" s="2"/>
      <c r="Z60" s="2"/>
    </row>
    <row r="61" ht="15.75" customHeight="1">
      <c r="A61" s="1" t="s">
        <v>262</v>
      </c>
      <c r="B61" s="1">
        <v>74.0</v>
      </c>
      <c r="C61" s="1">
        <v>77.0</v>
      </c>
      <c r="D61" s="1">
        <v>77.0</v>
      </c>
      <c r="E61" s="1">
        <v>73.0</v>
      </c>
      <c r="F61" s="1">
        <v>72.0</v>
      </c>
      <c r="G61" s="1">
        <v>63.0</v>
      </c>
      <c r="H61" s="1">
        <v>66.0</v>
      </c>
      <c r="I61" s="1">
        <v>78.0</v>
      </c>
      <c r="J61" s="1">
        <v>70.0</v>
      </c>
      <c r="K61" s="1">
        <v>83.0</v>
      </c>
      <c r="L61" s="2"/>
      <c r="M61" s="2"/>
      <c r="N61" s="2"/>
      <c r="O61" s="2"/>
      <c r="P61" s="2"/>
      <c r="Q61" s="2"/>
      <c r="R61" s="2"/>
      <c r="S61" s="2"/>
      <c r="T61" s="2"/>
      <c r="U61" s="2"/>
      <c r="V61" s="2"/>
      <c r="W61" s="2"/>
      <c r="X61" s="2"/>
      <c r="Y61" s="2"/>
      <c r="Z61" s="2"/>
    </row>
    <row r="62" ht="15.75" customHeight="1">
      <c r="A62" s="1" t="s">
        <v>263</v>
      </c>
      <c r="B62" s="1">
        <v>36.0</v>
      </c>
      <c r="C62" s="1">
        <v>34.0</v>
      </c>
      <c r="D62" s="1">
        <v>27.0</v>
      </c>
      <c r="E62" s="1">
        <v>18.0</v>
      </c>
      <c r="F62" s="1">
        <v>13.0</v>
      </c>
      <c r="G62" s="1">
        <v>9.0</v>
      </c>
      <c r="H62" s="1">
        <v>7.0</v>
      </c>
      <c r="I62" s="1">
        <v>9.0</v>
      </c>
      <c r="J62" s="1">
        <v>15.0</v>
      </c>
      <c r="K62" s="1">
        <v>28.0</v>
      </c>
      <c r="L62" s="2"/>
      <c r="M62" s="2"/>
      <c r="N62" s="2"/>
      <c r="O62" s="2"/>
      <c r="P62" s="2"/>
      <c r="Q62" s="2"/>
      <c r="R62" s="2"/>
      <c r="S62" s="2"/>
      <c r="T62" s="2"/>
      <c r="U62" s="2"/>
      <c r="V62" s="2"/>
      <c r="W62" s="2"/>
      <c r="X62" s="2"/>
      <c r="Y62" s="2"/>
      <c r="Z62" s="2"/>
    </row>
    <row r="63" ht="15.75" customHeight="1">
      <c r="A63" s="1" t="s">
        <v>264</v>
      </c>
      <c r="B63" s="1">
        <v>37.0</v>
      </c>
      <c r="C63" s="1">
        <v>43.0</v>
      </c>
      <c r="D63" s="1">
        <v>49.0</v>
      </c>
      <c r="E63" s="1">
        <v>54.0</v>
      </c>
      <c r="F63" s="1">
        <v>58.0</v>
      </c>
      <c r="G63" s="1">
        <v>54.0</v>
      </c>
      <c r="H63" s="1">
        <v>58.0</v>
      </c>
      <c r="I63" s="1">
        <v>69.0</v>
      </c>
      <c r="J63" s="1">
        <v>54.0</v>
      </c>
      <c r="K63" s="1">
        <v>55.0</v>
      </c>
      <c r="L63" s="2"/>
      <c r="M63" s="2"/>
      <c r="N63" s="2"/>
      <c r="O63" s="2"/>
      <c r="P63" s="2"/>
      <c r="Q63" s="2"/>
      <c r="R63" s="2"/>
      <c r="S63" s="2"/>
      <c r="T63" s="2"/>
      <c r="U63" s="2"/>
      <c r="V63" s="2"/>
      <c r="W63" s="2"/>
      <c r="X63" s="2"/>
      <c r="Y63" s="2"/>
      <c r="Z63" s="2"/>
    </row>
    <row r="64" ht="15.75" customHeight="1">
      <c r="A64" s="1" t="s">
        <v>265</v>
      </c>
      <c r="B64" s="1">
        <v>-90.0</v>
      </c>
      <c r="C64" s="1">
        <v>90.0</v>
      </c>
      <c r="D64" s="1">
        <v>1.0</v>
      </c>
      <c r="E64" s="1">
        <v>2.0</v>
      </c>
      <c r="F64" s="1">
        <v>2.0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266</v>
      </c>
      <c r="B65" s="1">
        <v>-9.0</v>
      </c>
      <c r="C65" s="1">
        <v>11.0</v>
      </c>
      <c r="D65" s="1">
        <v>16.0</v>
      </c>
      <c r="E65" s="1">
        <v>35.0</v>
      </c>
      <c r="F65" s="1">
        <v>44.0</v>
      </c>
      <c r="G65" s="1">
        <v>40.0</v>
      </c>
      <c r="H65" s="1">
        <v>36.0</v>
      </c>
      <c r="I65" s="1">
        <v>26.0</v>
      </c>
      <c r="J65" s="1">
        <v>32.0</v>
      </c>
      <c r="K65" s="1">
        <v>44.0</v>
      </c>
      <c r="L65" s="2"/>
      <c r="M65" s="2"/>
      <c r="N65" s="2"/>
      <c r="O65" s="2"/>
      <c r="P65" s="2"/>
      <c r="Q65" s="2"/>
      <c r="R65" s="2"/>
      <c r="S65" s="2"/>
      <c r="T65" s="2"/>
      <c r="U65" s="2"/>
      <c r="V65" s="2"/>
      <c r="W65" s="2"/>
      <c r="X65" s="2"/>
      <c r="Y65" s="2"/>
      <c r="Z65" s="2"/>
    </row>
    <row r="66" ht="15.75" customHeight="1">
      <c r="A66" s="1" t="s">
        <v>267</v>
      </c>
      <c r="B66" s="1">
        <v>-20.0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268</v>
      </c>
      <c r="B67" s="1">
        <v>-10.0</v>
      </c>
      <c r="C67" s="1">
        <v>12.0</v>
      </c>
      <c r="D67" s="1">
        <v>18.0</v>
      </c>
      <c r="E67" s="1">
        <v>38.0</v>
      </c>
      <c r="F67" s="1">
        <v>46.0</v>
      </c>
      <c r="G67" s="1">
        <v>41.0</v>
      </c>
      <c r="H67" s="1">
        <v>37.0</v>
      </c>
      <c r="I67" s="1">
        <v>27.0</v>
      </c>
      <c r="J67" s="1">
        <v>34.0</v>
      </c>
      <c r="K67" s="1">
        <v>46.0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v>11.0</v>
      </c>
      <c r="C6" s="1" t="s">
        <v>304</v>
      </c>
      <c r="D6" s="1" t="s">
        <v>305</v>
      </c>
      <c r="E6" s="1" t="s">
        <v>306</v>
      </c>
      <c r="F6" s="1" t="s">
        <v>307</v>
      </c>
      <c r="G6" s="1" t="s">
        <v>284</v>
      </c>
      <c r="H6" s="1" t="s">
        <v>308</v>
      </c>
      <c r="I6" s="1" t="s">
        <v>309</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314</v>
      </c>
      <c r="F8" s="1" t="s">
        <v>317</v>
      </c>
      <c r="G8" s="1" t="s">
        <v>318</v>
      </c>
      <c r="H8" s="1" t="s">
        <v>319</v>
      </c>
      <c r="I8" s="1" t="s">
        <v>320</v>
      </c>
      <c r="J8" s="1" t="s">
        <v>321</v>
      </c>
      <c r="K8" s="1" t="s">
        <v>322</v>
      </c>
      <c r="L8" s="2"/>
      <c r="M8" s="2"/>
      <c r="N8" s="2"/>
      <c r="O8" s="2"/>
      <c r="P8" s="2"/>
      <c r="Q8" s="2"/>
      <c r="R8" s="2"/>
      <c r="S8" s="2"/>
      <c r="T8" s="2"/>
      <c r="U8" s="2"/>
      <c r="V8" s="2"/>
      <c r="W8" s="2"/>
      <c r="X8" s="2"/>
      <c r="Y8" s="2"/>
      <c r="Z8" s="2"/>
    </row>
    <row r="9">
      <c r="A9" s="1" t="s">
        <v>323</v>
      </c>
      <c r="B9" s="1" t="s">
        <v>324</v>
      </c>
      <c r="C9" s="1" t="s">
        <v>325</v>
      </c>
      <c r="D9" s="1" t="s">
        <v>326</v>
      </c>
      <c r="E9" s="1" t="s">
        <v>327</v>
      </c>
      <c r="F9" s="1" t="s">
        <v>328</v>
      </c>
      <c r="G9" s="1" t="s">
        <v>329</v>
      </c>
      <c r="H9" s="1" t="s">
        <v>330</v>
      </c>
      <c r="I9" s="1" t="s">
        <v>331</v>
      </c>
      <c r="J9" s="1" t="s">
        <v>332</v>
      </c>
      <c r="K9" s="1" t="s">
        <v>333</v>
      </c>
      <c r="L9" s="2"/>
      <c r="M9" s="2"/>
      <c r="N9" s="2"/>
      <c r="O9" s="2"/>
      <c r="P9" s="2"/>
      <c r="Q9" s="2"/>
      <c r="R9" s="2"/>
      <c r="S9" s="2"/>
      <c r="T9" s="2"/>
      <c r="U9" s="2"/>
      <c r="V9" s="2"/>
      <c r="W9" s="2"/>
      <c r="X9" s="2"/>
      <c r="Y9" s="2"/>
      <c r="Z9" s="2"/>
    </row>
    <row r="10">
      <c r="A10" s="1" t="s">
        <v>334</v>
      </c>
      <c r="B10" s="1" t="s">
        <v>335</v>
      </c>
      <c r="C10" s="1" t="s">
        <v>336</v>
      </c>
      <c r="D10" s="1" t="s">
        <v>337</v>
      </c>
      <c r="E10" s="1" t="s">
        <v>338</v>
      </c>
      <c r="F10" s="1" t="s">
        <v>339</v>
      </c>
      <c r="G10" s="1" t="s">
        <v>340</v>
      </c>
      <c r="H10" s="1" t="s">
        <v>341</v>
      </c>
      <c r="I10" s="1" t="s">
        <v>342</v>
      </c>
      <c r="J10" s="1" t="s">
        <v>343</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212</v>
      </c>
      <c r="L12" s="2"/>
      <c r="M12" s="2"/>
      <c r="N12" s="2"/>
      <c r="O12" s="2"/>
      <c r="P12" s="2"/>
      <c r="Q12" s="2"/>
      <c r="R12" s="2"/>
      <c r="S12" s="2"/>
      <c r="T12" s="2"/>
      <c r="U12" s="2"/>
      <c r="V12" s="2"/>
      <c r="W12" s="2"/>
      <c r="X12" s="2"/>
      <c r="Y12" s="2"/>
      <c r="Z12" s="2"/>
    </row>
    <row r="13">
      <c r="A13" s="1" t="s">
        <v>366</v>
      </c>
      <c r="B13" s="1" t="s">
        <v>298</v>
      </c>
      <c r="C13" s="1" t="s">
        <v>367</v>
      </c>
      <c r="D13" s="1" t="s">
        <v>368</v>
      </c>
      <c r="E13" s="1" t="s">
        <v>369</v>
      </c>
      <c r="F13" s="1" t="s">
        <v>370</v>
      </c>
      <c r="G13" s="1" t="s">
        <v>371</v>
      </c>
      <c r="H13" s="1" t="s">
        <v>372</v>
      </c>
      <c r="I13" s="1" t="s">
        <v>373</v>
      </c>
      <c r="J13" s="1" t="s">
        <v>363</v>
      </c>
      <c r="K13" s="1" t="s">
        <v>374</v>
      </c>
      <c r="L13" s="2"/>
      <c r="M13" s="2"/>
      <c r="N13" s="2"/>
      <c r="O13" s="2"/>
      <c r="P13" s="2"/>
      <c r="Q13" s="2"/>
      <c r="R13" s="2"/>
      <c r="S13" s="2"/>
      <c r="T13" s="2"/>
      <c r="U13" s="2"/>
      <c r="V13" s="2"/>
      <c r="W13" s="2"/>
      <c r="X13" s="2"/>
      <c r="Y13" s="2"/>
      <c r="Z13" s="2"/>
    </row>
    <row r="14">
      <c r="A14" s="1" t="s">
        <v>375</v>
      </c>
      <c r="B14" s="1" t="s">
        <v>376</v>
      </c>
      <c r="C14" s="1" t="s">
        <v>377</v>
      </c>
      <c r="D14" s="1" t="s">
        <v>368</v>
      </c>
      <c r="E14" s="1" t="s">
        <v>378</v>
      </c>
      <c r="F14" s="1" t="s">
        <v>379</v>
      </c>
      <c r="G14" s="1" t="s">
        <v>380</v>
      </c>
      <c r="H14" s="1" t="s">
        <v>381</v>
      </c>
      <c r="I14" s="1" t="s">
        <v>382</v>
      </c>
      <c r="J14" s="1" t="s">
        <v>383</v>
      </c>
      <c r="K14" s="1" t="s">
        <v>374</v>
      </c>
      <c r="L14" s="2"/>
      <c r="M14" s="2"/>
      <c r="N14" s="2"/>
      <c r="O14" s="2"/>
      <c r="P14" s="2"/>
      <c r="Q14" s="2"/>
      <c r="R14" s="2"/>
      <c r="S14" s="2"/>
      <c r="T14" s="2"/>
      <c r="U14" s="2"/>
      <c r="V14" s="2"/>
      <c r="W14" s="2"/>
      <c r="X14" s="2"/>
      <c r="Y14" s="2"/>
      <c r="Z14" s="2"/>
    </row>
    <row r="15">
      <c r="A15" s="1" t="s">
        <v>384</v>
      </c>
      <c r="B15" s="1" t="s">
        <v>376</v>
      </c>
      <c r="C15" s="1" t="s">
        <v>377</v>
      </c>
      <c r="D15" s="1" t="s">
        <v>368</v>
      </c>
      <c r="E15" s="1" t="s">
        <v>378</v>
      </c>
      <c r="F15" s="1" t="s">
        <v>379</v>
      </c>
      <c r="G15" s="1" t="s">
        <v>380</v>
      </c>
      <c r="H15" s="1" t="s">
        <v>381</v>
      </c>
      <c r="I15" s="1" t="s">
        <v>382</v>
      </c>
      <c r="J15" s="1" t="s">
        <v>383</v>
      </c>
      <c r="K15" s="1" t="s">
        <v>374</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347</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169</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372</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417</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271</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451</v>
      </c>
      <c r="G23" s="1" t="s">
        <v>367</v>
      </c>
      <c r="H23" s="1" t="s">
        <v>452</v>
      </c>
      <c r="I23" s="1" t="s">
        <v>399</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402</v>
      </c>
      <c r="G25" s="1" t="s">
        <v>461</v>
      </c>
      <c r="H25" s="1" t="s">
        <v>462</v>
      </c>
      <c r="I25" s="1" t="s">
        <v>463</v>
      </c>
      <c r="J25" s="1" t="s">
        <v>464</v>
      </c>
      <c r="K25" s="1" t="s">
        <v>465</v>
      </c>
      <c r="L25" s="2"/>
      <c r="M25" s="2"/>
      <c r="N25" s="2"/>
      <c r="O25" s="2"/>
      <c r="P25" s="2"/>
      <c r="Q25" s="2"/>
      <c r="R25" s="2"/>
      <c r="S25" s="2"/>
      <c r="T25" s="2"/>
      <c r="U25" s="2"/>
      <c r="V25" s="2"/>
      <c r="W25" s="2"/>
      <c r="X25" s="2"/>
      <c r="Y25" s="2"/>
      <c r="Z25" s="2"/>
    </row>
    <row r="26" ht="15.75" customHeight="1">
      <c r="A26" s="1" t="s">
        <v>466</v>
      </c>
      <c r="B26" s="1" t="s">
        <v>218</v>
      </c>
      <c r="C26" s="1" t="s">
        <v>467</v>
      </c>
      <c r="D26" s="1" t="s">
        <v>468</v>
      </c>
      <c r="E26" s="1" t="s">
        <v>216</v>
      </c>
      <c r="F26" s="1" t="s">
        <v>214</v>
      </c>
      <c r="G26" s="1" t="s">
        <v>469</v>
      </c>
      <c r="H26" s="1" t="s">
        <v>470</v>
      </c>
      <c r="I26" s="1" t="s">
        <v>471</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478</v>
      </c>
      <c r="G27" s="1" t="s">
        <v>476</v>
      </c>
      <c r="H27" s="1" t="s">
        <v>479</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110</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t="s">
        <v>372</v>
      </c>
      <c r="E38" s="1" t="s">
        <v>585</v>
      </c>
      <c r="F38" s="1" t="s">
        <v>586</v>
      </c>
      <c r="G38" s="1" t="s">
        <v>587</v>
      </c>
      <c r="H38" s="1" t="s">
        <v>588</v>
      </c>
      <c r="I38" s="1" t="s">
        <v>589</v>
      </c>
      <c r="J38" s="1" t="s">
        <v>590</v>
      </c>
      <c r="K38" s="1" t="s">
        <v>591</v>
      </c>
      <c r="L38" s="2"/>
      <c r="M38" s="2"/>
      <c r="N38" s="2"/>
      <c r="O38" s="2"/>
      <c r="P38" s="2"/>
      <c r="Q38" s="2"/>
      <c r="R38" s="2"/>
      <c r="S38" s="2"/>
      <c r="T38" s="2"/>
      <c r="U38" s="2"/>
      <c r="V38" s="2"/>
      <c r="W38" s="2"/>
      <c r="X38" s="2"/>
      <c r="Y38" s="2"/>
      <c r="Z38" s="2"/>
    </row>
    <row r="39" ht="15.75" customHeight="1">
      <c r="A39" s="1" t="s">
        <v>592</v>
      </c>
      <c r="B39" s="1" t="s">
        <v>593</v>
      </c>
      <c r="C39" s="1" t="s">
        <v>594</v>
      </c>
      <c r="D39" s="1" t="s">
        <v>595</v>
      </c>
      <c r="E39" s="1" t="s">
        <v>596</v>
      </c>
      <c r="F39" s="1" t="s">
        <v>597</v>
      </c>
      <c r="G39" s="1" t="s">
        <v>598</v>
      </c>
      <c r="H39" s="1" t="s">
        <v>599</v>
      </c>
      <c r="I39" s="1" t="s">
        <v>600</v>
      </c>
      <c r="J39" s="1" t="s">
        <v>601</v>
      </c>
      <c r="K39" s="1" t="s">
        <v>602</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v>9.0</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614</v>
      </c>
      <c r="C41" s="1" t="s">
        <v>615</v>
      </c>
      <c r="D41" s="1" t="s">
        <v>616</v>
      </c>
      <c r="E41" s="1" t="s">
        <v>617</v>
      </c>
      <c r="F41" s="1" t="s">
        <v>618</v>
      </c>
      <c r="G41" s="1" t="s">
        <v>619</v>
      </c>
      <c r="H41" s="1" t="s">
        <v>620</v>
      </c>
      <c r="I41" s="1" t="s">
        <v>621</v>
      </c>
      <c r="J41" s="1">
        <v>1.0</v>
      </c>
      <c r="K41" s="1" t="s">
        <v>221</v>
      </c>
      <c r="L41" s="2"/>
      <c r="M41" s="2"/>
      <c r="N41" s="2"/>
      <c r="O41" s="2"/>
      <c r="P41" s="2"/>
      <c r="Q41" s="2"/>
      <c r="R41" s="2"/>
      <c r="S41" s="2"/>
      <c r="T41" s="2"/>
      <c r="U41" s="2"/>
      <c r="V41" s="2"/>
      <c r="W41" s="2"/>
      <c r="X41" s="2"/>
      <c r="Y41" s="2"/>
      <c r="Z41" s="2"/>
    </row>
    <row r="42" ht="15.75" customHeight="1">
      <c r="A42" s="1" t="s">
        <v>622</v>
      </c>
      <c r="B42" s="1" t="s">
        <v>623</v>
      </c>
      <c r="C42" s="1" t="s">
        <v>624</v>
      </c>
      <c r="D42" s="1" t="s">
        <v>388</v>
      </c>
      <c r="E42" s="1" t="s">
        <v>625</v>
      </c>
      <c r="F42" s="1" t="s">
        <v>465</v>
      </c>
      <c r="G42" s="1" t="s">
        <v>462</v>
      </c>
      <c r="H42" s="1" t="s">
        <v>626</v>
      </c>
      <c r="I42" s="1" t="s">
        <v>627</v>
      </c>
      <c r="J42" s="1" t="s">
        <v>216</v>
      </c>
      <c r="K42" s="1" t="s">
        <v>628</v>
      </c>
      <c r="L42" s="2"/>
      <c r="M42" s="2"/>
      <c r="N42" s="2"/>
      <c r="O42" s="2"/>
      <c r="P42" s="2"/>
      <c r="Q42" s="2"/>
      <c r="R42" s="2"/>
      <c r="S42" s="2"/>
      <c r="T42" s="2"/>
      <c r="U42" s="2"/>
      <c r="V42" s="2"/>
      <c r="W42" s="2"/>
      <c r="X42" s="2"/>
      <c r="Y42" s="2"/>
      <c r="Z42" s="2"/>
    </row>
    <row r="43" ht="15.75" customHeight="1">
      <c r="A43" s="1" t="s">
        <v>629</v>
      </c>
      <c r="B43" s="1" t="s">
        <v>186</v>
      </c>
      <c r="C43" s="1" t="s">
        <v>630</v>
      </c>
      <c r="D43" s="1" t="s">
        <v>631</v>
      </c>
      <c r="E43" s="1" t="s">
        <v>452</v>
      </c>
      <c r="F43" s="1" t="s">
        <v>632</v>
      </c>
      <c r="G43" s="1" t="s">
        <v>633</v>
      </c>
      <c r="H43" s="1" t="s">
        <v>207</v>
      </c>
      <c r="I43" s="1" t="s">
        <v>634</v>
      </c>
      <c r="J43" s="1" t="s">
        <v>423</v>
      </c>
      <c r="K43" s="1" t="s">
        <v>635</v>
      </c>
      <c r="L43" s="2"/>
      <c r="M43" s="2"/>
      <c r="N43" s="2"/>
      <c r="O43" s="2"/>
      <c r="P43" s="2"/>
      <c r="Q43" s="2"/>
      <c r="R43" s="2"/>
      <c r="S43" s="2"/>
      <c r="T43" s="2"/>
      <c r="U43" s="2"/>
      <c r="V43" s="2"/>
      <c r="W43" s="2"/>
      <c r="X43" s="2"/>
      <c r="Y43" s="2"/>
      <c r="Z43" s="2"/>
    </row>
    <row r="44" ht="15.75" customHeight="1">
      <c r="A44" s="1" t="s">
        <v>636</v>
      </c>
      <c r="B44" s="1" t="s">
        <v>417</v>
      </c>
      <c r="C44" s="1" t="s">
        <v>637</v>
      </c>
      <c r="D44" s="1" t="s">
        <v>638</v>
      </c>
      <c r="E44" s="1" t="s">
        <v>273</v>
      </c>
      <c r="F44" s="1" t="s">
        <v>171</v>
      </c>
      <c r="G44" s="1" t="s">
        <v>639</v>
      </c>
      <c r="H44" s="1" t="s">
        <v>640</v>
      </c>
      <c r="I44" s="1" t="s">
        <v>641</v>
      </c>
      <c r="J44" s="1" t="s">
        <v>642</v>
      </c>
      <c r="K44" s="1" t="s">
        <v>219</v>
      </c>
      <c r="L44" s="2"/>
      <c r="M44" s="2"/>
      <c r="N44" s="2"/>
      <c r="O44" s="2"/>
      <c r="P44" s="2"/>
      <c r="Q44" s="2"/>
      <c r="R44" s="2"/>
      <c r="S44" s="2"/>
      <c r="T44" s="2"/>
      <c r="U44" s="2"/>
      <c r="V44" s="2"/>
      <c r="W44" s="2"/>
      <c r="X44" s="2"/>
      <c r="Y44" s="2"/>
      <c r="Z44" s="2"/>
    </row>
    <row r="45" ht="15.75" customHeight="1">
      <c r="A45" s="1" t="s">
        <v>643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419</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v>1.0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676</v>
      </c>
      <c r="C49" s="1" t="s">
        <v>677</v>
      </c>
      <c r="D49" s="1" t="s">
        <v>678</v>
      </c>
      <c r="E49" s="1" t="s">
        <v>679</v>
      </c>
      <c r="F49" s="1" t="s">
        <v>680</v>
      </c>
      <c r="G49" s="1" t="s">
        <v>681</v>
      </c>
      <c r="H49" s="1" t="s">
        <v>682</v>
      </c>
      <c r="I49" s="1" t="s">
        <v>683</v>
      </c>
      <c r="J49" s="1" t="s">
        <v>684</v>
      </c>
      <c r="K49" s="1" t="s">
        <v>685</v>
      </c>
      <c r="L49" s="2"/>
      <c r="M49" s="2"/>
      <c r="N49" s="2"/>
      <c r="O49" s="2"/>
      <c r="P49" s="2"/>
      <c r="Q49" s="2"/>
      <c r="R49" s="2"/>
      <c r="S49" s="2"/>
      <c r="T49" s="2"/>
      <c r="U49" s="2"/>
      <c r="V49" s="2"/>
      <c r="W49" s="2"/>
      <c r="X49" s="2"/>
      <c r="Y49" s="2"/>
      <c r="Z49" s="2"/>
    </row>
    <row r="50" ht="15.75" customHeight="1">
      <c r="A50" s="1" t="s">
        <v>686</v>
      </c>
      <c r="B50" s="1" t="s">
        <v>687</v>
      </c>
      <c r="C50" s="1" t="s">
        <v>688</v>
      </c>
      <c r="D50" s="1" t="s">
        <v>689</v>
      </c>
      <c r="E50" s="1" t="s">
        <v>690</v>
      </c>
      <c r="F50" s="1" t="s">
        <v>691</v>
      </c>
      <c r="G50" s="1" t="s">
        <v>427</v>
      </c>
      <c r="H50" s="1" t="s">
        <v>692</v>
      </c>
      <c r="I50" s="1" t="s">
        <v>693</v>
      </c>
      <c r="J50" s="1" t="s">
        <v>694</v>
      </c>
      <c r="K50" s="1" t="s">
        <v>695</v>
      </c>
      <c r="L50" s="2"/>
      <c r="M50" s="2"/>
      <c r="N50" s="2"/>
      <c r="O50" s="2"/>
      <c r="P50" s="2"/>
      <c r="Q50" s="2"/>
      <c r="R50" s="2"/>
      <c r="S50" s="2"/>
      <c r="T50" s="2"/>
      <c r="U50" s="2"/>
      <c r="V50" s="2"/>
      <c r="W50" s="2"/>
      <c r="X50" s="2"/>
      <c r="Y50" s="2"/>
      <c r="Z50" s="2"/>
    </row>
    <row r="51" ht="15.75" customHeight="1">
      <c r="A51" s="1" t="s">
        <v>696</v>
      </c>
      <c r="B51" s="1" t="s">
        <v>697</v>
      </c>
      <c r="C51" s="1" t="s">
        <v>698</v>
      </c>
      <c r="D51" s="1" t="s">
        <v>699</v>
      </c>
      <c r="E51" s="1" t="s">
        <v>700</v>
      </c>
      <c r="F51" s="1" t="s">
        <v>701</v>
      </c>
      <c r="G51" s="1" t="s">
        <v>702</v>
      </c>
      <c r="H51" s="1" t="s">
        <v>703</v>
      </c>
      <c r="I51" s="1" t="s">
        <v>704</v>
      </c>
      <c r="J51" s="1" t="s">
        <v>705</v>
      </c>
      <c r="K51" s="1" t="s">
        <v>706</v>
      </c>
      <c r="L51" s="2"/>
      <c r="M51" s="2"/>
      <c r="N51" s="2"/>
      <c r="O51" s="2"/>
      <c r="P51" s="2"/>
      <c r="Q51" s="2"/>
      <c r="R51" s="2"/>
      <c r="S51" s="2"/>
      <c r="T51" s="2"/>
      <c r="U51" s="2"/>
      <c r="V51" s="2"/>
      <c r="W51" s="2"/>
      <c r="X51" s="2"/>
      <c r="Y51" s="2"/>
      <c r="Z51" s="2"/>
    </row>
    <row r="52" ht="15.75" customHeight="1">
      <c r="A52" s="1" t="s">
        <v>707</v>
      </c>
      <c r="B52" s="1" t="s">
        <v>708</v>
      </c>
      <c r="C52" s="1" t="s">
        <v>709</v>
      </c>
      <c r="D52" s="1" t="s">
        <v>710</v>
      </c>
      <c r="E52" s="1" t="s">
        <v>711</v>
      </c>
      <c r="F52" s="1" t="s">
        <v>712</v>
      </c>
      <c r="G52" s="1" t="s">
        <v>713</v>
      </c>
      <c r="H52" s="1" t="s">
        <v>714</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317</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t="s">
        <v>735</v>
      </c>
      <c r="I54" s="1" t="s">
        <v>736</v>
      </c>
      <c r="J54" s="1" t="s">
        <v>477</v>
      </c>
      <c r="K54" s="1" t="s">
        <v>717</v>
      </c>
      <c r="L54" s="2"/>
      <c r="M54" s="2"/>
      <c r="N54" s="2"/>
      <c r="O54" s="2"/>
      <c r="P54" s="2"/>
      <c r="Q54" s="2"/>
      <c r="R54" s="2"/>
      <c r="S54" s="2"/>
      <c r="T54" s="2"/>
      <c r="U54" s="2"/>
      <c r="V54" s="2"/>
      <c r="W54" s="2"/>
      <c r="X54" s="2"/>
      <c r="Y54" s="2"/>
      <c r="Z54" s="2"/>
    </row>
    <row r="55" ht="15.75" customHeight="1">
      <c r="A55" s="1" t="s">
        <v>737</v>
      </c>
      <c r="B55" s="1" t="s">
        <v>617</v>
      </c>
      <c r="C55" s="1" t="s">
        <v>738</v>
      </c>
      <c r="D55" s="1" t="s">
        <v>739</v>
      </c>
      <c r="E55" s="1" t="s">
        <v>740</v>
      </c>
      <c r="F55" s="1" t="s">
        <v>741</v>
      </c>
      <c r="G55" s="1" t="s">
        <v>742</v>
      </c>
      <c r="H55" s="1" t="s">
        <v>743</v>
      </c>
      <c r="I55" s="1" t="s">
        <v>744</v>
      </c>
      <c r="J55" s="1" t="s">
        <v>745</v>
      </c>
      <c r="K55" s="1" t="s">
        <v>746</v>
      </c>
      <c r="L55" s="2"/>
      <c r="M55" s="2"/>
      <c r="N55" s="2"/>
      <c r="O55" s="2"/>
      <c r="P55" s="2"/>
      <c r="Q55" s="2"/>
      <c r="R55" s="2"/>
      <c r="S55" s="2"/>
      <c r="T55" s="2"/>
      <c r="U55" s="2"/>
      <c r="V55" s="2"/>
      <c r="W55" s="2"/>
      <c r="X55" s="2"/>
      <c r="Y55" s="2"/>
      <c r="Z55" s="2"/>
    </row>
    <row r="56" ht="15.75" customHeight="1">
      <c r="A56" s="1" t="s">
        <v>747</v>
      </c>
      <c r="B56" s="1" t="s">
        <v>748</v>
      </c>
      <c r="C56" s="1" t="s">
        <v>749</v>
      </c>
      <c r="D56" s="1" t="s">
        <v>306</v>
      </c>
      <c r="E56" s="1" t="s">
        <v>750</v>
      </c>
      <c r="F56" s="1" t="s">
        <v>639</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759</v>
      </c>
      <c r="E57" s="1" t="s">
        <v>760</v>
      </c>
      <c r="F57" s="1" t="s">
        <v>761</v>
      </c>
      <c r="G57" s="1" t="s">
        <v>762</v>
      </c>
      <c r="H57" s="1" t="s">
        <v>763</v>
      </c>
      <c r="I57" s="1" t="s">
        <v>764</v>
      </c>
      <c r="J57" s="1" t="s">
        <v>765</v>
      </c>
      <c r="K57" s="1" t="s">
        <v>766</v>
      </c>
      <c r="L57" s="2"/>
      <c r="M57" s="2"/>
      <c r="N57" s="2"/>
      <c r="O57" s="2"/>
      <c r="P57" s="2"/>
      <c r="Q57" s="2"/>
      <c r="R57" s="2"/>
      <c r="S57" s="2"/>
      <c r="T57" s="2"/>
      <c r="U57" s="2"/>
      <c r="V57" s="2"/>
      <c r="W57" s="2"/>
      <c r="X57" s="2"/>
      <c r="Y57" s="2"/>
      <c r="Z57" s="2"/>
    </row>
    <row r="58" ht="15.75" customHeight="1">
      <c r="A58" s="1" t="s">
        <v>767</v>
      </c>
      <c r="B58" s="1" t="s">
        <v>768</v>
      </c>
      <c r="C58" s="1" t="s">
        <v>769</v>
      </c>
      <c r="D58" s="1" t="s">
        <v>770</v>
      </c>
      <c r="E58" s="1" t="s">
        <v>771</v>
      </c>
      <c r="F58" s="1" t="s">
        <v>772</v>
      </c>
      <c r="G58" s="1" t="s">
        <v>773</v>
      </c>
      <c r="H58" s="1" t="s">
        <v>774</v>
      </c>
      <c r="I58" s="1" t="s">
        <v>775</v>
      </c>
      <c r="J58" s="1" t="s">
        <v>594</v>
      </c>
      <c r="K58" s="1" t="s">
        <v>776</v>
      </c>
      <c r="L58" s="2"/>
      <c r="M58" s="2"/>
      <c r="N58" s="2"/>
      <c r="O58" s="2"/>
      <c r="P58" s="2"/>
      <c r="Q58" s="2"/>
      <c r="R58" s="2"/>
      <c r="S58" s="2"/>
      <c r="T58" s="2"/>
      <c r="U58" s="2"/>
      <c r="V58" s="2"/>
      <c r="W58" s="2"/>
      <c r="X58" s="2"/>
      <c r="Y58" s="2"/>
      <c r="Z58" s="2"/>
    </row>
    <row r="59" ht="15.75" customHeight="1">
      <c r="A59" s="1" t="s">
        <v>777</v>
      </c>
      <c r="B59" s="1" t="s">
        <v>778</v>
      </c>
      <c r="C59" s="1" t="s">
        <v>779</v>
      </c>
      <c r="D59" s="1" t="s">
        <v>780</v>
      </c>
      <c r="E59" s="1" t="s">
        <v>781</v>
      </c>
      <c r="F59" s="1" t="s">
        <v>782</v>
      </c>
      <c r="G59" s="1" t="s">
        <v>783</v>
      </c>
      <c r="H59" s="1" t="s">
        <v>784</v>
      </c>
      <c r="I59" s="1" t="s">
        <v>785</v>
      </c>
      <c r="J59" s="1" t="s">
        <v>786</v>
      </c>
      <c r="K59" s="1" t="s">
        <v>787</v>
      </c>
      <c r="L59" s="2"/>
      <c r="M59" s="2"/>
      <c r="N59" s="2"/>
      <c r="O59" s="2"/>
      <c r="P59" s="2"/>
      <c r="Q59" s="2"/>
      <c r="R59" s="2"/>
      <c r="S59" s="2"/>
      <c r="T59" s="2"/>
      <c r="U59" s="2"/>
      <c r="V59" s="2"/>
      <c r="W59" s="2"/>
      <c r="X59" s="2"/>
      <c r="Y59" s="2"/>
      <c r="Z59" s="2"/>
    </row>
    <row r="60" ht="15.75" customHeight="1">
      <c r="A60" s="1" t="s">
        <v>788</v>
      </c>
      <c r="B60" s="1" t="s">
        <v>789</v>
      </c>
      <c r="C60" s="1" t="s">
        <v>790</v>
      </c>
      <c r="D60" s="1" t="s">
        <v>791</v>
      </c>
      <c r="E60" s="1" t="s">
        <v>364</v>
      </c>
      <c r="F60" s="1" t="s">
        <v>792</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823</v>
      </c>
      <c r="E63" s="1" t="s">
        <v>824</v>
      </c>
      <c r="F63" s="1" t="s">
        <v>825</v>
      </c>
      <c r="G63" s="1" t="s">
        <v>826</v>
      </c>
      <c r="H63" s="1" t="s">
        <v>827</v>
      </c>
      <c r="I63" s="1" t="s">
        <v>828</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v>10.0</v>
      </c>
      <c r="C65" s="1" t="s">
        <v>843</v>
      </c>
      <c r="D65" s="1" t="s">
        <v>844</v>
      </c>
      <c r="E65" s="1" t="s">
        <v>845</v>
      </c>
      <c r="F65" s="1" t="s">
        <v>407</v>
      </c>
      <c r="G65" s="1">
        <v>5.0</v>
      </c>
      <c r="H65" s="1" t="s">
        <v>457</v>
      </c>
      <c r="I65" s="1" t="s">
        <v>846</v>
      </c>
      <c r="J65" s="1" t="s">
        <v>597</v>
      </c>
      <c r="K65" s="1" t="s">
        <v>847</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t="s">
        <v>851</v>
      </c>
      <c r="D67" s="1" t="s">
        <v>852</v>
      </c>
      <c r="E67" s="1" t="s">
        <v>271</v>
      </c>
      <c r="F67" s="1" t="s">
        <v>853</v>
      </c>
      <c r="G67" s="1" t="s">
        <v>284</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634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465</v>
      </c>
      <c r="C69" s="1" t="s">
        <v>869</v>
      </c>
      <c r="D69" s="1" t="s">
        <v>870</v>
      </c>
      <c r="E69" s="1" t="s">
        <v>871</v>
      </c>
      <c r="F69" s="1" t="s">
        <v>872</v>
      </c>
      <c r="G69" s="1" t="s">
        <v>383</v>
      </c>
      <c r="H69" s="1" t="s">
        <v>873</v>
      </c>
      <c r="I69" s="1" t="s">
        <v>874</v>
      </c>
      <c r="J69" s="1" t="s">
        <v>875</v>
      </c>
      <c r="K69" s="1" t="s">
        <v>228</v>
      </c>
      <c r="L69" s="2"/>
      <c r="M69" s="2"/>
      <c r="N69" s="2"/>
      <c r="O69" s="2"/>
      <c r="P69" s="2"/>
      <c r="Q69" s="2"/>
      <c r="R69" s="2"/>
      <c r="S69" s="2"/>
      <c r="T69" s="2"/>
      <c r="U69" s="2"/>
      <c r="V69" s="2"/>
      <c r="W69" s="2"/>
      <c r="X69" s="2"/>
      <c r="Y69" s="2"/>
      <c r="Z69" s="2"/>
    </row>
    <row r="70" ht="15.75" customHeight="1">
      <c r="A70" s="1" t="s">
        <v>876</v>
      </c>
      <c r="B70" s="1" t="s">
        <v>877</v>
      </c>
      <c r="C70" s="1" t="s">
        <v>878</v>
      </c>
      <c r="D70" s="1" t="s">
        <v>879</v>
      </c>
      <c r="E70" s="1" t="s">
        <v>427</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117</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957</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284</v>
      </c>
      <c r="C78" s="1" t="s">
        <v>963</v>
      </c>
      <c r="D78" s="1" t="s">
        <v>964</v>
      </c>
      <c r="E78" s="1">
        <v>5.0</v>
      </c>
      <c r="F78" s="1" t="s">
        <v>469</v>
      </c>
      <c r="G78" s="1" t="s">
        <v>965</v>
      </c>
      <c r="H78" s="1" t="s">
        <v>966</v>
      </c>
      <c r="I78" s="1" t="s">
        <v>215</v>
      </c>
      <c r="J78" s="1" t="s">
        <v>967</v>
      </c>
      <c r="K78" s="1" t="s">
        <v>968</v>
      </c>
      <c r="L78" s="2"/>
      <c r="M78" s="2"/>
      <c r="N78" s="2"/>
      <c r="O78" s="2"/>
      <c r="P78" s="2"/>
      <c r="Q78" s="2"/>
      <c r="R78" s="2"/>
      <c r="S78" s="2"/>
      <c r="T78" s="2"/>
      <c r="U78" s="2"/>
      <c r="V78" s="2"/>
      <c r="W78" s="2"/>
      <c r="X78" s="2"/>
      <c r="Y78" s="2"/>
      <c r="Z78" s="2"/>
    </row>
    <row r="79" ht="15.75" customHeight="1">
      <c r="A79" s="1" t="s">
        <v>969</v>
      </c>
      <c r="B79" s="1" t="s">
        <v>970</v>
      </c>
      <c r="C79" s="1" t="s">
        <v>971</v>
      </c>
      <c r="D79" s="1" t="s">
        <v>972</v>
      </c>
      <c r="E79" s="1" t="s">
        <v>441</v>
      </c>
      <c r="F79" s="1" t="s">
        <v>973</v>
      </c>
      <c r="G79" s="1" t="s">
        <v>974</v>
      </c>
      <c r="H79" s="1" t="s">
        <v>295</v>
      </c>
      <c r="I79" s="1" t="s">
        <v>975</v>
      </c>
      <c r="J79" s="1">
        <v>9.0</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981</v>
      </c>
      <c r="F80" s="1" t="s">
        <v>982</v>
      </c>
      <c r="G80" s="1" t="s">
        <v>443</v>
      </c>
      <c r="H80" s="1" t="s">
        <v>983</v>
      </c>
      <c r="I80" s="1" t="s">
        <v>984</v>
      </c>
      <c r="J80" s="1" t="s">
        <v>985</v>
      </c>
      <c r="K80" s="1" t="s">
        <v>986</v>
      </c>
      <c r="L80" s="2"/>
      <c r="M80" s="2"/>
      <c r="N80" s="2"/>
      <c r="O80" s="2"/>
      <c r="P80" s="2"/>
      <c r="Q80" s="2"/>
      <c r="R80" s="2"/>
      <c r="S80" s="2"/>
      <c r="T80" s="2"/>
      <c r="U80" s="2"/>
      <c r="V80" s="2"/>
      <c r="W80" s="2"/>
      <c r="X80" s="2"/>
      <c r="Y80" s="2"/>
      <c r="Z80" s="2"/>
    </row>
    <row r="81" ht="15.75" customHeight="1">
      <c r="A81" s="1" t="s">
        <v>987</v>
      </c>
      <c r="B81" s="1" t="s">
        <v>46</v>
      </c>
      <c r="C81" s="1" t="s">
        <v>988</v>
      </c>
      <c r="D81" s="1" t="s">
        <v>989</v>
      </c>
      <c r="E81" s="1" t="s">
        <v>990</v>
      </c>
      <c r="F81" s="1" t="s">
        <v>991</v>
      </c>
      <c r="G81" s="1" t="s">
        <v>992</v>
      </c>
      <c r="H81" s="1" t="s">
        <v>993</v>
      </c>
      <c r="I81" s="1" t="s">
        <v>994</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1003</v>
      </c>
      <c r="H82" s="1" t="s">
        <v>563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627</v>
      </c>
      <c r="G83" s="1" t="s">
        <v>1012</v>
      </c>
      <c r="H83" s="1" t="s">
        <v>1013</v>
      </c>
      <c r="I83" s="1" t="s">
        <v>1014</v>
      </c>
      <c r="J83" s="1" t="s">
        <v>797</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v>13.0</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1031</v>
      </c>
      <c r="G85" s="1" t="s">
        <v>353</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v>0.0</v>
      </c>
      <c r="C86" s="1" t="s">
        <v>1037</v>
      </c>
      <c r="D86" s="1" t="s">
        <v>1038</v>
      </c>
      <c r="E86" s="1" t="s">
        <v>1039</v>
      </c>
      <c r="F86" s="1" t="s">
        <v>1040</v>
      </c>
      <c r="G86" s="1" t="s">
        <v>430</v>
      </c>
      <c r="H86" s="1" t="s">
        <v>1041</v>
      </c>
      <c r="I86" s="1" t="s">
        <v>1042</v>
      </c>
      <c r="J86" s="1" t="s">
        <v>1043</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1052</v>
      </c>
      <c r="H88" s="1" t="s">
        <v>1041</v>
      </c>
      <c r="I88" s="1">
        <v>6.0</v>
      </c>
      <c r="J88" s="1" t="s">
        <v>188</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444</v>
      </c>
      <c r="H90" s="1" t="s">
        <v>1071</v>
      </c>
      <c r="I90" s="1" t="s">
        <v>1072</v>
      </c>
      <c r="J90" s="1" t="s">
        <v>1073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1078</v>
      </c>
      <c r="E91" s="1" t="s">
        <v>1079</v>
      </c>
      <c r="F91" s="1" t="s">
        <v>353</v>
      </c>
      <c r="G91" s="1" t="s">
        <v>1080</v>
      </c>
      <c r="H91" s="1" t="s">
        <v>1081</v>
      </c>
      <c r="I91" s="1" t="s">
        <v>1082</v>
      </c>
      <c r="J91" s="1" t="s">
        <v>1083</v>
      </c>
      <c r="K91" s="1" t="s">
        <v>1084</v>
      </c>
      <c r="L91" s="2"/>
      <c r="M91" s="2"/>
      <c r="N91" s="2"/>
      <c r="O91" s="2"/>
      <c r="P91" s="2"/>
      <c r="Q91" s="2"/>
      <c r="R91" s="2"/>
      <c r="S91" s="2"/>
      <c r="T91" s="2"/>
      <c r="U91" s="2"/>
      <c r="V91" s="2"/>
      <c r="W91" s="2"/>
      <c r="X91" s="2"/>
      <c r="Y91" s="2"/>
      <c r="Z91" s="2"/>
    </row>
    <row r="92" ht="15.75" customHeight="1">
      <c r="A92" s="1" t="s">
        <v>1085</v>
      </c>
      <c r="B92" s="1" t="s">
        <v>182</v>
      </c>
      <c r="C92" s="1" t="s">
        <v>1086</v>
      </c>
      <c r="D92" s="1" t="s">
        <v>1087</v>
      </c>
      <c r="E92" s="1" t="s">
        <v>1088</v>
      </c>
      <c r="F92" s="1" t="s">
        <v>1089</v>
      </c>
      <c r="G92" s="1" t="s">
        <v>1090</v>
      </c>
      <c r="H92" s="1" t="s">
        <v>1091</v>
      </c>
      <c r="I92" s="1" t="s">
        <v>1092</v>
      </c>
      <c r="J92" s="1" t="s">
        <v>1093</v>
      </c>
      <c r="K92" s="1" t="s">
        <v>1094</v>
      </c>
      <c r="L92" s="2"/>
      <c r="M92" s="2"/>
      <c r="N92" s="2"/>
      <c r="O92" s="2"/>
      <c r="P92" s="2"/>
      <c r="Q92" s="2"/>
      <c r="R92" s="2"/>
      <c r="S92" s="2"/>
      <c r="T92" s="2"/>
      <c r="U92" s="2"/>
      <c r="V92" s="2"/>
      <c r="W92" s="2"/>
      <c r="X92" s="2"/>
      <c r="Y92" s="2"/>
      <c r="Z92" s="2"/>
    </row>
    <row r="93" ht="15.75" customHeight="1">
      <c r="A93" s="1" t="s">
        <v>1095</v>
      </c>
      <c r="B93" s="1" t="s">
        <v>1096</v>
      </c>
      <c r="C93" s="1" t="s">
        <v>1097</v>
      </c>
      <c r="D93" s="1" t="s">
        <v>1098</v>
      </c>
      <c r="E93" s="1" t="s">
        <v>1099</v>
      </c>
      <c r="F93" s="1" t="s">
        <v>1100</v>
      </c>
      <c r="G93" s="1" t="s">
        <v>1101</v>
      </c>
      <c r="H93" s="1" t="s">
        <v>1102</v>
      </c>
      <c r="I93" s="1" t="s">
        <v>1103</v>
      </c>
      <c r="J93" s="1" t="s">
        <v>1104</v>
      </c>
      <c r="K93" s="1" t="s">
        <v>1105</v>
      </c>
      <c r="L93" s="2"/>
      <c r="M93" s="2"/>
      <c r="N93" s="2"/>
      <c r="O93" s="2"/>
      <c r="P93" s="2"/>
      <c r="Q93" s="2"/>
      <c r="R93" s="2"/>
      <c r="S93" s="2"/>
      <c r="T93" s="2"/>
      <c r="U93" s="2"/>
      <c r="V93" s="2"/>
      <c r="W93" s="2"/>
      <c r="X93" s="2"/>
      <c r="Y93" s="2"/>
      <c r="Z93" s="2"/>
    </row>
    <row r="94" ht="15.75" customHeight="1">
      <c r="A94" s="1" t="s">
        <v>1106</v>
      </c>
      <c r="B94" s="1" t="s">
        <v>1107</v>
      </c>
      <c r="C94" s="1" t="s">
        <v>1108</v>
      </c>
      <c r="D94" s="1" t="s">
        <v>1109</v>
      </c>
      <c r="E94" s="1" t="s">
        <v>1110</v>
      </c>
      <c r="F94" s="1" t="s">
        <v>1111</v>
      </c>
      <c r="G94" s="1" t="s">
        <v>1112</v>
      </c>
      <c r="H94" s="1" t="s">
        <v>1113</v>
      </c>
      <c r="I94" s="1" t="s">
        <v>1114</v>
      </c>
      <c r="J94" s="1" t="s">
        <v>1115</v>
      </c>
      <c r="K94" s="1" t="s">
        <v>1116</v>
      </c>
      <c r="L94" s="2"/>
      <c r="M94" s="2"/>
      <c r="N94" s="2"/>
      <c r="O94" s="2"/>
      <c r="P94" s="2"/>
      <c r="Q94" s="2"/>
      <c r="R94" s="2"/>
      <c r="S94" s="2"/>
      <c r="T94" s="2"/>
      <c r="U94" s="2"/>
      <c r="V94" s="2"/>
      <c r="W94" s="2"/>
      <c r="X94" s="2"/>
      <c r="Y94" s="2"/>
      <c r="Z94" s="2"/>
    </row>
    <row r="95" ht="15.75" customHeight="1">
      <c r="A95" s="1" t="s">
        <v>1117</v>
      </c>
      <c r="B95" s="1" t="s">
        <v>1118</v>
      </c>
      <c r="C95" s="1" t="s">
        <v>1119</v>
      </c>
      <c r="D95" s="1" t="s">
        <v>1120</v>
      </c>
      <c r="E95" s="1" t="s">
        <v>1121</v>
      </c>
      <c r="F95" s="1" t="s">
        <v>1122</v>
      </c>
      <c r="G95" s="1" t="s">
        <v>1123</v>
      </c>
      <c r="H95" s="1" t="s">
        <v>301</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1131</v>
      </c>
      <c r="F96" s="1" t="s">
        <v>1132</v>
      </c>
      <c r="G96" s="1" t="s">
        <v>1133</v>
      </c>
      <c r="H96" s="1" t="s">
        <v>1134</v>
      </c>
      <c r="I96" s="1" t="s">
        <v>1135</v>
      </c>
      <c r="J96" s="1" t="s">
        <v>499</v>
      </c>
      <c r="K96" s="1" t="s">
        <v>1136</v>
      </c>
      <c r="L96" s="2"/>
      <c r="M96" s="2"/>
      <c r="N96" s="2"/>
      <c r="O96" s="2"/>
      <c r="P96" s="2"/>
      <c r="Q96" s="2"/>
      <c r="R96" s="2"/>
      <c r="S96" s="2"/>
      <c r="T96" s="2"/>
      <c r="U96" s="2"/>
      <c r="V96" s="2"/>
      <c r="W96" s="2"/>
      <c r="X96" s="2"/>
      <c r="Y96" s="2"/>
      <c r="Z96" s="2"/>
    </row>
    <row r="97" ht="15.75" customHeight="1">
      <c r="A97" s="1" t="s">
        <v>1137</v>
      </c>
      <c r="B97" s="1" t="s">
        <v>1138</v>
      </c>
      <c r="C97" s="1" t="s">
        <v>764</v>
      </c>
      <c r="D97" s="1" t="s">
        <v>1139</v>
      </c>
      <c r="E97" s="1" t="s">
        <v>1140</v>
      </c>
      <c r="F97" s="1" t="s">
        <v>1141</v>
      </c>
      <c r="G97" s="1" t="s">
        <v>1142</v>
      </c>
      <c r="H97" s="1" t="s">
        <v>1143</v>
      </c>
      <c r="I97" s="1" t="s">
        <v>199</v>
      </c>
      <c r="J97" s="1" t="s">
        <v>1144</v>
      </c>
      <c r="K97" s="1" t="s">
        <v>1145</v>
      </c>
      <c r="L97" s="2"/>
      <c r="M97" s="2"/>
      <c r="N97" s="2"/>
      <c r="O97" s="2"/>
      <c r="P97" s="2"/>
      <c r="Q97" s="2"/>
      <c r="R97" s="2"/>
      <c r="S97" s="2"/>
      <c r="T97" s="2"/>
      <c r="U97" s="2"/>
      <c r="V97" s="2"/>
      <c r="W97" s="2"/>
      <c r="X97" s="2"/>
      <c r="Y97" s="2"/>
      <c r="Z97" s="2"/>
    </row>
    <row r="98" ht="15.75" customHeight="1">
      <c r="A98" s="1" t="s">
        <v>1146</v>
      </c>
      <c r="B98" s="1" t="s">
        <v>1147</v>
      </c>
      <c r="C98" s="1" t="s">
        <v>1148</v>
      </c>
      <c r="D98" s="1" t="s">
        <v>1149</v>
      </c>
      <c r="E98" s="1" t="s">
        <v>1118</v>
      </c>
      <c r="F98" s="1" t="s">
        <v>1150</v>
      </c>
      <c r="G98" s="1" t="s">
        <v>1151</v>
      </c>
      <c r="H98" s="1" t="s">
        <v>1152</v>
      </c>
      <c r="I98" s="1" t="s">
        <v>441</v>
      </c>
      <c r="J98" s="1" t="s">
        <v>1153</v>
      </c>
      <c r="K98" s="1" t="s">
        <v>608</v>
      </c>
      <c r="L98" s="2"/>
      <c r="M98" s="2"/>
      <c r="N98" s="2"/>
      <c r="O98" s="2"/>
      <c r="P98" s="2"/>
      <c r="Q98" s="2"/>
      <c r="R98" s="2"/>
      <c r="S98" s="2"/>
      <c r="T98" s="2"/>
      <c r="U98" s="2"/>
      <c r="V98" s="2"/>
      <c r="W98" s="2"/>
      <c r="X98" s="2"/>
      <c r="Y98" s="2"/>
      <c r="Z98" s="2"/>
    </row>
    <row r="99" ht="15.75" customHeight="1">
      <c r="A99" s="1" t="s">
        <v>1154</v>
      </c>
      <c r="B99" s="1" t="s">
        <v>1155</v>
      </c>
      <c r="C99" s="1" t="s">
        <v>1156</v>
      </c>
      <c r="D99" s="1" t="s">
        <v>1157</v>
      </c>
      <c r="E99" s="1" t="s">
        <v>1158</v>
      </c>
      <c r="F99" s="1" t="s">
        <v>220</v>
      </c>
      <c r="G99" s="1" t="s">
        <v>1159</v>
      </c>
      <c r="H99" s="1" t="s">
        <v>1160</v>
      </c>
      <c r="I99" s="1" t="s">
        <v>1161</v>
      </c>
      <c r="J99" s="1" t="s">
        <v>379</v>
      </c>
      <c r="K99" s="1" t="s">
        <v>1162</v>
      </c>
      <c r="L99" s="2"/>
      <c r="M99" s="2"/>
      <c r="N99" s="2"/>
      <c r="O99" s="2"/>
      <c r="P99" s="2"/>
      <c r="Q99" s="2"/>
      <c r="R99" s="2"/>
      <c r="S99" s="2"/>
      <c r="T99" s="2"/>
      <c r="U99" s="2"/>
      <c r="V99" s="2"/>
      <c r="W99" s="2"/>
      <c r="X99" s="2"/>
      <c r="Y99" s="2"/>
      <c r="Z99" s="2"/>
    </row>
    <row r="100" ht="15.75" customHeight="1">
      <c r="A100" s="1" t="s">
        <v>1163</v>
      </c>
      <c r="B100" s="1" t="s">
        <v>219</v>
      </c>
      <c r="C100" s="1" t="s">
        <v>1164</v>
      </c>
      <c r="D100" s="1" t="s">
        <v>1157</v>
      </c>
      <c r="E100" s="1" t="s">
        <v>1165</v>
      </c>
      <c r="F100" s="1" t="s">
        <v>1166</v>
      </c>
      <c r="G100" s="1" t="s">
        <v>1167</v>
      </c>
      <c r="H100" s="1" t="s">
        <v>1168</v>
      </c>
      <c r="I100" s="1" t="s">
        <v>296</v>
      </c>
      <c r="J100" s="1" t="s">
        <v>1169</v>
      </c>
      <c r="K100" s="1" t="s">
        <v>1170</v>
      </c>
      <c r="L100" s="2"/>
      <c r="M100" s="2"/>
      <c r="N100" s="2"/>
      <c r="O100" s="2"/>
      <c r="P100" s="2"/>
      <c r="Q100" s="2"/>
      <c r="R100" s="2"/>
      <c r="S100" s="2"/>
      <c r="T100" s="2"/>
      <c r="U100" s="2"/>
      <c r="V100" s="2"/>
      <c r="W100" s="2"/>
      <c r="X100" s="2"/>
      <c r="Y100" s="2"/>
      <c r="Z100" s="2"/>
    </row>
    <row r="101" ht="15.75" customHeight="1">
      <c r="A101" s="1" t="s">
        <v>1171</v>
      </c>
      <c r="B101" s="1" t="s">
        <v>1172</v>
      </c>
      <c r="C101" s="1" t="s">
        <v>1173</v>
      </c>
      <c r="D101" s="1" t="s">
        <v>1174</v>
      </c>
      <c r="E101" s="1">
        <v>-21.0</v>
      </c>
      <c r="F101" s="1" t="s">
        <v>1175</v>
      </c>
      <c r="G101" s="1" t="s">
        <v>115</v>
      </c>
      <c r="H101" s="1" t="s">
        <v>1176</v>
      </c>
      <c r="I101" s="1" t="s">
        <v>1177</v>
      </c>
      <c r="J101" s="1" t="s">
        <v>1178</v>
      </c>
      <c r="K101" s="1" t="s">
        <v>1179</v>
      </c>
      <c r="L101" s="2"/>
      <c r="M101" s="2"/>
      <c r="N101" s="2"/>
      <c r="O101" s="2"/>
      <c r="P101" s="2"/>
      <c r="Q101" s="2"/>
      <c r="R101" s="2"/>
      <c r="S101" s="2"/>
      <c r="T101" s="2"/>
      <c r="U101" s="2"/>
      <c r="V101" s="2"/>
      <c r="W101" s="2"/>
      <c r="X101" s="2"/>
      <c r="Y101" s="2"/>
      <c r="Z101" s="2"/>
    </row>
    <row r="102" ht="15.75" customHeight="1">
      <c r="A102" s="1" t="s">
        <v>1180</v>
      </c>
      <c r="B102" s="1" t="s">
        <v>1181</v>
      </c>
      <c r="C102" s="1" t="s">
        <v>1182</v>
      </c>
      <c r="D102" s="1" t="s">
        <v>1183</v>
      </c>
      <c r="E102" s="1" t="s">
        <v>1184</v>
      </c>
      <c r="F102" s="1" t="s">
        <v>418</v>
      </c>
      <c r="G102" s="1" t="s">
        <v>222</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763</v>
      </c>
      <c r="G103" s="1" t="s">
        <v>1194</v>
      </c>
      <c r="H103" s="1" t="s">
        <v>1195</v>
      </c>
      <c r="I103" s="1" t="s">
        <v>1196</v>
      </c>
      <c r="J103" s="1" t="s">
        <v>1197</v>
      </c>
      <c r="K103" s="1" t="s">
        <v>1198</v>
      </c>
      <c r="L103" s="2"/>
      <c r="M103" s="2"/>
      <c r="N103" s="2"/>
      <c r="O103" s="2"/>
      <c r="P103" s="2"/>
      <c r="Q103" s="2"/>
      <c r="R103" s="2"/>
      <c r="S103" s="2"/>
      <c r="T103" s="2"/>
      <c r="U103" s="2"/>
      <c r="V103" s="2"/>
      <c r="W103" s="2"/>
      <c r="X103" s="2"/>
      <c r="Y103" s="2"/>
      <c r="Z103" s="2"/>
    </row>
    <row r="104" ht="15.75" customHeight="1">
      <c r="A104" s="1" t="s">
        <v>1199</v>
      </c>
      <c r="B104" s="1" t="s">
        <v>1200</v>
      </c>
      <c r="C104" s="1" t="s">
        <v>1201</v>
      </c>
      <c r="D104" s="1" t="s">
        <v>1202</v>
      </c>
      <c r="E104" s="1" t="s">
        <v>1203</v>
      </c>
      <c r="F104" s="1" t="s">
        <v>1204</v>
      </c>
      <c r="G104" s="1" t="s">
        <v>1187</v>
      </c>
      <c r="H104" s="1" t="s">
        <v>1205</v>
      </c>
      <c r="I104" s="1" t="s">
        <v>1206</v>
      </c>
      <c r="J104" s="1" t="s">
        <v>343</v>
      </c>
      <c r="K104" s="1" t="s">
        <v>1207</v>
      </c>
      <c r="L104" s="2"/>
      <c r="M104" s="2"/>
      <c r="N104" s="2"/>
      <c r="O104" s="2"/>
      <c r="P104" s="2"/>
      <c r="Q104" s="2"/>
      <c r="R104" s="2"/>
      <c r="S104" s="2"/>
      <c r="T104" s="2"/>
      <c r="U104" s="2"/>
      <c r="V104" s="2"/>
      <c r="W104" s="2"/>
      <c r="X104" s="2"/>
      <c r="Y104" s="2"/>
      <c r="Z104" s="2"/>
    </row>
    <row r="105" ht="15.75" customHeight="1">
      <c r="A105" s="1" t="s">
        <v>1208</v>
      </c>
      <c r="B105" s="1" t="s">
        <v>1209</v>
      </c>
      <c r="C105" s="1" t="s">
        <v>1210</v>
      </c>
      <c r="D105" s="1" t="s">
        <v>1211</v>
      </c>
      <c r="E105" s="1" t="s">
        <v>1212</v>
      </c>
      <c r="F105" s="1" t="s">
        <v>1213</v>
      </c>
      <c r="G105" s="1" t="s">
        <v>1214</v>
      </c>
      <c r="H105" s="1" t="s">
        <v>1215</v>
      </c>
      <c r="I105" s="1" t="s">
        <v>1216</v>
      </c>
      <c r="J105" s="1" t="s">
        <v>1217</v>
      </c>
      <c r="K105" s="1" t="s">
        <v>655</v>
      </c>
      <c r="L105" s="2"/>
      <c r="M105" s="2"/>
      <c r="N105" s="2"/>
      <c r="O105" s="2"/>
      <c r="P105" s="2"/>
      <c r="Q105" s="2"/>
      <c r="R105" s="2"/>
      <c r="S105" s="2"/>
      <c r="T105" s="2"/>
      <c r="U105" s="2"/>
      <c r="V105" s="2"/>
      <c r="W105" s="2"/>
      <c r="X105" s="2"/>
      <c r="Y105" s="2"/>
      <c r="Z105" s="2"/>
    </row>
    <row r="106" ht="15.75" customHeight="1">
      <c r="A106" s="1" t="s">
        <v>1218</v>
      </c>
      <c r="B106" s="1" t="s">
        <v>1003</v>
      </c>
      <c r="C106" s="1" t="s">
        <v>1219</v>
      </c>
      <c r="D106" s="1" t="s">
        <v>1220</v>
      </c>
      <c r="E106" s="1" t="s">
        <v>1221</v>
      </c>
      <c r="F106" s="1" t="s">
        <v>854</v>
      </c>
      <c r="G106" s="1" t="s">
        <v>1222</v>
      </c>
      <c r="H106" s="1" t="s">
        <v>1223</v>
      </c>
      <c r="I106" s="1" t="s">
        <v>1224</v>
      </c>
      <c r="J106" s="1" t="s">
        <v>1141</v>
      </c>
      <c r="K106" s="1" t="s">
        <v>1225</v>
      </c>
      <c r="L106" s="2"/>
      <c r="M106" s="2"/>
      <c r="N106" s="2"/>
      <c r="O106" s="2"/>
      <c r="P106" s="2"/>
      <c r="Q106" s="2"/>
      <c r="R106" s="2"/>
      <c r="S106" s="2"/>
      <c r="T106" s="2"/>
      <c r="U106" s="2"/>
      <c r="V106" s="2"/>
      <c r="W106" s="2"/>
      <c r="X106" s="2"/>
      <c r="Y106" s="2"/>
      <c r="Z106" s="2"/>
    </row>
    <row r="107" ht="15.75" customHeight="1">
      <c r="A107" s="1" t="s">
        <v>1226</v>
      </c>
      <c r="B107" s="1">
        <v>0.0</v>
      </c>
      <c r="C107" s="1">
        <v>0.0</v>
      </c>
      <c r="D107" s="1" t="s">
        <v>1227</v>
      </c>
      <c r="E107" s="1" t="s">
        <v>1228</v>
      </c>
      <c r="F107" s="1" t="s">
        <v>1229</v>
      </c>
      <c r="G107" s="1" t="s">
        <v>1230</v>
      </c>
      <c r="H107" s="1" t="s">
        <v>1231</v>
      </c>
      <c r="I107" s="1" t="s">
        <v>1232</v>
      </c>
      <c r="J107" s="1" t="s">
        <v>1233</v>
      </c>
      <c r="K107" s="1" t="s">
        <v>1234</v>
      </c>
      <c r="L107" s="2"/>
      <c r="M107" s="2"/>
      <c r="N107" s="2"/>
      <c r="O107" s="2"/>
      <c r="P107" s="2"/>
      <c r="Q107" s="2"/>
      <c r="R107" s="2"/>
      <c r="S107" s="2"/>
      <c r="T107" s="2"/>
      <c r="U107" s="2"/>
      <c r="V107" s="2"/>
      <c r="W107" s="2"/>
      <c r="X107" s="2"/>
      <c r="Y107" s="2"/>
      <c r="Z107" s="2"/>
    </row>
    <row r="108" ht="15.75" customHeight="1">
      <c r="A108" s="1" t="s">
        <v>1235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1236</v>
      </c>
      <c r="B109" s="1" t="s">
        <v>844</v>
      </c>
      <c r="C109" s="1" t="s">
        <v>978</v>
      </c>
      <c r="D109" s="1" t="s">
        <v>650</v>
      </c>
      <c r="E109" s="1" t="s">
        <v>1237</v>
      </c>
      <c r="F109" s="1" t="s">
        <v>1238</v>
      </c>
      <c r="G109" s="1" t="s">
        <v>1239</v>
      </c>
      <c r="H109" s="1" t="s">
        <v>409</v>
      </c>
      <c r="I109" s="1" t="s">
        <v>1240</v>
      </c>
      <c r="J109" s="1" t="s">
        <v>975</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169</v>
      </c>
      <c r="D110" s="1" t="s">
        <v>1244</v>
      </c>
      <c r="E110" s="1" t="s">
        <v>1245</v>
      </c>
      <c r="F110" s="1" t="s">
        <v>1246</v>
      </c>
      <c r="G110" s="1" t="s">
        <v>1247</v>
      </c>
      <c r="H110" s="1" t="s">
        <v>349</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781</v>
      </c>
      <c r="D111" s="1" t="s">
        <v>1253</v>
      </c>
      <c r="E111" s="1" t="s">
        <v>1253</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1264</v>
      </c>
      <c r="F112" s="1" t="s">
        <v>1265</v>
      </c>
      <c r="G112" s="1" t="s">
        <v>1266</v>
      </c>
      <c r="H112" s="1" t="s">
        <v>333</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1276</v>
      </c>
      <c r="H113" s="1" t="s">
        <v>1277</v>
      </c>
      <c r="I113" s="1" t="s">
        <v>1278</v>
      </c>
      <c r="J113" s="1" t="s">
        <v>1279</v>
      </c>
      <c r="K113" s="1" t="s">
        <v>1280</v>
      </c>
      <c r="L113" s="2"/>
      <c r="M113" s="2"/>
      <c r="N113" s="2"/>
      <c r="O113" s="2"/>
      <c r="P113" s="2"/>
      <c r="Q113" s="2"/>
      <c r="R113" s="2"/>
      <c r="S113" s="2"/>
      <c r="T113" s="2"/>
      <c r="U113" s="2"/>
      <c r="V113" s="2"/>
      <c r="W113" s="2"/>
      <c r="X113" s="2"/>
      <c r="Y113" s="2"/>
      <c r="Z113" s="2"/>
    </row>
    <row r="114" ht="15.75" customHeight="1">
      <c r="A114" s="1" t="s">
        <v>1281</v>
      </c>
      <c r="B114" s="1" t="s">
        <v>1282</v>
      </c>
      <c r="C114" s="1" t="s">
        <v>661</v>
      </c>
      <c r="D114" s="1" t="s">
        <v>1283</v>
      </c>
      <c r="E114" s="1" t="s">
        <v>1284</v>
      </c>
      <c r="F114" s="1" t="s">
        <v>1285</v>
      </c>
      <c r="G114" s="1" t="s">
        <v>1286</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1295</v>
      </c>
      <c r="F115" s="1" t="s">
        <v>1296</v>
      </c>
      <c r="G115" s="1" t="s">
        <v>1297</v>
      </c>
      <c r="H115" s="1" t="s">
        <v>280</v>
      </c>
      <c r="I115" s="1" t="s">
        <v>1298</v>
      </c>
      <c r="J115" s="1" t="s">
        <v>1299</v>
      </c>
      <c r="K115" s="1" t="s">
        <v>1300</v>
      </c>
      <c r="L115" s="2"/>
      <c r="M115" s="2"/>
      <c r="N115" s="2"/>
      <c r="O115" s="2"/>
      <c r="P115" s="2"/>
      <c r="Q115" s="2"/>
      <c r="R115" s="2"/>
      <c r="S115" s="2"/>
      <c r="T115" s="2"/>
      <c r="U115" s="2"/>
      <c r="V115" s="2"/>
      <c r="W115" s="2"/>
      <c r="X115" s="2"/>
      <c r="Y115" s="2"/>
      <c r="Z115" s="2"/>
    </row>
    <row r="116" ht="15.75" customHeight="1">
      <c r="A116" s="1" t="s">
        <v>1301</v>
      </c>
      <c r="B116" s="1" t="s">
        <v>1269</v>
      </c>
      <c r="C116" s="1" t="s">
        <v>1302</v>
      </c>
      <c r="D116" s="1" t="s">
        <v>1303</v>
      </c>
      <c r="E116" s="1" t="s">
        <v>1304</v>
      </c>
      <c r="F116" s="1" t="s">
        <v>1305</v>
      </c>
      <c r="G116" s="1" t="s">
        <v>1306</v>
      </c>
      <c r="H116" s="1" t="s">
        <v>1307</v>
      </c>
      <c r="I116" s="1" t="s">
        <v>1308</v>
      </c>
      <c r="J116" s="1" t="s">
        <v>1309</v>
      </c>
      <c r="K116" s="1" t="s">
        <v>1310</v>
      </c>
      <c r="L116" s="2"/>
      <c r="M116" s="2"/>
      <c r="N116" s="2"/>
      <c r="O116" s="2"/>
      <c r="P116" s="2"/>
      <c r="Q116" s="2"/>
      <c r="R116" s="2"/>
      <c r="S116" s="2"/>
      <c r="T116" s="2"/>
      <c r="U116" s="2"/>
      <c r="V116" s="2"/>
      <c r="W116" s="2"/>
      <c r="X116" s="2"/>
      <c r="Y116" s="2"/>
      <c r="Z116" s="2"/>
    </row>
    <row r="117" ht="15.75" customHeight="1">
      <c r="A117" s="1" t="s">
        <v>1311</v>
      </c>
      <c r="B117" s="1" t="s">
        <v>1312</v>
      </c>
      <c r="C117" s="1" t="s">
        <v>1313</v>
      </c>
      <c r="D117" s="1" t="s">
        <v>1314</v>
      </c>
      <c r="E117" s="1" t="s">
        <v>1315</v>
      </c>
      <c r="F117" s="1" t="s">
        <v>1128</v>
      </c>
      <c r="G117" s="1" t="s">
        <v>1316</v>
      </c>
      <c r="H117" s="1" t="s">
        <v>1317</v>
      </c>
      <c r="I117" s="1" t="s">
        <v>1318</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171</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1332</v>
      </c>
      <c r="C119" s="1" t="s">
        <v>1333</v>
      </c>
      <c r="D119" s="1" t="s">
        <v>1334</v>
      </c>
      <c r="E119" s="1" t="s">
        <v>1335</v>
      </c>
      <c r="F119" s="1" t="s">
        <v>854</v>
      </c>
      <c r="G119" s="1" t="s">
        <v>1047</v>
      </c>
      <c r="H119" s="1" t="s">
        <v>1336</v>
      </c>
      <c r="I119" s="1" t="s">
        <v>1337</v>
      </c>
      <c r="J119" s="1" t="s">
        <v>231</v>
      </c>
      <c r="K119" s="1" t="s">
        <v>1338</v>
      </c>
      <c r="L119" s="2"/>
      <c r="M119" s="2"/>
      <c r="N119" s="2"/>
      <c r="O119" s="2"/>
      <c r="P119" s="2"/>
      <c r="Q119" s="2"/>
      <c r="R119" s="2"/>
      <c r="S119" s="2"/>
      <c r="T119" s="2"/>
      <c r="U119" s="2"/>
      <c r="V119" s="2"/>
      <c r="W119" s="2"/>
      <c r="X119" s="2"/>
      <c r="Y119" s="2"/>
      <c r="Z119" s="2"/>
    </row>
    <row r="120" ht="15.75" customHeight="1">
      <c r="A120" s="1" t="s">
        <v>1339</v>
      </c>
      <c r="B120" s="1" t="s">
        <v>1340</v>
      </c>
      <c r="C120" s="1" t="s">
        <v>1162</v>
      </c>
      <c r="D120" s="1" t="s">
        <v>1328</v>
      </c>
      <c r="E120" s="1" t="s">
        <v>418</v>
      </c>
      <c r="F120" s="1" t="s">
        <v>1341</v>
      </c>
      <c r="G120" s="1" t="s">
        <v>1342</v>
      </c>
      <c r="H120" s="1" t="s">
        <v>982</v>
      </c>
      <c r="I120" s="1" t="s">
        <v>1343</v>
      </c>
      <c r="J120" s="1" t="s">
        <v>406</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1347</v>
      </c>
      <c r="D121" s="1" t="s">
        <v>1348</v>
      </c>
      <c r="E121" s="1" t="s">
        <v>220</v>
      </c>
      <c r="F121" s="1">
        <v>-2.0</v>
      </c>
      <c r="G121" s="1" t="s">
        <v>1349</v>
      </c>
      <c r="H121" s="1" t="s">
        <v>1350</v>
      </c>
      <c r="I121" s="1" t="s">
        <v>1351</v>
      </c>
      <c r="J121" s="1" t="s">
        <v>1352</v>
      </c>
      <c r="K121" s="1" t="s">
        <v>765</v>
      </c>
      <c r="L121" s="2"/>
      <c r="M121" s="2"/>
      <c r="N121" s="2"/>
      <c r="O121" s="2"/>
      <c r="P121" s="2"/>
      <c r="Q121" s="2"/>
      <c r="R121" s="2"/>
      <c r="S121" s="2"/>
      <c r="T121" s="2"/>
      <c r="U121" s="2"/>
      <c r="V121" s="2"/>
      <c r="W121" s="2"/>
      <c r="X121" s="2"/>
      <c r="Y121" s="2"/>
      <c r="Z121" s="2"/>
    </row>
    <row r="122" ht="15.75" customHeight="1">
      <c r="A122" s="1" t="s">
        <v>1353</v>
      </c>
      <c r="B122" s="1" t="s">
        <v>424</v>
      </c>
      <c r="C122" s="1" t="s">
        <v>1354</v>
      </c>
      <c r="D122" s="1" t="s">
        <v>1355</v>
      </c>
      <c r="E122" s="1" t="s">
        <v>1356</v>
      </c>
      <c r="F122" s="1" t="s">
        <v>1357</v>
      </c>
      <c r="G122" s="1" t="s">
        <v>1358</v>
      </c>
      <c r="H122" s="1" t="s">
        <v>1359</v>
      </c>
      <c r="I122" s="1" t="s">
        <v>1360</v>
      </c>
      <c r="J122" s="1" t="s">
        <v>1361</v>
      </c>
      <c r="K122" s="1" t="s">
        <v>1362</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1368</v>
      </c>
      <c r="G123" s="1" t="s">
        <v>1369</v>
      </c>
      <c r="H123" s="1" t="s">
        <v>1370</v>
      </c>
      <c r="I123" s="1" t="s">
        <v>1371</v>
      </c>
      <c r="J123" s="1" t="s">
        <v>1372</v>
      </c>
      <c r="K123" s="1" t="s">
        <v>1373</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1356</v>
      </c>
      <c r="E124" s="1" t="s">
        <v>1377</v>
      </c>
      <c r="F124" s="1" t="s">
        <v>1378</v>
      </c>
      <c r="G124" s="1" t="s">
        <v>353</v>
      </c>
      <c r="H124" s="1" t="s">
        <v>1379</v>
      </c>
      <c r="I124" s="1" t="s">
        <v>1380</v>
      </c>
      <c r="J124" s="1" t="s">
        <v>1381</v>
      </c>
      <c r="K124" s="1" t="s">
        <v>659</v>
      </c>
      <c r="L124" s="2"/>
      <c r="M124" s="2"/>
      <c r="N124" s="2"/>
      <c r="O124" s="2"/>
      <c r="P124" s="2"/>
      <c r="Q124" s="2"/>
      <c r="R124" s="2"/>
      <c r="S124" s="2"/>
      <c r="T124" s="2"/>
      <c r="U124" s="2"/>
      <c r="V124" s="2"/>
      <c r="W124" s="2"/>
      <c r="X124" s="2"/>
      <c r="Y124" s="2"/>
      <c r="Z124" s="2"/>
    </row>
    <row r="125" ht="15.75" customHeight="1">
      <c r="A125" s="1" t="s">
        <v>1382</v>
      </c>
      <c r="B125" s="1" t="s">
        <v>1383</v>
      </c>
      <c r="C125" s="1" t="s">
        <v>1384</v>
      </c>
      <c r="D125" s="1" t="s">
        <v>1385</v>
      </c>
      <c r="E125" s="1" t="s">
        <v>1056</v>
      </c>
      <c r="F125" s="1" t="s">
        <v>1386</v>
      </c>
      <c r="G125" s="1" t="s">
        <v>1387</v>
      </c>
      <c r="H125" s="1" t="s">
        <v>1388</v>
      </c>
      <c r="I125" s="1" t="s">
        <v>1389</v>
      </c>
      <c r="J125" s="1" t="s">
        <v>857</v>
      </c>
      <c r="K125" s="1" t="s">
        <v>1390</v>
      </c>
      <c r="L125" s="2"/>
      <c r="M125" s="2"/>
      <c r="N125" s="2"/>
      <c r="O125" s="2"/>
      <c r="P125" s="2"/>
      <c r="Q125" s="2"/>
      <c r="R125" s="2"/>
      <c r="S125" s="2"/>
      <c r="T125" s="2"/>
      <c r="U125" s="2"/>
      <c r="V125" s="2"/>
      <c r="W125" s="2"/>
      <c r="X125" s="2"/>
      <c r="Y125" s="2"/>
      <c r="Z125" s="2"/>
    </row>
    <row r="126" ht="15.75" customHeight="1">
      <c r="A126" s="1" t="s">
        <v>1391</v>
      </c>
      <c r="B126" s="1" t="s">
        <v>1392</v>
      </c>
      <c r="C126" s="1" t="s">
        <v>1393</v>
      </c>
      <c r="D126" s="1" t="s">
        <v>1394</v>
      </c>
      <c r="E126" s="1" t="s">
        <v>1395</v>
      </c>
      <c r="F126" s="1" t="s">
        <v>1396</v>
      </c>
      <c r="G126" s="1" t="s">
        <v>1397</v>
      </c>
      <c r="H126" s="1" t="s">
        <v>1398</v>
      </c>
      <c r="I126" s="1" t="s">
        <v>887</v>
      </c>
      <c r="J126" s="1" t="s">
        <v>431</v>
      </c>
      <c r="K126" s="1" t="s">
        <v>628</v>
      </c>
      <c r="L126" s="2"/>
      <c r="M126" s="2"/>
      <c r="N126" s="2"/>
      <c r="O126" s="2"/>
      <c r="P126" s="2"/>
      <c r="Q126" s="2"/>
      <c r="R126" s="2"/>
      <c r="S126" s="2"/>
      <c r="T126" s="2"/>
      <c r="U126" s="2"/>
      <c r="V126" s="2"/>
      <c r="W126" s="2"/>
      <c r="X126" s="2"/>
      <c r="Y126" s="2"/>
      <c r="Z126" s="2"/>
    </row>
    <row r="127" ht="15.75" customHeight="1">
      <c r="A127" s="1" t="s">
        <v>1399</v>
      </c>
      <c r="B127" s="1" t="s">
        <v>1400</v>
      </c>
      <c r="C127" s="1" t="s">
        <v>1401</v>
      </c>
      <c r="D127" s="1" t="s">
        <v>1402</v>
      </c>
      <c r="E127" s="1" t="s">
        <v>1403</v>
      </c>
      <c r="F127" s="1" t="s">
        <v>1404</v>
      </c>
      <c r="G127" s="1" t="s">
        <v>1405</v>
      </c>
      <c r="H127" s="1" t="s">
        <v>1406</v>
      </c>
      <c r="I127" s="1" t="s">
        <v>1407</v>
      </c>
      <c r="J127" s="1" t="s">
        <v>1384</v>
      </c>
      <c r="K127" s="1" t="s">
        <v>1408</v>
      </c>
      <c r="L127" s="2"/>
      <c r="M127" s="2"/>
      <c r="N127" s="2"/>
      <c r="O127" s="2"/>
      <c r="P127" s="2"/>
      <c r="Q127" s="2"/>
      <c r="R127" s="2"/>
      <c r="S127" s="2"/>
      <c r="T127" s="2"/>
      <c r="U127" s="2"/>
      <c r="V127" s="2"/>
      <c r="W127" s="2"/>
      <c r="X127" s="2"/>
      <c r="Y127" s="2"/>
      <c r="Z127" s="2"/>
    </row>
    <row r="128" ht="15.75" customHeight="1">
      <c r="A128" s="1" t="s">
        <v>1409</v>
      </c>
      <c r="B128" s="1">
        <v>0.0</v>
      </c>
      <c r="C128" s="1">
        <v>0.0</v>
      </c>
      <c r="D128" s="1">
        <v>0.0</v>
      </c>
      <c r="E128" s="1">
        <v>0.0</v>
      </c>
      <c r="F128" s="1" t="s">
        <v>201</v>
      </c>
      <c r="G128" s="1" t="s">
        <v>1410</v>
      </c>
      <c r="H128" s="1" t="s">
        <v>1411</v>
      </c>
      <c r="I128" s="1" t="s">
        <v>1412</v>
      </c>
      <c r="J128" s="1" t="s">
        <v>1413</v>
      </c>
      <c r="K128" s="1" t="s">
        <v>1414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1415</v>
      </c>
      <c r="C1" s="1" t="s">
        <v>1416</v>
      </c>
      <c r="D1" s="1" t="s">
        <v>1417</v>
      </c>
      <c r="E1" s="1" t="s">
        <v>1418</v>
      </c>
      <c r="F1" s="1" t="s">
        <v>1419</v>
      </c>
      <c r="G1" s="1" t="s">
        <v>1420</v>
      </c>
      <c r="H1" s="1" t="s">
        <v>1421</v>
      </c>
      <c r="I1" s="1" t="s">
        <v>1422</v>
      </c>
      <c r="J1" s="2"/>
      <c r="K1" s="2"/>
      <c r="L1" s="2"/>
      <c r="M1" s="2"/>
      <c r="N1" s="2"/>
      <c r="O1" s="2"/>
      <c r="P1" s="2"/>
      <c r="Q1" s="2"/>
      <c r="R1" s="2"/>
      <c r="S1" s="2"/>
      <c r="T1" s="2"/>
      <c r="U1" s="2"/>
      <c r="V1" s="2"/>
      <c r="W1" s="2"/>
      <c r="X1" s="2"/>
      <c r="Y1" s="2"/>
      <c r="Z1" s="2"/>
    </row>
    <row r="2">
      <c r="A2" s="1" t="s">
        <v>1423</v>
      </c>
      <c r="B2" s="1" t="s">
        <v>1424</v>
      </c>
      <c r="C2" s="1" t="s">
        <v>1425</v>
      </c>
      <c r="D2" s="1" t="s">
        <v>1426</v>
      </c>
      <c r="E2" s="1" t="s">
        <v>1427</v>
      </c>
      <c r="F2" s="1" t="s">
        <v>1428</v>
      </c>
      <c r="G2" s="1" t="s">
        <v>1429</v>
      </c>
      <c r="H2" s="1" t="s">
        <v>1429</v>
      </c>
      <c r="I2" s="1" t="s">
        <v>1430</v>
      </c>
      <c r="J2" s="2"/>
      <c r="K2" s="2"/>
      <c r="L2" s="2"/>
      <c r="M2" s="2"/>
      <c r="N2" s="2"/>
      <c r="O2" s="2"/>
      <c r="P2" s="2"/>
      <c r="Q2" s="2"/>
      <c r="R2" s="2"/>
      <c r="S2" s="2"/>
      <c r="T2" s="2"/>
      <c r="U2" s="2"/>
      <c r="V2" s="2"/>
      <c r="W2" s="2"/>
      <c r="X2" s="2"/>
      <c r="Y2" s="2"/>
      <c r="Z2" s="2"/>
    </row>
    <row r="3">
      <c r="A3" s="1" t="s">
        <v>1431</v>
      </c>
      <c r="B3" s="1" t="s">
        <v>1430</v>
      </c>
      <c r="C3" s="1" t="s">
        <v>1432</v>
      </c>
      <c r="D3" s="1" t="s">
        <v>1433</v>
      </c>
      <c r="E3" s="1" t="s">
        <v>1434</v>
      </c>
      <c r="F3" s="1" t="s">
        <v>1435</v>
      </c>
      <c r="G3" s="1" t="s">
        <v>1436</v>
      </c>
      <c r="H3" s="1" t="s">
        <v>1437</v>
      </c>
      <c r="I3" s="1" t="s">
        <v>1430</v>
      </c>
      <c r="J3" s="2"/>
      <c r="K3" s="2"/>
      <c r="L3" s="2"/>
      <c r="M3" s="2"/>
      <c r="N3" s="2"/>
      <c r="O3" s="2"/>
      <c r="P3" s="2"/>
      <c r="Q3" s="2"/>
      <c r="R3" s="2"/>
      <c r="S3" s="2"/>
      <c r="T3" s="2"/>
      <c r="U3" s="2"/>
      <c r="V3" s="2"/>
      <c r="W3" s="2"/>
      <c r="X3" s="2"/>
      <c r="Y3" s="2"/>
      <c r="Z3" s="2"/>
    </row>
    <row r="4">
      <c r="A4" s="1" t="s">
        <v>1438</v>
      </c>
      <c r="B4" s="1" t="s">
        <v>1439</v>
      </c>
      <c r="C4" s="1" t="s">
        <v>1440</v>
      </c>
      <c r="D4" s="1" t="s">
        <v>1441</v>
      </c>
      <c r="E4" s="1" t="s">
        <v>1442</v>
      </c>
      <c r="F4" s="1" t="s">
        <v>1443</v>
      </c>
      <c r="G4" s="1" t="s">
        <v>1444</v>
      </c>
      <c r="H4" s="1" t="s">
        <v>1445</v>
      </c>
      <c r="I4" s="1" t="s">
        <v>1446</v>
      </c>
      <c r="J4" s="2"/>
      <c r="K4" s="2"/>
      <c r="L4" s="2"/>
      <c r="M4" s="2"/>
      <c r="N4" s="2"/>
      <c r="O4" s="2"/>
      <c r="P4" s="2"/>
      <c r="Q4" s="2"/>
      <c r="R4" s="2"/>
      <c r="S4" s="2"/>
      <c r="T4" s="2"/>
      <c r="U4" s="2"/>
      <c r="V4" s="2"/>
      <c r="W4" s="2"/>
      <c r="X4" s="2"/>
      <c r="Y4" s="2"/>
      <c r="Z4" s="2"/>
    </row>
    <row r="5">
      <c r="A5" s="1" t="s">
        <v>1431</v>
      </c>
      <c r="B5" s="1" t="s">
        <v>1430</v>
      </c>
      <c r="C5" s="1" t="s">
        <v>1447</v>
      </c>
      <c r="D5" s="1" t="s">
        <v>1448</v>
      </c>
      <c r="E5" s="1" t="s">
        <v>1449</v>
      </c>
      <c r="F5" s="1" t="s">
        <v>1450</v>
      </c>
      <c r="G5" s="1" t="s">
        <v>1451</v>
      </c>
      <c r="H5" s="1" t="s">
        <v>1452</v>
      </c>
      <c r="I5" s="1" t="s">
        <v>1453</v>
      </c>
      <c r="J5" s="2"/>
      <c r="K5" s="2"/>
      <c r="L5" s="2"/>
      <c r="M5" s="2"/>
      <c r="N5" s="2"/>
      <c r="O5" s="2"/>
      <c r="P5" s="2"/>
      <c r="Q5" s="2"/>
      <c r="R5" s="2"/>
      <c r="S5" s="2"/>
      <c r="T5" s="2"/>
      <c r="U5" s="2"/>
      <c r="V5" s="2"/>
      <c r="W5" s="2"/>
      <c r="X5" s="2"/>
      <c r="Y5" s="2"/>
      <c r="Z5" s="2"/>
    </row>
    <row r="6">
      <c r="A6" s="1" t="s">
        <v>1454</v>
      </c>
      <c r="B6" s="1" t="s">
        <v>1455</v>
      </c>
      <c r="C6" s="1" t="s">
        <v>1456</v>
      </c>
      <c r="D6" s="1" t="s">
        <v>1457</v>
      </c>
      <c r="E6" s="1" t="s">
        <v>1458</v>
      </c>
      <c r="F6" s="1" t="s">
        <v>1459</v>
      </c>
      <c r="G6" s="1" t="s">
        <v>1460</v>
      </c>
      <c r="H6" s="1" t="s">
        <v>1461</v>
      </c>
      <c r="I6" s="1" t="s">
        <v>1462</v>
      </c>
      <c r="J6" s="2"/>
      <c r="K6" s="2"/>
      <c r="L6" s="2"/>
      <c r="M6" s="2"/>
      <c r="N6" s="2"/>
      <c r="O6" s="2"/>
      <c r="P6" s="2"/>
      <c r="Q6" s="2"/>
      <c r="R6" s="2"/>
      <c r="S6" s="2"/>
      <c r="T6" s="2"/>
      <c r="U6" s="2"/>
      <c r="V6" s="2"/>
      <c r="W6" s="2"/>
      <c r="X6" s="2"/>
      <c r="Y6" s="2"/>
      <c r="Z6" s="2"/>
    </row>
    <row r="7">
      <c r="A7" s="1" t="s">
        <v>1463</v>
      </c>
      <c r="B7" s="1" t="s">
        <v>1464</v>
      </c>
      <c r="C7" s="1" t="s">
        <v>1465</v>
      </c>
      <c r="D7" s="1" t="s">
        <v>1466</v>
      </c>
      <c r="E7" s="1" t="s">
        <v>1467</v>
      </c>
      <c r="F7" s="1" t="s">
        <v>1468</v>
      </c>
      <c r="G7" s="1" t="s">
        <v>1469</v>
      </c>
      <c r="H7" s="1" t="s">
        <v>1470</v>
      </c>
      <c r="I7" s="1" t="s">
        <v>1471</v>
      </c>
      <c r="J7" s="2"/>
      <c r="K7" s="2"/>
      <c r="L7" s="2"/>
      <c r="M7" s="2"/>
      <c r="N7" s="2"/>
      <c r="O7" s="2"/>
      <c r="P7" s="2"/>
      <c r="Q7" s="2"/>
      <c r="R7" s="2"/>
      <c r="S7" s="2"/>
      <c r="T7" s="2"/>
      <c r="U7" s="2"/>
      <c r="V7" s="2"/>
      <c r="W7" s="2"/>
      <c r="X7" s="2"/>
      <c r="Y7" s="2"/>
      <c r="Z7" s="2"/>
    </row>
    <row r="8">
      <c r="A8" s="1" t="s">
        <v>1472</v>
      </c>
      <c r="B8" s="1" t="s">
        <v>1430</v>
      </c>
      <c r="C8" s="1" t="s">
        <v>1473</v>
      </c>
      <c r="D8" s="1" t="s">
        <v>1474</v>
      </c>
      <c r="E8" s="1" t="s">
        <v>1473</v>
      </c>
      <c r="F8" s="1" t="s">
        <v>1475</v>
      </c>
      <c r="G8" s="1" t="s">
        <v>1476</v>
      </c>
      <c r="H8" s="1" t="s">
        <v>1477</v>
      </c>
      <c r="I8" s="1" t="s">
        <v>1475</v>
      </c>
      <c r="J8" s="2"/>
      <c r="K8" s="2"/>
      <c r="L8" s="2"/>
      <c r="M8" s="2"/>
      <c r="N8" s="2"/>
      <c r="O8" s="2"/>
      <c r="P8" s="2"/>
      <c r="Q8" s="2"/>
      <c r="R8" s="2"/>
      <c r="S8" s="2"/>
      <c r="T8" s="2"/>
      <c r="U8" s="2"/>
      <c r="V8" s="2"/>
      <c r="W8" s="2"/>
      <c r="X8" s="2"/>
      <c r="Y8" s="2"/>
      <c r="Z8" s="2"/>
    </row>
    <row r="9">
      <c r="A9" s="1" t="s">
        <v>1478</v>
      </c>
      <c r="B9" s="1" t="s">
        <v>1479</v>
      </c>
      <c r="C9" s="1" t="s">
        <v>1480</v>
      </c>
      <c r="D9" s="1" t="s">
        <v>1481</v>
      </c>
      <c r="E9" s="1" t="s">
        <v>1482</v>
      </c>
      <c r="F9" s="1" t="s">
        <v>1483</v>
      </c>
      <c r="G9" s="1" t="s">
        <v>1484</v>
      </c>
      <c r="H9" s="1" t="s">
        <v>1485</v>
      </c>
      <c r="I9" s="1" t="s">
        <v>1486</v>
      </c>
      <c r="J9" s="2"/>
      <c r="K9" s="2"/>
      <c r="L9" s="2"/>
      <c r="M9" s="2"/>
      <c r="N9" s="2"/>
      <c r="O9" s="2"/>
      <c r="P9" s="2"/>
      <c r="Q9" s="2"/>
      <c r="R9" s="2"/>
      <c r="S9" s="2"/>
      <c r="T9" s="2"/>
      <c r="U9" s="2"/>
      <c r="V9" s="2"/>
      <c r="W9" s="2"/>
      <c r="X9" s="2"/>
      <c r="Y9" s="2"/>
      <c r="Z9" s="2"/>
    </row>
    <row r="10">
      <c r="A10" s="1" t="s">
        <v>1487</v>
      </c>
      <c r="B10" s="1" t="s">
        <v>1488</v>
      </c>
      <c r="C10" s="1" t="s">
        <v>1489</v>
      </c>
      <c r="D10" s="1" t="s">
        <v>1490</v>
      </c>
      <c r="E10" s="1" t="s">
        <v>1491</v>
      </c>
      <c r="F10" s="1" t="s">
        <v>1492</v>
      </c>
      <c r="G10" s="1" t="s">
        <v>1493</v>
      </c>
      <c r="H10" s="1" t="s">
        <v>1494</v>
      </c>
      <c r="I10" s="1" t="s">
        <v>1495</v>
      </c>
      <c r="J10" s="2"/>
      <c r="K10" s="2"/>
      <c r="L10" s="2"/>
      <c r="M10" s="2"/>
      <c r="N10" s="2"/>
      <c r="O10" s="2"/>
      <c r="P10" s="2"/>
      <c r="Q10" s="2"/>
      <c r="R10" s="2"/>
      <c r="S10" s="2"/>
      <c r="T10" s="2"/>
      <c r="U10" s="2"/>
      <c r="V10" s="2"/>
      <c r="W10" s="2"/>
      <c r="X10" s="2"/>
      <c r="Y10" s="2"/>
      <c r="Z10" s="2"/>
    </row>
    <row r="11">
      <c r="A11" s="1" t="s">
        <v>1496</v>
      </c>
      <c r="B11" s="1" t="s">
        <v>1497</v>
      </c>
      <c r="C11" s="1" t="s">
        <v>1498</v>
      </c>
      <c r="D11" s="1" t="s">
        <v>1499</v>
      </c>
      <c r="E11" s="1" t="s">
        <v>1500</v>
      </c>
      <c r="F11" s="1" t="s">
        <v>1501</v>
      </c>
      <c r="G11" s="1" t="s">
        <v>1502</v>
      </c>
      <c r="H11" s="1" t="s">
        <v>1503</v>
      </c>
      <c r="I11" s="1" t="s">
        <v>1504</v>
      </c>
      <c r="J11" s="2"/>
      <c r="K11" s="2"/>
      <c r="L11" s="2"/>
      <c r="M11" s="2"/>
      <c r="N11" s="2"/>
      <c r="O11" s="2"/>
      <c r="P11" s="2"/>
      <c r="Q11" s="2"/>
      <c r="R11" s="2"/>
      <c r="S11" s="2"/>
      <c r="T11" s="2"/>
      <c r="U11" s="2"/>
      <c r="V11" s="2"/>
      <c r="W11" s="2"/>
      <c r="X11" s="2"/>
      <c r="Y11" s="2"/>
      <c r="Z11" s="2"/>
    </row>
    <row r="12">
      <c r="A12" s="1" t="s">
        <v>1505</v>
      </c>
      <c r="B12" s="1" t="s">
        <v>1506</v>
      </c>
      <c r="C12" s="1" t="s">
        <v>1507</v>
      </c>
      <c r="D12" s="1" t="s">
        <v>1508</v>
      </c>
      <c r="E12" s="1" t="s">
        <v>1509</v>
      </c>
      <c r="F12" s="1" t="s">
        <v>1510</v>
      </c>
      <c r="G12" s="1" t="s">
        <v>1511</v>
      </c>
      <c r="H12" s="1" t="s">
        <v>1512</v>
      </c>
      <c r="I12" s="1" t="s">
        <v>1513</v>
      </c>
      <c r="J12" s="2"/>
      <c r="K12" s="2"/>
      <c r="L12" s="2"/>
      <c r="M12" s="2"/>
      <c r="N12" s="2"/>
      <c r="O12" s="2"/>
      <c r="P12" s="2"/>
      <c r="Q12" s="2"/>
      <c r="R12" s="2"/>
      <c r="S12" s="2"/>
      <c r="T12" s="2"/>
      <c r="U12" s="2"/>
      <c r="V12" s="2"/>
      <c r="W12" s="2"/>
      <c r="X12" s="2"/>
      <c r="Y12" s="2"/>
      <c r="Z12" s="2"/>
    </row>
    <row r="13">
      <c r="A13" s="1" t="s">
        <v>1514</v>
      </c>
      <c r="B13" s="1" t="s">
        <v>1515</v>
      </c>
      <c r="C13" s="1" t="s">
        <v>1462</v>
      </c>
      <c r="D13" s="1" t="s">
        <v>1461</v>
      </c>
      <c r="E13" s="1" t="s">
        <v>1516</v>
      </c>
      <c r="F13" s="1" t="s">
        <v>1517</v>
      </c>
      <c r="G13" s="1" t="s">
        <v>1517</v>
      </c>
      <c r="H13" s="1" t="s">
        <v>1518</v>
      </c>
      <c r="I13" s="1" t="s">
        <v>1519</v>
      </c>
      <c r="J13" s="2"/>
      <c r="K13" s="2"/>
      <c r="L13" s="2"/>
      <c r="M13" s="2"/>
      <c r="N13" s="2"/>
      <c r="O13" s="2"/>
      <c r="P13" s="2"/>
      <c r="Q13" s="2"/>
      <c r="R13" s="2"/>
      <c r="S13" s="2"/>
      <c r="T13" s="2"/>
      <c r="U13" s="2"/>
      <c r="V13" s="2"/>
      <c r="W13" s="2"/>
      <c r="X13" s="2"/>
      <c r="Y13" s="2"/>
      <c r="Z13" s="2"/>
    </row>
    <row r="14">
      <c r="A14" s="1" t="s">
        <v>1520</v>
      </c>
      <c r="B14" s="1" t="s">
        <v>1521</v>
      </c>
      <c r="C14" s="1" t="s">
        <v>1522</v>
      </c>
      <c r="D14" s="1" t="s">
        <v>1523</v>
      </c>
      <c r="E14" s="1" t="s">
        <v>1524</v>
      </c>
      <c r="F14" s="1" t="s">
        <v>1525</v>
      </c>
      <c r="G14" s="1" t="s">
        <v>1526</v>
      </c>
      <c r="H14" s="1" t="s">
        <v>1527</v>
      </c>
      <c r="I14" s="1" t="s">
        <v>1528</v>
      </c>
      <c r="J14" s="2"/>
      <c r="K14" s="2"/>
      <c r="L14" s="2"/>
      <c r="M14" s="2"/>
      <c r="N14" s="2"/>
      <c r="O14" s="2"/>
      <c r="P14" s="2"/>
      <c r="Q14" s="2"/>
      <c r="R14" s="2"/>
      <c r="S14" s="2"/>
      <c r="T14" s="2"/>
      <c r="U14" s="2"/>
      <c r="V14" s="2"/>
      <c r="W14" s="2"/>
      <c r="X14" s="2"/>
      <c r="Y14" s="2"/>
      <c r="Z14" s="2"/>
    </row>
    <row r="15">
      <c r="A15" s="1" t="s">
        <v>1529</v>
      </c>
      <c r="B15" s="1" t="s">
        <v>219</v>
      </c>
      <c r="C15" s="1" t="s">
        <v>219</v>
      </c>
      <c r="D15" s="1" t="s">
        <v>348</v>
      </c>
      <c r="E15" s="1" t="s">
        <v>1430</v>
      </c>
      <c r="F15" s="1" t="s">
        <v>393</v>
      </c>
      <c r="G15" s="1" t="s">
        <v>1530</v>
      </c>
      <c r="H15" s="1" t="s">
        <v>1531</v>
      </c>
      <c r="I15" s="1" t="s">
        <v>1532</v>
      </c>
      <c r="J15" s="2"/>
      <c r="K15" s="2"/>
      <c r="L15" s="2"/>
      <c r="M15" s="2"/>
      <c r="N15" s="2"/>
      <c r="O15" s="2"/>
      <c r="P15" s="2"/>
      <c r="Q15" s="2"/>
      <c r="R15" s="2"/>
      <c r="S15" s="2"/>
      <c r="T15" s="2"/>
      <c r="U15" s="2"/>
      <c r="V15" s="2"/>
      <c r="W15" s="2"/>
      <c r="X15" s="2"/>
      <c r="Y15" s="2"/>
      <c r="Z15" s="2"/>
    </row>
    <row r="16">
      <c r="A16" s="1" t="s">
        <v>1533</v>
      </c>
      <c r="B16" s="1" t="s">
        <v>1534</v>
      </c>
      <c r="C16" s="1" t="s">
        <v>1535</v>
      </c>
      <c r="D16" s="1" t="s">
        <v>1536</v>
      </c>
      <c r="E16" s="1" t="s">
        <v>1430</v>
      </c>
      <c r="F16" s="1" t="s">
        <v>1537</v>
      </c>
      <c r="G16" s="1" t="s">
        <v>1538</v>
      </c>
      <c r="H16" s="1" t="s">
        <v>1539</v>
      </c>
      <c r="I16" s="1" t="s">
        <v>1540</v>
      </c>
      <c r="J16" s="2"/>
      <c r="K16" s="2"/>
      <c r="L16" s="2"/>
      <c r="M16" s="2"/>
      <c r="N16" s="2"/>
      <c r="O16" s="2"/>
      <c r="P16" s="2"/>
      <c r="Q16" s="2"/>
      <c r="R16" s="2"/>
      <c r="S16" s="2"/>
      <c r="T16" s="2"/>
      <c r="U16" s="2"/>
      <c r="V16" s="2"/>
      <c r="W16" s="2"/>
      <c r="X16" s="2"/>
      <c r="Y16" s="2"/>
      <c r="Z16" s="2"/>
    </row>
    <row r="17">
      <c r="A17" s="1" t="s">
        <v>1541</v>
      </c>
      <c r="B17" s="1" t="s">
        <v>186</v>
      </c>
      <c r="C17" s="1" t="s">
        <v>187</v>
      </c>
      <c r="D17" s="1" t="s">
        <v>1159</v>
      </c>
      <c r="E17" s="1" t="s">
        <v>189</v>
      </c>
      <c r="F17" s="1" t="s">
        <v>190</v>
      </c>
      <c r="G17" s="1" t="s">
        <v>1542</v>
      </c>
      <c r="H17" s="1" t="s">
        <v>1543</v>
      </c>
      <c r="I17" s="1" t="s">
        <v>1544</v>
      </c>
      <c r="J17" s="2"/>
      <c r="K17" s="2"/>
      <c r="L17" s="2"/>
      <c r="M17" s="2"/>
      <c r="N17" s="2"/>
      <c r="O17" s="2"/>
      <c r="P17" s="2"/>
      <c r="Q17" s="2"/>
      <c r="R17" s="2"/>
      <c r="S17" s="2"/>
      <c r="T17" s="2"/>
      <c r="U17" s="2"/>
      <c r="V17" s="2"/>
      <c r="W17" s="2"/>
      <c r="X17" s="2"/>
      <c r="Y17" s="2"/>
      <c r="Z17" s="2"/>
    </row>
    <row r="18">
      <c r="A18" s="1" t="s">
        <v>1545</v>
      </c>
      <c r="B18" s="1" t="s">
        <v>1546</v>
      </c>
      <c r="C18" s="1" t="s">
        <v>1547</v>
      </c>
      <c r="D18" s="1" t="s">
        <v>1548</v>
      </c>
      <c r="E18" s="1" t="s">
        <v>1430</v>
      </c>
      <c r="F18" s="1" t="s">
        <v>1549</v>
      </c>
      <c r="G18" s="1" t="s">
        <v>1550</v>
      </c>
      <c r="H18" s="1" t="s">
        <v>1551</v>
      </c>
      <c r="I18" s="1" t="s">
        <v>1552</v>
      </c>
      <c r="J18" s="2"/>
      <c r="K18" s="2"/>
      <c r="L18" s="2"/>
      <c r="M18" s="2"/>
      <c r="N18" s="2"/>
      <c r="O18" s="2"/>
      <c r="P18" s="2"/>
      <c r="Q18" s="2"/>
      <c r="R18" s="2"/>
      <c r="S18" s="2"/>
      <c r="T18" s="2"/>
      <c r="U18" s="2"/>
      <c r="V18" s="2"/>
      <c r="W18" s="2"/>
      <c r="X18" s="2"/>
      <c r="Y18" s="2"/>
      <c r="Z18" s="2"/>
    </row>
    <row r="19">
      <c r="A19" s="1" t="s">
        <v>1553</v>
      </c>
      <c r="B19" s="1" t="s">
        <v>1554</v>
      </c>
      <c r="C19" s="1" t="s">
        <v>1555</v>
      </c>
      <c r="D19" s="1" t="s">
        <v>1556</v>
      </c>
      <c r="E19" s="1" t="s">
        <v>1557</v>
      </c>
      <c r="F19" s="1" t="s">
        <v>1558</v>
      </c>
      <c r="G19" s="1" t="s">
        <v>1559</v>
      </c>
      <c r="H19" s="1" t="s">
        <v>1560</v>
      </c>
      <c r="I19" s="1" t="s">
        <v>1561</v>
      </c>
      <c r="J19" s="2"/>
      <c r="K19" s="2"/>
      <c r="L19" s="2"/>
      <c r="M19" s="2"/>
      <c r="N19" s="2"/>
      <c r="O19" s="2"/>
      <c r="P19" s="2"/>
      <c r="Q19" s="2"/>
      <c r="R19" s="2"/>
      <c r="S19" s="2"/>
      <c r="T19" s="2"/>
      <c r="U19" s="2"/>
      <c r="V19" s="2"/>
      <c r="W19" s="2"/>
      <c r="X19" s="2"/>
      <c r="Y19" s="2"/>
      <c r="Z19" s="2"/>
    </row>
    <row r="20">
      <c r="A20" s="1" t="s">
        <v>1562</v>
      </c>
      <c r="B20" s="1" t="s">
        <v>1563</v>
      </c>
      <c r="C20" s="1" t="s">
        <v>1564</v>
      </c>
      <c r="D20" s="1" t="s">
        <v>1565</v>
      </c>
      <c r="E20" s="1" t="s">
        <v>1566</v>
      </c>
      <c r="F20" s="1" t="s">
        <v>1567</v>
      </c>
      <c r="G20" s="1" t="s">
        <v>1568</v>
      </c>
      <c r="H20" s="1" t="s">
        <v>1569</v>
      </c>
      <c r="I20" s="1" t="s">
        <v>1570</v>
      </c>
      <c r="J20" s="2"/>
      <c r="K20" s="2"/>
      <c r="L20" s="2"/>
      <c r="M20" s="2"/>
      <c r="N20" s="2"/>
      <c r="O20" s="2"/>
      <c r="P20" s="2"/>
      <c r="Q20" s="2"/>
      <c r="R20" s="2"/>
      <c r="S20" s="2"/>
      <c r="T20" s="2"/>
      <c r="U20" s="2"/>
      <c r="V20" s="2"/>
      <c r="W20" s="2"/>
      <c r="X20" s="2"/>
      <c r="Y20" s="2"/>
      <c r="Z20" s="2"/>
    </row>
    <row r="21" ht="15.75" customHeight="1">
      <c r="A21" s="1" t="s">
        <v>1571</v>
      </c>
      <c r="B21" s="1" t="s">
        <v>1572</v>
      </c>
      <c r="C21" s="1" t="s">
        <v>1573</v>
      </c>
      <c r="D21" s="1" t="s">
        <v>1574</v>
      </c>
      <c r="E21" s="1" t="s">
        <v>1575</v>
      </c>
      <c r="F21" s="1" t="s">
        <v>1576</v>
      </c>
      <c r="G21" s="1" t="s">
        <v>1577</v>
      </c>
      <c r="H21" s="1" t="s">
        <v>1578</v>
      </c>
      <c r="I21" s="1" t="s">
        <v>1579</v>
      </c>
      <c r="J21" s="2"/>
      <c r="K21" s="2"/>
      <c r="L21" s="2"/>
      <c r="M21" s="2"/>
      <c r="N21" s="2"/>
      <c r="O21" s="2"/>
      <c r="P21" s="2"/>
      <c r="Q21" s="2"/>
      <c r="R21" s="2"/>
      <c r="S21" s="2"/>
      <c r="T21" s="2"/>
      <c r="U21" s="2"/>
      <c r="V21" s="2"/>
      <c r="W21" s="2"/>
      <c r="X21" s="2"/>
      <c r="Y21" s="2"/>
      <c r="Z21" s="2"/>
    </row>
    <row r="22" ht="15.75" customHeight="1">
      <c r="A22" s="1" t="s">
        <v>1580</v>
      </c>
      <c r="B22" s="1" t="s">
        <v>1581</v>
      </c>
      <c r="C22" s="1" t="s">
        <v>1582</v>
      </c>
      <c r="D22" s="1" t="s">
        <v>1583</v>
      </c>
      <c r="E22" s="1" t="s">
        <v>1584</v>
      </c>
      <c r="F22" s="1" t="s">
        <v>1585</v>
      </c>
      <c r="G22" s="1" t="s">
        <v>1586</v>
      </c>
      <c r="H22" s="1" t="s">
        <v>1587</v>
      </c>
      <c r="I22" s="1" t="s">
        <v>1588</v>
      </c>
      <c r="J22" s="2"/>
      <c r="K22" s="2"/>
      <c r="L22" s="2"/>
      <c r="M22" s="2"/>
      <c r="N22" s="2"/>
      <c r="O22" s="2"/>
      <c r="P22" s="2"/>
      <c r="Q22" s="2"/>
      <c r="R22" s="2"/>
      <c r="S22" s="2"/>
      <c r="T22" s="2"/>
      <c r="U22" s="2"/>
      <c r="V22" s="2"/>
      <c r="W22" s="2"/>
      <c r="X22" s="2"/>
      <c r="Y22" s="2"/>
      <c r="Z22" s="2"/>
    </row>
    <row r="23" ht="15.75" customHeight="1">
      <c r="A23" s="1" t="s">
        <v>1589</v>
      </c>
      <c r="B23" s="1" t="s">
        <v>1590</v>
      </c>
      <c r="C23" s="1" t="s">
        <v>1591</v>
      </c>
      <c r="D23" s="1" t="s">
        <v>1592</v>
      </c>
      <c r="E23" s="1" t="s">
        <v>1593</v>
      </c>
      <c r="F23" s="1" t="s">
        <v>1594</v>
      </c>
      <c r="G23" s="1" t="s">
        <v>1595</v>
      </c>
      <c r="H23" s="1" t="s">
        <v>1596</v>
      </c>
      <c r="I23" s="1" t="s">
        <v>1597</v>
      </c>
      <c r="J23" s="2"/>
      <c r="K23" s="2"/>
      <c r="L23" s="2"/>
      <c r="M23" s="2"/>
      <c r="N23" s="2"/>
      <c r="O23" s="2"/>
      <c r="P23" s="2"/>
      <c r="Q23" s="2"/>
      <c r="R23" s="2"/>
      <c r="S23" s="2"/>
      <c r="T23" s="2"/>
      <c r="U23" s="2"/>
      <c r="V23" s="2"/>
      <c r="W23" s="2"/>
      <c r="X23" s="2"/>
      <c r="Y23" s="2"/>
      <c r="Z23" s="2"/>
    </row>
    <row r="24" ht="15.75" customHeight="1">
      <c r="A24" s="1" t="s">
        <v>1598</v>
      </c>
      <c r="B24" s="1" t="s">
        <v>1599</v>
      </c>
      <c r="C24" s="1" t="s">
        <v>1600</v>
      </c>
      <c r="D24" s="1" t="s">
        <v>1601</v>
      </c>
      <c r="E24" s="1" t="s">
        <v>1602</v>
      </c>
      <c r="F24" s="1" t="s">
        <v>1603</v>
      </c>
      <c r="G24" s="1" t="s">
        <v>1604</v>
      </c>
      <c r="H24" s="1" t="s">
        <v>1604</v>
      </c>
      <c r="I24" s="1" t="s">
        <v>1604</v>
      </c>
      <c r="J24" s="2"/>
      <c r="K24" s="2"/>
      <c r="L24" s="2"/>
      <c r="M24" s="2"/>
      <c r="N24" s="2"/>
      <c r="O24" s="2"/>
      <c r="P24" s="2"/>
      <c r="Q24" s="2"/>
      <c r="R24" s="2"/>
      <c r="S24" s="2"/>
      <c r="T24" s="2"/>
      <c r="U24" s="2"/>
      <c r="V24" s="2"/>
      <c r="W24" s="2"/>
      <c r="X24" s="2"/>
      <c r="Y24" s="2"/>
      <c r="Z24" s="2"/>
    </row>
    <row r="25" ht="15.75" customHeight="1">
      <c r="A25" s="1" t="s">
        <v>1605</v>
      </c>
      <c r="B25" s="1" t="s">
        <v>1606</v>
      </c>
      <c r="C25" s="1" t="s">
        <v>1607</v>
      </c>
      <c r="D25" s="1" t="s">
        <v>1608</v>
      </c>
      <c r="E25" s="1" t="s">
        <v>1609</v>
      </c>
      <c r="F25" s="1" t="s">
        <v>1610</v>
      </c>
      <c r="G25" s="1" t="s">
        <v>1611</v>
      </c>
      <c r="H25" s="1" t="s">
        <v>1611</v>
      </c>
      <c r="I25" s="1" t="s">
        <v>1430</v>
      </c>
      <c r="J25" s="2"/>
      <c r="K25" s="2"/>
      <c r="L25" s="2"/>
      <c r="M25" s="2"/>
      <c r="N25" s="2"/>
      <c r="O25" s="2"/>
      <c r="P25" s="2"/>
      <c r="Q25" s="2"/>
      <c r="R25" s="2"/>
      <c r="S25" s="2"/>
      <c r="T25" s="2"/>
      <c r="U25" s="2"/>
      <c r="V25" s="2"/>
      <c r="W25" s="2"/>
      <c r="X25" s="2"/>
      <c r="Y25" s="2"/>
      <c r="Z25" s="2"/>
    </row>
    <row r="26" ht="15.75" customHeight="1">
      <c r="A26" s="1" t="s">
        <v>1612</v>
      </c>
      <c r="B26" s="1" t="s">
        <v>1613</v>
      </c>
      <c r="C26" s="1" t="s">
        <v>1614</v>
      </c>
      <c r="D26" s="1" t="s">
        <v>1615</v>
      </c>
      <c r="E26" s="1" t="s">
        <v>1616</v>
      </c>
      <c r="F26" s="1" t="s">
        <v>1617</v>
      </c>
      <c r="G26" s="1" t="s">
        <v>1430</v>
      </c>
      <c r="H26" s="1" t="s">
        <v>1430</v>
      </c>
      <c r="I26" s="1" t="s">
        <v>1430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1618</v>
      </c>
      <c r="B2" s="1" t="s">
        <v>1619</v>
      </c>
      <c r="C2" s="2"/>
      <c r="D2" s="2"/>
      <c r="E2" s="2"/>
      <c r="F2" s="2"/>
      <c r="G2" s="2"/>
      <c r="H2" s="2"/>
      <c r="I2" s="2"/>
      <c r="J2" s="2"/>
      <c r="K2" s="2"/>
      <c r="L2" s="2"/>
      <c r="M2" s="2"/>
      <c r="N2" s="2"/>
      <c r="O2" s="2"/>
      <c r="P2" s="2"/>
      <c r="Q2" s="2"/>
      <c r="R2" s="2"/>
      <c r="S2" s="2"/>
      <c r="T2" s="2"/>
      <c r="U2" s="2"/>
      <c r="V2" s="2"/>
      <c r="W2" s="2"/>
      <c r="X2" s="2"/>
      <c r="Y2" s="2"/>
      <c r="Z2" s="2"/>
    </row>
    <row r="3">
      <c r="A3" s="3" t="s">
        <v>1620</v>
      </c>
      <c r="B3" s="1" t="s">
        <v>1621</v>
      </c>
      <c r="C3" s="2"/>
      <c r="D3" s="2"/>
      <c r="E3" s="2"/>
      <c r="F3" s="2"/>
      <c r="G3" s="2"/>
      <c r="H3" s="2"/>
      <c r="I3" s="2"/>
      <c r="J3" s="2"/>
      <c r="K3" s="2"/>
      <c r="L3" s="2"/>
      <c r="M3" s="2"/>
      <c r="N3" s="2"/>
      <c r="O3" s="2"/>
      <c r="P3" s="2"/>
      <c r="Q3" s="2"/>
      <c r="R3" s="2"/>
      <c r="S3" s="2"/>
      <c r="T3" s="2"/>
      <c r="U3" s="2"/>
      <c r="V3" s="2"/>
      <c r="W3" s="2"/>
      <c r="X3" s="2"/>
      <c r="Y3" s="2"/>
      <c r="Z3" s="2"/>
    </row>
    <row r="4">
      <c r="A4" s="3" t="s">
        <v>1622</v>
      </c>
      <c r="B4" s="1" t="s">
        <v>1623</v>
      </c>
      <c r="C4" s="2"/>
      <c r="D4" s="2"/>
      <c r="E4" s="2"/>
      <c r="F4" s="2"/>
      <c r="G4" s="2"/>
      <c r="H4" s="2"/>
      <c r="I4" s="2"/>
      <c r="J4" s="2"/>
      <c r="K4" s="2"/>
      <c r="L4" s="2"/>
      <c r="M4" s="2"/>
      <c r="N4" s="2"/>
      <c r="O4" s="2"/>
      <c r="P4" s="2"/>
      <c r="Q4" s="2"/>
      <c r="R4" s="2"/>
      <c r="S4" s="2"/>
      <c r="T4" s="2"/>
      <c r="U4" s="2"/>
      <c r="V4" s="2"/>
      <c r="W4" s="2"/>
      <c r="X4" s="2"/>
      <c r="Y4" s="2"/>
      <c r="Z4" s="2"/>
    </row>
    <row r="5">
      <c r="A5" s="3" t="s">
        <v>1624</v>
      </c>
      <c r="B5" s="1" t="s">
        <v>1625</v>
      </c>
      <c r="C5" s="2"/>
      <c r="D5" s="2"/>
      <c r="E5" s="2"/>
      <c r="F5" s="2"/>
      <c r="G5" s="2"/>
      <c r="H5" s="2"/>
      <c r="I5" s="2"/>
      <c r="J5" s="2"/>
      <c r="K5" s="2"/>
      <c r="L5" s="2"/>
      <c r="M5" s="2"/>
      <c r="N5" s="2"/>
      <c r="O5" s="2"/>
      <c r="P5" s="2"/>
      <c r="Q5" s="2"/>
      <c r="R5" s="2"/>
      <c r="S5" s="2"/>
      <c r="T5" s="2"/>
      <c r="U5" s="2"/>
      <c r="V5" s="2"/>
      <c r="W5" s="2"/>
      <c r="X5" s="2"/>
      <c r="Y5" s="2"/>
      <c r="Z5" s="2"/>
    </row>
    <row r="6">
      <c r="A6" s="3" t="s">
        <v>1626</v>
      </c>
      <c r="B6" s="1" t="s">
        <v>11</v>
      </c>
      <c r="C6" s="2"/>
      <c r="D6" s="2"/>
      <c r="E6" s="2"/>
      <c r="F6" s="2"/>
      <c r="G6" s="2"/>
      <c r="H6" s="2"/>
      <c r="I6" s="2"/>
      <c r="J6" s="2"/>
      <c r="K6" s="2"/>
      <c r="L6" s="2"/>
      <c r="M6" s="2"/>
      <c r="N6" s="2"/>
      <c r="O6" s="2"/>
      <c r="P6" s="2"/>
      <c r="Q6" s="2"/>
      <c r="R6" s="2"/>
      <c r="S6" s="2"/>
      <c r="T6" s="2"/>
      <c r="U6" s="2"/>
      <c r="V6" s="2"/>
      <c r="W6" s="2"/>
      <c r="X6" s="2"/>
      <c r="Y6" s="2"/>
      <c r="Z6" s="2"/>
    </row>
    <row r="7">
      <c r="A7" s="3" t="s">
        <v>1627</v>
      </c>
      <c r="B7" s="1" t="s">
        <v>1628</v>
      </c>
      <c r="C7" s="2"/>
      <c r="D7" s="2"/>
      <c r="E7" s="2"/>
      <c r="F7" s="2"/>
      <c r="G7" s="2"/>
      <c r="H7" s="2"/>
      <c r="I7" s="2"/>
      <c r="J7" s="2"/>
      <c r="K7" s="2"/>
      <c r="L7" s="2"/>
      <c r="M7" s="2"/>
      <c r="N7" s="2"/>
      <c r="O7" s="2"/>
      <c r="P7" s="2"/>
      <c r="Q7" s="2"/>
      <c r="R7" s="2"/>
      <c r="S7" s="2"/>
      <c r="T7" s="2"/>
      <c r="U7" s="2"/>
      <c r="V7" s="2"/>
      <c r="W7" s="2"/>
      <c r="X7" s="2"/>
      <c r="Y7" s="2"/>
      <c r="Z7" s="2"/>
    </row>
    <row r="8">
      <c r="A8" s="3" t="s">
        <v>1629</v>
      </c>
      <c r="B8" s="4" t="s">
        <v>1630</v>
      </c>
      <c r="C8" s="2"/>
      <c r="D8" s="2"/>
      <c r="E8" s="2"/>
      <c r="F8" s="2"/>
      <c r="G8" s="2"/>
      <c r="H8" s="2"/>
      <c r="I8" s="2"/>
      <c r="J8" s="2"/>
      <c r="K8" s="2"/>
      <c r="L8" s="2"/>
      <c r="M8" s="2"/>
      <c r="N8" s="2"/>
      <c r="O8" s="2"/>
      <c r="P8" s="2"/>
      <c r="Q8" s="2"/>
      <c r="R8" s="2"/>
      <c r="S8" s="2"/>
      <c r="T8" s="2"/>
      <c r="U8" s="2"/>
      <c r="V8" s="2"/>
      <c r="W8" s="2"/>
      <c r="X8" s="2"/>
      <c r="Y8" s="2"/>
      <c r="Z8" s="2"/>
    </row>
    <row r="9">
      <c r="A9" s="3" t="s">
        <v>1631</v>
      </c>
      <c r="B9" s="1" t="s">
        <v>1632</v>
      </c>
      <c r="C9" s="2"/>
      <c r="D9" s="2"/>
      <c r="E9" s="2"/>
      <c r="F9" s="2"/>
      <c r="G9" s="2"/>
      <c r="H9" s="2"/>
      <c r="I9" s="2"/>
      <c r="J9" s="2"/>
      <c r="K9" s="2"/>
      <c r="L9" s="2"/>
      <c r="M9" s="2"/>
      <c r="N9" s="2"/>
      <c r="O9" s="2"/>
      <c r="P9" s="2"/>
      <c r="Q9" s="2"/>
      <c r="R9" s="2"/>
      <c r="S9" s="2"/>
      <c r="T9" s="2"/>
      <c r="U9" s="2"/>
      <c r="V9" s="2"/>
      <c r="W9" s="2"/>
      <c r="X9" s="2"/>
      <c r="Y9" s="2"/>
      <c r="Z9" s="2"/>
    </row>
    <row r="10">
      <c r="A10" s="3" t="s">
        <v>1633</v>
      </c>
      <c r="B10" s="1" t="s">
        <v>1634</v>
      </c>
      <c r="C10" s="2"/>
      <c r="D10" s="2"/>
      <c r="E10" s="2"/>
      <c r="F10" s="2"/>
      <c r="G10" s="2"/>
      <c r="H10" s="2"/>
      <c r="I10" s="2"/>
      <c r="J10" s="2"/>
      <c r="K10" s="2"/>
      <c r="L10" s="2"/>
      <c r="M10" s="2"/>
      <c r="N10" s="2"/>
      <c r="O10" s="2"/>
      <c r="P10" s="2"/>
      <c r="Q10" s="2"/>
      <c r="R10" s="2"/>
      <c r="S10" s="2"/>
      <c r="T10" s="2"/>
      <c r="U10" s="2"/>
      <c r="V10" s="2"/>
      <c r="W10" s="2"/>
      <c r="X10" s="2"/>
      <c r="Y10" s="2"/>
      <c r="Z10" s="2"/>
    </row>
    <row r="11">
      <c r="A11" s="3" t="s">
        <v>1635</v>
      </c>
      <c r="B11" s="1" t="s">
        <v>1632</v>
      </c>
      <c r="C11" s="2"/>
      <c r="D11" s="2"/>
      <c r="E11" s="2"/>
      <c r="F11" s="2"/>
      <c r="G11" s="2"/>
      <c r="H11" s="2"/>
      <c r="I11" s="2"/>
      <c r="J11" s="2"/>
      <c r="K11" s="2"/>
      <c r="L11" s="2"/>
      <c r="M11" s="2"/>
      <c r="N11" s="2"/>
      <c r="O11" s="2"/>
      <c r="P11" s="2"/>
      <c r="Q11" s="2"/>
      <c r="R11" s="2"/>
      <c r="S11" s="2"/>
      <c r="T11" s="2"/>
      <c r="U11" s="2"/>
      <c r="V11" s="2"/>
      <c r="W11" s="2"/>
      <c r="X11" s="2"/>
      <c r="Y11" s="2"/>
      <c r="Z11" s="2"/>
    </row>
    <row r="12">
      <c r="A12" s="3" t="s">
        <v>1636</v>
      </c>
      <c r="B12" s="1" t="s">
        <v>1637</v>
      </c>
      <c r="C12" s="2"/>
      <c r="D12" s="2"/>
      <c r="E12" s="2"/>
      <c r="F12" s="2"/>
      <c r="G12" s="2"/>
      <c r="H12" s="2"/>
      <c r="I12" s="2"/>
      <c r="J12" s="2"/>
      <c r="K12" s="2"/>
      <c r="L12" s="2"/>
      <c r="M12" s="2"/>
      <c r="N12" s="2"/>
      <c r="O12" s="2"/>
      <c r="P12" s="2"/>
      <c r="Q12" s="2"/>
      <c r="R12" s="2"/>
      <c r="S12" s="2"/>
      <c r="T12" s="2"/>
      <c r="U12" s="2"/>
      <c r="V12" s="2"/>
      <c r="W12" s="2"/>
      <c r="X12" s="2"/>
      <c r="Y12" s="2"/>
      <c r="Z12" s="2"/>
    </row>
    <row r="13">
      <c r="A13" s="3" t="s">
        <v>1638</v>
      </c>
      <c r="B13" s="1" t="s">
        <v>1639</v>
      </c>
      <c r="C13" s="2"/>
      <c r="D13" s="2"/>
      <c r="E13" s="2"/>
      <c r="F13" s="2"/>
      <c r="G13" s="2"/>
      <c r="H13" s="2"/>
      <c r="I13" s="2"/>
      <c r="J13" s="2"/>
      <c r="K13" s="2"/>
      <c r="L13" s="2"/>
      <c r="M13" s="2"/>
      <c r="N13" s="2"/>
      <c r="O13" s="2"/>
      <c r="P13" s="2"/>
      <c r="Q13" s="2"/>
      <c r="R13" s="2"/>
      <c r="S13" s="2"/>
      <c r="T13" s="2"/>
      <c r="U13" s="2"/>
      <c r="V13" s="2"/>
      <c r="W13" s="2"/>
      <c r="X13" s="2"/>
      <c r="Y13" s="2"/>
      <c r="Z13" s="2"/>
    </row>
    <row r="14">
      <c r="A14" s="3" t="s">
        <v>1640</v>
      </c>
      <c r="B14" s="1" t="s">
        <v>1637</v>
      </c>
      <c r="C14" s="2"/>
      <c r="D14" s="2"/>
      <c r="E14" s="2"/>
      <c r="F14" s="2"/>
      <c r="G14" s="2"/>
      <c r="H14" s="2"/>
      <c r="I14" s="2"/>
      <c r="J14" s="2"/>
      <c r="K14" s="2"/>
      <c r="L14" s="2"/>
      <c r="M14" s="2"/>
      <c r="N14" s="2"/>
      <c r="O14" s="2"/>
      <c r="P14" s="2"/>
      <c r="Q14" s="2"/>
      <c r="R14" s="2"/>
      <c r="S14" s="2"/>
      <c r="T14" s="2"/>
      <c r="U14" s="2"/>
      <c r="V14" s="2"/>
      <c r="W14" s="2"/>
      <c r="X14" s="2"/>
      <c r="Y14" s="2"/>
      <c r="Z14" s="2"/>
    </row>
    <row r="15">
      <c r="A15" s="3" t="s">
        <v>1641</v>
      </c>
      <c r="B15" s="1" t="s">
        <v>1642</v>
      </c>
      <c r="C15" s="2"/>
      <c r="D15" s="2"/>
      <c r="E15" s="2"/>
      <c r="F15" s="2"/>
      <c r="G15" s="2"/>
      <c r="H15" s="2"/>
      <c r="I15" s="2"/>
      <c r="J15" s="2"/>
      <c r="K15" s="2"/>
      <c r="L15" s="2"/>
      <c r="M15" s="2"/>
      <c r="N15" s="2"/>
      <c r="O15" s="2"/>
      <c r="P15" s="2"/>
      <c r="Q15" s="2"/>
      <c r="R15" s="2"/>
      <c r="S15" s="2"/>
      <c r="T15" s="2"/>
      <c r="U15" s="2"/>
      <c r="V15" s="2"/>
      <c r="W15" s="2"/>
      <c r="X15" s="2"/>
      <c r="Y15" s="2"/>
      <c r="Z15" s="2"/>
    </row>
    <row r="16">
      <c r="A16" s="3" t="s">
        <v>1643</v>
      </c>
      <c r="B16" s="1">
        <v>27900.0</v>
      </c>
      <c r="C16" s="2"/>
      <c r="D16" s="2"/>
      <c r="E16" s="2"/>
      <c r="F16" s="2"/>
      <c r="G16" s="2"/>
      <c r="H16" s="2"/>
      <c r="I16" s="2"/>
      <c r="J16" s="2"/>
      <c r="K16" s="2"/>
      <c r="L16" s="2"/>
      <c r="M16" s="2"/>
      <c r="N16" s="2"/>
      <c r="O16" s="2"/>
      <c r="P16" s="2"/>
      <c r="Q16" s="2"/>
      <c r="R16" s="2"/>
      <c r="S16" s="2"/>
      <c r="T16" s="2"/>
      <c r="U16" s="2"/>
      <c r="V16" s="2"/>
      <c r="W16" s="2"/>
      <c r="X16" s="2"/>
      <c r="Y16" s="2"/>
      <c r="Z16" s="2"/>
    </row>
    <row r="17">
      <c r="A17" s="3" t="s">
        <v>1644</v>
      </c>
      <c r="B17" s="1" t="s">
        <v>1645</v>
      </c>
      <c r="C17" s="2"/>
      <c r="D17" s="2"/>
      <c r="E17" s="2"/>
      <c r="F17" s="2"/>
      <c r="G17" s="2"/>
      <c r="H17" s="2"/>
      <c r="I17" s="2"/>
      <c r="J17" s="2"/>
      <c r="K17" s="2"/>
      <c r="L17" s="2"/>
      <c r="M17" s="2"/>
      <c r="N17" s="2"/>
      <c r="O17" s="2"/>
      <c r="P17" s="2"/>
      <c r="Q17" s="2"/>
      <c r="R17" s="2"/>
      <c r="S17" s="2"/>
      <c r="T17" s="2"/>
      <c r="U17" s="2"/>
      <c r="V17" s="2"/>
      <c r="W17" s="2"/>
      <c r="X17" s="2"/>
      <c r="Y17" s="2"/>
      <c r="Z17" s="2"/>
    </row>
    <row r="18">
      <c r="A18" s="3" t="s">
        <v>1646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1647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1648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1653</v>
      </c>
      <c r="B25" s="4" t="s">
        <v>1654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1657</v>
      </c>
      <c r="B28" s="1">
        <v>90.23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1658</v>
      </c>
      <c r="B29" s="1">
        <v>89.14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1659</v>
      </c>
      <c r="B30" s="1">
        <v>88.21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1660</v>
      </c>
      <c r="B31" s="1">
        <v>91.305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1661</v>
      </c>
      <c r="B32" s="1">
        <v>90.23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1662</v>
      </c>
      <c r="B33" s="1">
        <v>89.14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1663</v>
      </c>
      <c r="B34" s="1">
        <v>88.21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1664</v>
      </c>
      <c r="B35" s="1">
        <v>91.305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1665</v>
      </c>
      <c r="B36" s="1">
        <v>1.16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1666</v>
      </c>
      <c r="B37" s="1">
        <v>0.0128999995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1667</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1668</v>
      </c>
      <c r="B39" s="1">
        <v>0.5133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1669</v>
      </c>
      <c r="B40" s="1">
        <v>0.83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1670</v>
      </c>
      <c r="B41" s="1">
        <v>1.249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1671</v>
      </c>
      <c r="B42" s="1">
        <v>40.199116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1672</v>
      </c>
      <c r="B43" s="1">
        <v>13.458063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1673</v>
      </c>
      <c r="B44" s="1">
        <v>778307.0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1674</v>
      </c>
      <c r="B45" s="1">
        <v>778307.0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1675</v>
      </c>
      <c r="B46" s="1">
        <v>971863.0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1676</v>
      </c>
      <c r="B47" s="1">
        <v>586140.0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1677</v>
      </c>
      <c r="B48" s="1">
        <v>586140.0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1678</v>
      </c>
      <c r="B49" s="1">
        <v>89.35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1679</v>
      </c>
      <c r="B50" s="1">
        <v>92.57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1682</v>
      </c>
      <c r="B53" s="1">
        <v>6.781524992E9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1683</v>
      </c>
      <c r="B54" s="1">
        <v>84.35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1684</v>
      </c>
      <c r="B55" s="1">
        <v>130.26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1685</v>
      </c>
      <c r="B56" s="1">
        <v>0.53927344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1686</v>
      </c>
      <c r="B57" s="1">
        <v>95.5938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1687</v>
      </c>
      <c r="B58" s="1">
        <v>100.5917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1688</v>
      </c>
      <c r="B59" s="1">
        <v>1.16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1689</v>
      </c>
      <c r="B60" s="1">
        <v>0.012856034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1690</v>
      </c>
      <c r="B61" s="1" t="s">
        <v>1691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1692</v>
      </c>
      <c r="B62" s="1">
        <v>1.066894336E10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1693</v>
      </c>
      <c r="B63" s="1">
        <v>0.01351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1694</v>
      </c>
      <c r="B64" s="1">
        <v>6.2031721E7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1695</v>
      </c>
      <c r="B65" s="1">
        <v>7.4645296E7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1696</v>
      </c>
      <c r="B66" s="1">
        <v>4988959.0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1697</v>
      </c>
      <c r="B67" s="1">
        <v>4576379.0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1700</v>
      </c>
      <c r="B70" s="1">
        <v>0.0668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1701</v>
      </c>
      <c r="B71" s="1">
        <v>0.16784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1702</v>
      </c>
      <c r="B72" s="1">
        <v>0.85735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1703</v>
      </c>
      <c r="B73" s="1">
        <v>5.36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1704</v>
      </c>
      <c r="B74" s="1">
        <v>0.080299996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1705</v>
      </c>
      <c r="B75" s="1">
        <v>7.4645296E7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1706</v>
      </c>
      <c r="B76" s="1">
        <v>55.58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1707</v>
      </c>
      <c r="B77" s="1">
        <v>1.6345807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1711</v>
      </c>
      <c r="B81" s="1">
        <v>-0.893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1712</v>
      </c>
      <c r="B82" s="1">
        <v>1.699E8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1713</v>
      </c>
      <c r="B83" s="1">
        <v>2.26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1714</v>
      </c>
      <c r="B84" s="1">
        <v>6.75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1715</v>
      </c>
      <c r="B85" s="1" t="s">
        <v>1716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1717</v>
      </c>
      <c r="B86" s="1">
        <v>8.231328E8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1718</v>
      </c>
      <c r="B87" s="1">
        <v>0.848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1719</v>
      </c>
      <c r="B88" s="1">
        <v>7.482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1720</v>
      </c>
      <c r="B89" s="1">
        <v>-0.23267287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1721</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1722</v>
      </c>
      <c r="B91" s="1">
        <v>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1723</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1724</v>
      </c>
      <c r="B93" s="1" t="s">
        <v>1725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1726</v>
      </c>
      <c r="B94" s="1" t="s">
        <v>1727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1730</v>
      </c>
      <c r="B97" s="1" t="s">
        <v>1731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1732</v>
      </c>
      <c r="B98" s="1" t="s">
        <v>1731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1733</v>
      </c>
      <c r="B99" s="1">
        <v>7.03431E8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1734</v>
      </c>
      <c r="B100" s="1" t="s">
        <v>1735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t="s">
        <v>1737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t="s">
        <v>1739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t="s">
        <v>1741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1743</v>
      </c>
      <c r="B105" s="1">
        <v>90.85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1744</v>
      </c>
      <c r="B106" s="1">
        <v>120.0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1745</v>
      </c>
      <c r="B107" s="1">
        <v>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1746</v>
      </c>
      <c r="B108" s="1">
        <v>104.38462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1747</v>
      </c>
      <c r="B109" s="1">
        <v>102.0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1748</v>
      </c>
      <c r="B110" s="1">
        <v>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t="s">
        <v>1750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1751</v>
      </c>
      <c r="B112" s="1">
        <v>13.0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1752</v>
      </c>
      <c r="B113" s="1">
        <v>6.226E8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1753</v>
      </c>
      <c r="B114" s="1">
        <v>8.341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1754</v>
      </c>
      <c r="B115" s="1">
        <v>1.425900032E9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1755</v>
      </c>
      <c r="B116" s="1">
        <v>4.218800128E9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1756</v>
      </c>
      <c r="B117" s="1">
        <v>0.484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1757</v>
      </c>
      <c r="B118" s="1">
        <v>1.528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1758</v>
      </c>
      <c r="B119" s="1">
        <v>1.2575299584E10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1759</v>
      </c>
      <c r="B120" s="1">
        <v>94.037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1760</v>
      </c>
      <c r="B121" s="1">
        <v>168.626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1761</v>
      </c>
      <c r="B122" s="1">
        <v>0.055630002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1762</v>
      </c>
      <c r="B123" s="1">
        <v>0.03777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1763</v>
      </c>
      <c r="B124" s="1">
        <v>4.38887488E8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1764</v>
      </c>
      <c r="B125" s="1">
        <v>7.924E8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1765</v>
      </c>
      <c r="B126" s="1">
        <v>-0.893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1766</v>
      </c>
      <c r="B127" s="1">
        <v>-0.248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1767</v>
      </c>
      <c r="B128" s="1">
        <v>0.25393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1768</v>
      </c>
      <c r="B129" s="1">
        <v>0.11339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1769</v>
      </c>
      <c r="B130" s="1">
        <v>0.04859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1770</v>
      </c>
      <c r="B131" s="1" t="s">
        <v>1691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1771</v>
      </c>
      <c r="B132" s="1">
        <v>0.8703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329.0</v>
      </c>
      <c r="C3" s="1">
        <v>533.0</v>
      </c>
      <c r="D3" s="1">
        <v>191.0</v>
      </c>
      <c r="E3" s="1">
        <v>345.0</v>
      </c>
      <c r="F3" s="1">
        <v>516.0</v>
      </c>
      <c r="G3" s="1">
        <v>415.0</v>
      </c>
      <c r="H3" s="1">
        <v>754.0</v>
      </c>
      <c r="I3" s="1">
        <v>159.0</v>
      </c>
      <c r="J3" s="1">
        <v>437.0</v>
      </c>
      <c r="K3" s="1">
        <v>520.0</v>
      </c>
      <c r="L3" s="1">
        <f>IF(K3*FORECAST(L2,B3:K3,B2:K2)&gt;0,FORECAST(L2,B3:K3,B2:K2),K3)*$X$1</f>
        <v>487</v>
      </c>
      <c r="M3" s="1">
        <f>IF(L3*FORECAST(M2,B3:L3,B2:L2)&gt;0,FORECAST(M2,B3:L3,B2:L2),L3)*$X$1</f>
        <v>499.2</v>
      </c>
      <c r="N3" s="1">
        <f>IF(M3*FORECAST(N2,B3:M3,B2:M2)&gt;0,FORECAST(N2,B3:M3,B2:M2),M3)*$X$1</f>
        <v>511.4</v>
      </c>
      <c r="O3" s="1">
        <f>IF(N3*FORECAST(O2,B3:N3,B2:N2)&gt;0,FORECAST(O2,B3:N3,B2:N2),N3)*$X$1</f>
        <v>523.6</v>
      </c>
      <c r="P3" s="1">
        <f>IF(O3*FORECAST(P2,B3:O3,B2:O2)&gt;0,FORECAST(P2,B3:O3,B2:O2),O3)*$X$1</f>
        <v>535.8</v>
      </c>
      <c r="Q3" s="1">
        <f>IF(P3*FORECAST(Q2,B3:P3,B2:P2)&gt;0,FORECAST(Q2,B3:P3,B2:P2),P3)*$X$1</f>
        <v>548</v>
      </c>
      <c r="R3" s="1">
        <f>IF(Q3*FORECAST(R2,B3:Q3,B2:Q2)&gt;0,FORECAST(R2,B3:Q3,B2:Q2),Q3)*$X$1</f>
        <v>560.2</v>
      </c>
      <c r="S3" s="5">
        <f>IF(R3*FORECAST(S2,B3:R3,B2:R2)&gt;0,FORECAST(S2,B3:R3,B2:R2),R3)*$X$1</f>
        <v>572.4</v>
      </c>
      <c r="T3" s="5">
        <f>IF(S3*FORECAST(T2,B3:S3,B2:S2)&gt;0,FORECAST(T2,B3:S3,B2:S2),S3)*$X$1</f>
        <v>584.6</v>
      </c>
      <c r="U3" s="5">
        <f>IF(T3*FORECAST(U2,B3:T3,B2:T2)&gt;0,FORECAST(U2,B3:T3,B2:T2),T3)*$X$1</f>
        <v>596.8</v>
      </c>
      <c r="V3" s="5">
        <f>IF(U3*FORECAST(V2,B3:U3,B2:U2)&gt;0,FORECAST(V2,B3:U3,B2:U2),U3)*$X$1</f>
        <v>609</v>
      </c>
      <c r="W3" s="5">
        <f>IF(V3*FORECAST(W2,B3:V3,B2:V2)&gt;0,FORECAST(W2,B3:V3,B2:V2),V3)*$X$1</f>
        <v>621.2</v>
      </c>
      <c r="X3" s="2"/>
      <c r="Y3" s="2"/>
      <c r="Z3" s="2"/>
    </row>
    <row r="4">
      <c r="A4" s="3" t="s">
        <v>123</v>
      </c>
      <c r="B4" s="1">
        <v>728.0</v>
      </c>
      <c r="C4" s="1">
        <v>814.0</v>
      </c>
      <c r="D4" s="1">
        <v>1280.0</v>
      </c>
      <c r="E4" s="1">
        <v>1350.0</v>
      </c>
      <c r="F4" s="1">
        <v>1150.0</v>
      </c>
      <c r="G4" s="1">
        <v>1120.0</v>
      </c>
      <c r="H4" s="1">
        <v>680.0</v>
      </c>
      <c r="I4" s="1">
        <v>783.0</v>
      </c>
      <c r="J4" s="1">
        <v>845.0</v>
      </c>
      <c r="K4" s="1">
        <v>982.0</v>
      </c>
      <c r="L4" s="2"/>
      <c r="M4" s="2"/>
      <c r="N4" s="2"/>
      <c r="O4" s="2"/>
      <c r="P4" s="2"/>
      <c r="Q4" s="2"/>
      <c r="R4" s="2"/>
      <c r="S4" s="2"/>
      <c r="T4" s="2"/>
      <c r="U4" s="2"/>
      <c r="V4" s="2"/>
      <c r="W4" s="2"/>
      <c r="X4" s="2"/>
      <c r="Y4" s="2"/>
      <c r="Z4" s="2"/>
    </row>
    <row r="5">
      <c r="A5" s="3" t="s">
        <v>1772</v>
      </c>
      <c r="B5" s="1">
        <v>94.0</v>
      </c>
      <c r="C5" s="1">
        <v>87.0</v>
      </c>
      <c r="D5" s="1">
        <v>81.0</v>
      </c>
      <c r="E5" s="1">
        <v>80.0</v>
      </c>
      <c r="F5" s="1">
        <v>79.0</v>
      </c>
      <c r="G5" s="1">
        <v>77.0</v>
      </c>
      <c r="H5" s="1">
        <v>75.0</v>
      </c>
      <c r="I5" s="1">
        <v>75.0</v>
      </c>
      <c r="J5" s="1">
        <v>74.0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(1+0.02)/(0.0818-0.02)</f>
        <v>10252.81553</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NPV(0.0818,M3:W3)</f>
        <v>3897.510739</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NPV(0.0818,M16:W16)</f>
        <v>4317.440842</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8214.951581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982.0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7232.951581</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97.74258893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10252.81553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404.0</v>
      </c>
      <c r="C3" s="1">
        <v>264.0</v>
      </c>
      <c r="D3" s="1">
        <v>160.0</v>
      </c>
      <c r="E3" s="1">
        <v>189.0</v>
      </c>
      <c r="F3" s="1">
        <v>284.0</v>
      </c>
      <c r="G3" s="1">
        <v>123.0</v>
      </c>
      <c r="H3" s="1">
        <v>420.0</v>
      </c>
      <c r="I3" s="1">
        <v>902.0</v>
      </c>
      <c r="J3" s="1">
        <v>875.0</v>
      </c>
      <c r="K3" s="1">
        <v>1170.0</v>
      </c>
      <c r="L3" s="1">
        <f>IF(K3*FORECAST(L2,B3:K3,B2:K2)&gt;0,FORECAST(L2,B3:K3,B2:K2),K3)*$X$1</f>
        <v>992.8666667</v>
      </c>
      <c r="M3" s="1">
        <f>IF(L3*FORECAST(M2,B3:L3,B2:L2)&gt;0,FORECAST(M2,B3:L3,B2:L2),L3)*$X$1</f>
        <v>1086.278788</v>
      </c>
      <c r="N3" s="1">
        <f>IF(M3*FORECAST(N2,B3:M3,B2:M2)&gt;0,FORECAST(N2,B3:M3,B2:M2),M3)*$X$1</f>
        <v>1179.690909</v>
      </c>
      <c r="O3" s="1">
        <f>IF(N3*FORECAST(O2,B3:N3,B2:N2)&gt;0,FORECAST(O2,B3:N3,B2:N2),N3)*$X$1</f>
        <v>1273.10303</v>
      </c>
      <c r="P3" s="1">
        <f>IF(O3*FORECAST(P2,B3:O3,B2:O2)&gt;0,FORECAST(P2,B3:O3,B2:O2),O3)*$X$1</f>
        <v>1366.515152</v>
      </c>
      <c r="Q3" s="1">
        <f>IF(P3*FORECAST(Q2,B3:P3,B2:P2)&gt;0,FORECAST(Q2,B3:P3,B2:P2),P3)*$X$1</f>
        <v>1459.927273</v>
      </c>
      <c r="R3" s="1">
        <f>IF(Q3*FORECAST(R2,B3:Q3,B2:Q2)&gt;0,FORECAST(R2,B3:Q3,B2:Q2),Q3)*$X$1</f>
        <v>1553.339394</v>
      </c>
      <c r="S3" s="5">
        <f>IF(R3*FORECAST(S2,B3:R3,B2:R2)&gt;0,FORECAST(S2,B3:R3,B2:R2),R3)*$X$1</f>
        <v>1646.751515</v>
      </c>
      <c r="T3" s="5">
        <f>IF(S3*FORECAST(T2,B3:S3,B2:S2)&gt;0,FORECAST(T2,B3:S3,B2:S2),S3)*$X$1</f>
        <v>1740.163636</v>
      </c>
      <c r="U3" s="5">
        <f>IF(T3*FORECAST(U2,B3:T3,B2:T2)&gt;0,FORECAST(U2,B3:T3,B2:T2),T3)*$X$1</f>
        <v>1833.575758</v>
      </c>
      <c r="V3" s="5">
        <f>IF(U3*FORECAST(V2,B3:U3,B2:U2)&gt;0,FORECAST(V2,B3:U3,B2:U2),U3)*$X$1</f>
        <v>1926.987879</v>
      </c>
      <c r="W3" s="5">
        <f>IF(V3*FORECAST(W2,B3:V3,B2:V2)&gt;0,FORECAST(W2,B3:V3,B2:V2),V3)*$X$1</f>
        <v>2020.4</v>
      </c>
      <c r="X3" s="2"/>
      <c r="Y3" s="2"/>
      <c r="Z3" s="2"/>
    </row>
    <row r="4">
      <c r="A4" s="3" t="s">
        <v>123</v>
      </c>
      <c r="B4" s="1">
        <v>728.0</v>
      </c>
      <c r="C4" s="1">
        <v>814.0</v>
      </c>
      <c r="D4" s="1">
        <v>1280.0</v>
      </c>
      <c r="E4" s="1">
        <v>1350.0</v>
      </c>
      <c r="F4" s="1">
        <v>1150.0</v>
      </c>
      <c r="G4" s="1">
        <v>1120.0</v>
      </c>
      <c r="H4" s="1">
        <v>680.0</v>
      </c>
      <c r="I4" s="1">
        <v>783.0</v>
      </c>
      <c r="J4" s="1">
        <v>845.0</v>
      </c>
      <c r="K4" s="1">
        <v>982.0</v>
      </c>
      <c r="L4" s="2"/>
      <c r="M4" s="2"/>
      <c r="N4" s="2"/>
      <c r="O4" s="2"/>
      <c r="P4" s="2"/>
      <c r="Q4" s="2"/>
      <c r="R4" s="2"/>
      <c r="S4" s="2"/>
      <c r="T4" s="2"/>
      <c r="U4" s="2"/>
      <c r="V4" s="2"/>
      <c r="W4" s="2"/>
      <c r="X4" s="2"/>
      <c r="Y4" s="2"/>
      <c r="Z4" s="2"/>
    </row>
    <row r="5">
      <c r="A5" s="3" t="s">
        <v>1772</v>
      </c>
      <c r="B5" s="1">
        <v>94.0</v>
      </c>
      <c r="C5" s="1">
        <v>87.0</v>
      </c>
      <c r="D5" s="1">
        <v>81.0</v>
      </c>
      <c r="E5" s="1">
        <v>80.0</v>
      </c>
      <c r="F5" s="1">
        <v>79.0</v>
      </c>
      <c r="G5" s="1">
        <v>77.0</v>
      </c>
      <c r="H5" s="1">
        <v>75.0</v>
      </c>
      <c r="I5" s="1">
        <v>75.0</v>
      </c>
      <c r="J5" s="1">
        <v>74.0</v>
      </c>
      <c r="K5" s="1">
        <v>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1773</v>
      </c>
      <c r="L7" s="1">
        <f>IF(W3*FORECAST(W2,B3:W3,B2:W2)&gt;0,FORECAST(W2,B3:W3,B2:W2),V3)*$X$1 * (1+0.02)/(0.0818-0.02)</f>
        <v>33346.40777</v>
      </c>
      <c r="M7" s="2"/>
      <c r="N7" s="2"/>
      <c r="O7" s="2"/>
      <c r="P7" s="2"/>
      <c r="Q7" s="2"/>
      <c r="R7" s="2"/>
      <c r="S7" s="2"/>
      <c r="T7" s="2"/>
      <c r="U7" s="2"/>
      <c r="V7" s="2"/>
      <c r="W7" s="2"/>
      <c r="X7" s="2"/>
      <c r="Y7" s="2"/>
      <c r="Z7" s="2"/>
    </row>
    <row r="8">
      <c r="A8" s="2"/>
      <c r="B8" s="2"/>
      <c r="C8" s="2"/>
      <c r="D8" s="2"/>
      <c r="E8" s="2"/>
      <c r="F8" s="2"/>
      <c r="G8" s="2"/>
      <c r="H8" s="2"/>
      <c r="I8" s="2"/>
      <c r="J8" s="2"/>
      <c r="K8" s="1" t="s">
        <v>1774</v>
      </c>
      <c r="L8" s="6">
        <f t="array" ref="L8">NPV(0.0818,M3:W3)</f>
        <v>10479.68172</v>
      </c>
      <c r="M8" s="2"/>
      <c r="N8" s="2"/>
      <c r="O8" s="2"/>
      <c r="P8" s="2"/>
      <c r="Q8" s="2"/>
      <c r="R8" s="2"/>
      <c r="S8" s="2"/>
      <c r="T8" s="2"/>
      <c r="U8" s="2"/>
      <c r="V8" s="2"/>
      <c r="W8" s="2"/>
      <c r="X8" s="2"/>
      <c r="Y8" s="2"/>
      <c r="Z8" s="2"/>
    </row>
    <row r="9">
      <c r="A9" s="2"/>
      <c r="B9" s="2"/>
      <c r="C9" s="2"/>
      <c r="D9" s="2"/>
      <c r="E9" s="2"/>
      <c r="F9" s="2"/>
      <c r="G9" s="2"/>
      <c r="H9" s="2"/>
      <c r="I9" s="2"/>
      <c r="J9" s="2"/>
      <c r="K9" s="1" t="s">
        <v>1775</v>
      </c>
      <c r="L9" s="6">
        <f t="array" ref="L9">NPV(0.0818,M16:W16)</f>
        <v>14042.10798</v>
      </c>
      <c r="M9" s="2"/>
      <c r="N9" s="2"/>
      <c r="O9" s="2"/>
      <c r="P9" s="2"/>
      <c r="Q9" s="2"/>
      <c r="R9" s="2"/>
      <c r="S9" s="2"/>
      <c r="T9" s="2"/>
      <c r="U9" s="2"/>
      <c r="V9" s="2"/>
      <c r="W9" s="2"/>
      <c r="X9" s="2"/>
      <c r="Y9" s="2"/>
      <c r="Z9" s="2"/>
    </row>
    <row r="10">
      <c r="A10" s="2"/>
      <c r="B10" s="2"/>
      <c r="C10" s="2"/>
      <c r="D10" s="2"/>
      <c r="E10" s="2"/>
      <c r="F10" s="2"/>
      <c r="G10" s="2"/>
      <c r="H10" s="2"/>
      <c r="I10" s="2"/>
      <c r="J10" s="2"/>
      <c r="K10" s="1" t="s">
        <v>1776</v>
      </c>
      <c r="L10" s="6">
        <f>L8 + L9</f>
        <v>24521.7897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982.0</v>
      </c>
      <c r="M11" s="2"/>
      <c r="N11" s="2"/>
      <c r="O11" s="2"/>
      <c r="P11" s="2"/>
      <c r="Q11" s="2"/>
      <c r="R11" s="2"/>
      <c r="S11" s="2"/>
      <c r="T11" s="2"/>
      <c r="U11" s="2"/>
      <c r="V11" s="2"/>
      <c r="W11" s="2"/>
      <c r="X11" s="2"/>
      <c r="Y11" s="2"/>
      <c r="Z11" s="2"/>
    </row>
    <row r="12">
      <c r="A12" s="2"/>
      <c r="B12" s="2"/>
      <c r="C12" s="2"/>
      <c r="D12" s="2"/>
      <c r="E12" s="2"/>
      <c r="F12" s="2"/>
      <c r="G12" s="2"/>
      <c r="H12" s="2"/>
      <c r="I12" s="2"/>
      <c r="J12" s="2"/>
      <c r="K12" s="1" t="s">
        <v>1777</v>
      </c>
      <c r="L12" s="6">
        <f>L10 - L11</f>
        <v>23539.7897</v>
      </c>
      <c r="M12" s="2"/>
      <c r="N12" s="2"/>
      <c r="O12" s="2"/>
      <c r="P12" s="2"/>
      <c r="Q12" s="2"/>
      <c r="R12" s="2"/>
      <c r="S12" s="2"/>
      <c r="T12" s="2"/>
      <c r="U12" s="2"/>
      <c r="V12" s="2"/>
      <c r="W12" s="2"/>
      <c r="X12" s="2"/>
      <c r="Y12" s="2"/>
      <c r="Z12" s="2"/>
    </row>
    <row r="13">
      <c r="A13" s="2"/>
      <c r="B13" s="2"/>
      <c r="C13" s="2"/>
      <c r="D13" s="2"/>
      <c r="E13" s="2"/>
      <c r="F13" s="2"/>
      <c r="G13" s="2"/>
      <c r="H13" s="2"/>
      <c r="I13" s="2"/>
      <c r="J13" s="2"/>
      <c r="K13" s="1" t="s">
        <v>1778</v>
      </c>
      <c r="L13" s="1">
        <v>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318.1052663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33346.40777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