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<sst xmlns="http://schemas.openxmlformats.org/spreadsheetml/2006/main" count="1953" uniqueCount="1651">
  <si>
    <t>ticker</t>
  </si>
  <si>
    <t>AEO</t>
  </si>
  <si>
    <t>nombre</t>
  </si>
  <si>
    <t>AMERICAN EAGLE OUTFITTERS</t>
  </si>
  <si>
    <t>empresa</t>
  </si>
  <si>
    <t>Apparel &amp; Accessories Retailers</t>
  </si>
  <si>
    <t>Open</t>
  </si>
  <si>
    <t>Target Price</t>
  </si>
  <si>
    <t>Upside</t>
  </si>
  <si>
    <t>68.56%</t>
  </si>
  <si>
    <t>Country</t>
  </si>
  <si>
    <t>United States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</si>
  <si>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</si>
  <si>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</si>
  <si>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</si>
  <si>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</si>
  <si>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</si>
  <si>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</si>
  <si>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</si>
  <si>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</si>
  <si>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</si>
  <si>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</si>
  <si>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</si>
  <si>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</si>
  <si>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</si>
  <si>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</si>
  <si>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</si>
  <si>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</si>
  <si>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</si>
  <si>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</si>
  <si>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</si>
  <si>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</si>
  <si>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</si>
  <si>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</si>
  <si>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</si>
  <si>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</si>
  <si>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</si>
  <si>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</si>
  <si>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</si>
  <si>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0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</si>
  <si>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</si>
  <si>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</si>
  <si>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</si>
  <si>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</si>
  <si>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</si>
  <si>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</si>
  <si>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</si>
  <si>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</si>
  <si>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</si>
  <si>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</si>
  <si>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</si>
  <si>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</si>
  <si>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</si>
  <si>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</si>
  <si>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</si>
  <si>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</si>
  <si>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</si>
  <si>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</si>
  <si>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</si>
  <si>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</si>
  <si>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</si>
  <si>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</si>
  <si>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</si>
  <si>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</si>
  <si>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</si>
  <si>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</si>
  <si>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</si>
  <si>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</si>
  <si>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</si>
  <si>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</si>
  <si>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</si>
  <si>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</si>
  <si>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</si>
  <si>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</si>
  <si>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</si>
  <si>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</si>
  <si>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</si>
  <si>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</si>
  <si>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</si>
  <si>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</si>
  <si>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</si>
  <si>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</si>
  <si>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</si>
  <si>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</si>
  <si>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</si>
  <si>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</si>
  <si>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</si>
  <si>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</si>
  <si>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</si>
  <si>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</si>
  <si>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</si>
  <si>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</si>
  <si>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</si>
  <si>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</si>
  <si>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</si>
  <si>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</si>
  <si>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</si>
  <si>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</si>
  <si>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</si>
  <si>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</si>
  <si>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</si>
  <si>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</si>
  <si>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</si>
  <si>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</si>
  <si>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5.86</t>
  </si>
  <si>
    <t>5.84</t>
  </si>
  <si>
    <t>6.62</t>
  </si>
  <si>
    <t>7.03</t>
  </si>
  <si>
    <t>7.47</t>
  </si>
  <si>
    <t>6.53</t>
  </si>
  <si>
    <t>8.44</t>
  </si>
  <si>
    <t>8.2</t>
  </si>
  <si>
    <t>8.82</t>
  </si>
  <si>
    <t>Tangible Book Value</t>
  </si>
  <si>
    <t>Tangible Book Value Per Share</t>
  </si>
  <si>
    <t>5.55</t>
  </si>
  <si>
    <t>5.45</t>
  </si>
  <si>
    <t>6.27</t>
  </si>
  <si>
    <t>6.68</t>
  </si>
  <si>
    <t>7.13</t>
  </si>
  <si>
    <t>7.16</t>
  </si>
  <si>
    <t>6.11</t>
  </si>
  <si>
    <t>6.22</t>
  </si>
  <si>
    <t>6.36</t>
  </si>
  <si>
    <t>7.44</t>
  </si>
  <si>
    <t>Total Debt</t>
  </si>
  <si>
    <t>Net Debt</t>
  </si>
  <si>
    <t>Debt Equivalent Oper. Leases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</si>
  <si>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</si>
  <si>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</si>
  <si>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</si>
  <si>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</si>
  <si>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</si>
  <si>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</si>
  <si>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</si>
  <si>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</si>
  <si>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</si>
  <si>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</si>
  <si>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</si>
  <si>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</si>
  <si>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</si>
  <si>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</si>
  <si>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</si>
  <si>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</si>
  <si>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</si>
  <si>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</si>
  <si>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</si>
  <si>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</si>
  <si>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</si>
  <si>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</si>
  <si>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</si>
  <si>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</si>
  <si>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</si>
  <si>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</si>
  <si>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</si>
  <si>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</si>
  <si>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</si>
  <si>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</si>
  <si>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</si>
  <si>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</si>
  <si>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</si>
  <si>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</si>
  <si>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</si>
  <si>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</si>
  <si>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</si>
  <si>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0.41</t>
  </si>
  <si>
    <t>1.12</t>
  </si>
  <si>
    <t>1.17</t>
  </si>
  <si>
    <t>1.15</t>
  </si>
  <si>
    <t>1.48</t>
  </si>
  <si>
    <t>1.13</t>
  </si>
  <si>
    <t>-1.26</t>
  </si>
  <si>
    <t>2.5</t>
  </si>
  <si>
    <t>0.69</t>
  </si>
  <si>
    <t>0.87</t>
  </si>
  <si>
    <t>Basic EPS - Continuing Operations</t>
  </si>
  <si>
    <t>0.46</t>
  </si>
  <si>
    <t>1.1</t>
  </si>
  <si>
    <t>Basic Weighted Average Shares Outstanding</t>
  </si>
  <si>
    <t>Net EPS - Diluted</t>
  </si>
  <si>
    <t>1.11</t>
  </si>
  <si>
    <t>1.16</t>
  </si>
  <si>
    <t>1.47</t>
  </si>
  <si>
    <t>2.03</t>
  </si>
  <si>
    <t>0.64</t>
  </si>
  <si>
    <t>0.86</t>
  </si>
  <si>
    <t>Diluted EPS - Continuing Operations</t>
  </si>
  <si>
    <t>1.09</t>
  </si>
  <si>
    <t>Diluted Weighted Average Shares Outstanding</t>
  </si>
  <si>
    <t>Normalized Basic EPS</t>
  </si>
  <si>
    <t>0.7</t>
  </si>
  <si>
    <t>1.05</t>
  </si>
  <si>
    <t>1.23</t>
  </si>
  <si>
    <t>1.14</t>
  </si>
  <si>
    <t>1.22</t>
  </si>
  <si>
    <t>-0.04</t>
  </si>
  <si>
    <t>2.18</t>
  </si>
  <si>
    <t>0.71</t>
  </si>
  <si>
    <t>1.27</t>
  </si>
  <si>
    <t>Normalized Diluted EPS</t>
  </si>
  <si>
    <t>1.04</t>
  </si>
  <si>
    <t>1.21</t>
  </si>
  <si>
    <t>1.78</t>
  </si>
  <si>
    <t>0.62</t>
  </si>
  <si>
    <t>1.26</t>
  </si>
  <si>
    <t>Dividend Per Share</t>
  </si>
  <si>
    <t>0.5</t>
  </si>
  <si>
    <t>0.55</t>
  </si>
  <si>
    <t>0.14</t>
  </si>
  <si>
    <t>0.68</t>
  </si>
  <si>
    <t>0.36</t>
  </si>
  <si>
    <t>0.42</t>
  </si>
  <si>
    <t>Payout Ratio</t>
  </si>
  <si>
    <t>121.04</t>
  </si>
  <si>
    <t>44.58</t>
  </si>
  <si>
    <t>42.68</t>
  </si>
  <si>
    <t>43.37</t>
  </si>
  <si>
    <t>37.08</t>
  </si>
  <si>
    <t>48.51</t>
  </si>
  <si>
    <t>-10.92</t>
  </si>
  <si>
    <t>27.15</t>
  </si>
  <si>
    <t>51.76</t>
  </si>
  <si>
    <t>49.3</t>
  </si>
  <si>
    <t>EBITDA</t>
  </si>
  <si>
    <t>EBITA</t>
  </si>
  <si>
    <t>EBIT</t>
  </si>
  <si>
    <t>EBITDAR</t>
  </si>
  <si>
    <t>Effective Tax Rate - (Ratio)</t>
  </si>
  <si>
    <t>44.33</t>
  </si>
  <si>
    <t>33.73</t>
  </si>
  <si>
    <t>36.63</t>
  </si>
  <si>
    <t>28.91</t>
  </si>
  <si>
    <t>24.11</t>
  </si>
  <si>
    <t>22.02</t>
  </si>
  <si>
    <t>28.4</t>
  </si>
  <si>
    <t>24.92</t>
  </si>
  <si>
    <t>29.89</t>
  </si>
  <si>
    <t>29.11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</si>
  <si>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</si>
  <si>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</si>
  <si>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</si>
  <si>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</si>
  <si>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</si>
  <si>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</si>
  <si>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</si>
  <si>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</si>
  <si>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</si>
  <si>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</si>
  <si>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</si>
  <si>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</si>
  <si>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</si>
  <si>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</si>
  <si>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</si>
  <si>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</si>
  <si>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</si>
  <si>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</si>
  <si>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</si>
  <si>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</si>
  <si>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</si>
  <si>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7.87</t>
  </si>
  <si>
    <t>12.26</t>
  </si>
  <si>
    <t>13.04</t>
  </si>
  <si>
    <t>11.5</t>
  </si>
  <si>
    <t>11.45</t>
  </si>
  <si>
    <t>7.6</t>
  </si>
  <si>
    <t>0.2</t>
  </si>
  <si>
    <t>10.51</t>
  </si>
  <si>
    <t>4.75</t>
  </si>
  <si>
    <t>6.79</t>
  </si>
  <si>
    <t>Return on Total Capital</t>
  </si>
  <si>
    <t>11.57</t>
  </si>
  <si>
    <t>18.52</t>
  </si>
  <si>
    <t>19.62</t>
  </si>
  <si>
    <t>16.88</t>
  </si>
  <si>
    <t>16.8</t>
  </si>
  <si>
    <t>9.61</t>
  </si>
  <si>
    <t>0.23</t>
  </si>
  <si>
    <t>12.41</t>
  </si>
  <si>
    <t>5.52</t>
  </si>
  <si>
    <t>8.04</t>
  </si>
  <si>
    <t>Return On Equity %</t>
  </si>
  <si>
    <t>7.7</t>
  </si>
  <si>
    <t>19.47</t>
  </si>
  <si>
    <t>18.83</t>
  </si>
  <si>
    <t>16.66</t>
  </si>
  <si>
    <t>20.67</t>
  </si>
  <si>
    <t>15.09</t>
  </si>
  <si>
    <t>-17.93</t>
  </si>
  <si>
    <t>33.43</t>
  </si>
  <si>
    <t>8.28</t>
  </si>
  <si>
    <t>10.19</t>
  </si>
  <si>
    <t>Return on Common Equity</t>
  </si>
  <si>
    <t>Margin Analysis</t>
  </si>
  <si>
    <t>Gross Profit Margin %</t>
  </si>
  <si>
    <t>35.17</t>
  </si>
  <si>
    <t>36.99</t>
  </si>
  <si>
    <t>46.05</t>
  </si>
  <si>
    <t>36.15</t>
  </si>
  <si>
    <t>36.86</t>
  </si>
  <si>
    <t>35.33</t>
  </si>
  <si>
    <t>30.54</t>
  </si>
  <si>
    <t>39.75</t>
  </si>
  <si>
    <t>34.98</t>
  </si>
  <si>
    <t>38.69</t>
  </si>
  <si>
    <t>SG&amp;A Margin</t>
  </si>
  <si>
    <t>24.57</t>
  </si>
  <si>
    <t>23.7</t>
  </si>
  <si>
    <t>31.94</t>
  </si>
  <si>
    <t>23.18</t>
  </si>
  <si>
    <t>24.3</t>
  </si>
  <si>
    <t>23.89</t>
  </si>
  <si>
    <t>24.39</t>
  </si>
  <si>
    <t>25.43</t>
  </si>
  <si>
    <t>27.24</t>
  </si>
  <si>
    <t>EBITDA Margin %</t>
  </si>
  <si>
    <t>10.64</t>
  </si>
  <si>
    <t>13.31</t>
  </si>
  <si>
    <t>14.15</t>
  </si>
  <si>
    <t>13.03</t>
  </si>
  <si>
    <t>12.62</t>
  </si>
  <si>
    <t>11.49</t>
  </si>
  <si>
    <t>4.63</t>
  </si>
  <si>
    <t>15.45</t>
  </si>
  <si>
    <t>9.65</t>
  </si>
  <si>
    <t>11.6</t>
  </si>
  <si>
    <t>EBITA Margin %</t>
  </si>
  <si>
    <t>6.61</t>
  </si>
  <si>
    <t>9.32</t>
  </si>
  <si>
    <t>9.92</t>
  </si>
  <si>
    <t>8.84</t>
  </si>
  <si>
    <t>8.55</t>
  </si>
  <si>
    <t>7.48</t>
  </si>
  <si>
    <t>0.38</t>
  </si>
  <si>
    <t>12.25</t>
  </si>
  <si>
    <t>5.67</t>
  </si>
  <si>
    <t>7.37</t>
  </si>
  <si>
    <t>EBIT Margin %</t>
  </si>
  <si>
    <t>6.5</t>
  </si>
  <si>
    <t>9.22</t>
  </si>
  <si>
    <t>9.81</t>
  </si>
  <si>
    <t>8.72</t>
  </si>
  <si>
    <t>7.38</t>
  </si>
  <si>
    <t>0.28</t>
  </si>
  <si>
    <t>12.12</t>
  </si>
  <si>
    <t>5.48</t>
  </si>
  <si>
    <t>7.2</t>
  </si>
  <si>
    <t>Income From Continuing Operations Margin %</t>
  </si>
  <si>
    <t>2.7</t>
  </si>
  <si>
    <t>6.06</t>
  </si>
  <si>
    <t>5.89</t>
  </si>
  <si>
    <t>5.38</t>
  </si>
  <si>
    <t>6.49</t>
  </si>
  <si>
    <t>4.44</t>
  </si>
  <si>
    <t>-5.57</t>
  </si>
  <si>
    <t>8.37</t>
  </si>
  <si>
    <t>2.51</t>
  </si>
  <si>
    <t>3.23</t>
  </si>
  <si>
    <t>Net Income Margin %</t>
  </si>
  <si>
    <t>2.45</t>
  </si>
  <si>
    <t>6.19</t>
  </si>
  <si>
    <t>Net Avail. For Common Margin %</t>
  </si>
  <si>
    <t>Normalized Net Income Margin</t>
  </si>
  <si>
    <t>4.13</t>
  </si>
  <si>
    <t>5.8</t>
  </si>
  <si>
    <t>6.2</t>
  </si>
  <si>
    <t>5.33</t>
  </si>
  <si>
    <t>5.4</t>
  </si>
  <si>
    <t>4.79</t>
  </si>
  <si>
    <t>-0.17</t>
  </si>
  <si>
    <t>7.32</t>
  </si>
  <si>
    <t>2.57</t>
  </si>
  <si>
    <t>4.7</t>
  </si>
  <si>
    <t>Levered Free Cash Flow Margin</t>
  </si>
  <si>
    <t>3.11</t>
  </si>
  <si>
    <t>5.25</t>
  </si>
  <si>
    <t>5.95</t>
  </si>
  <si>
    <t>4.59</t>
  </si>
  <si>
    <t>5.22</t>
  </si>
  <si>
    <t>2.05</t>
  </si>
  <si>
    <t>2.54</t>
  </si>
  <si>
    <t>0.82</t>
  </si>
  <si>
    <t>1.62</t>
  </si>
  <si>
    <t>8.95</t>
  </si>
  <si>
    <t>Unlevered Free Cash Flow Margin</t>
  </si>
  <si>
    <t>2.95</t>
  </si>
  <si>
    <t>1.25</t>
  </si>
  <si>
    <t>1.8</t>
  </si>
  <si>
    <t>Asset Turnover</t>
  </si>
  <si>
    <t>1.94</t>
  </si>
  <si>
    <t>2.13</t>
  </si>
  <si>
    <t>2.11</t>
  </si>
  <si>
    <t>2.17</t>
  </si>
  <si>
    <t>1.65</t>
  </si>
  <si>
    <t>1.39</t>
  </si>
  <si>
    <t>1.38</t>
  </si>
  <si>
    <t>1.51</t>
  </si>
  <si>
    <t>Fixed Assets Turnover</t>
  </si>
  <si>
    <t>4.94</t>
  </si>
  <si>
    <t>5.02</t>
  </si>
  <si>
    <t>5.12</t>
  </si>
  <si>
    <t>5.3</t>
  </si>
  <si>
    <t>5.5</t>
  </si>
  <si>
    <t>2.98</t>
  </si>
  <si>
    <t>1.91</t>
  </si>
  <si>
    <t>2.71</t>
  </si>
  <si>
    <t>2.63</t>
  </si>
  <si>
    <t>2.93</t>
  </si>
  <si>
    <t>Receivables Turnover (Average Receivables)</t>
  </si>
  <si>
    <t>64.63</t>
  </si>
  <si>
    <t>59.69</t>
  </si>
  <si>
    <t>53.97</t>
  </si>
  <si>
    <t>60.17</t>
  </si>
  <si>
    <t>65.22</t>
  </si>
  <si>
    <t>38.13</t>
  </si>
  <si>
    <t>38.37</t>
  </si>
  <si>
    <t>31.49</t>
  </si>
  <si>
    <t>21.46</t>
  </si>
  <si>
    <t>Inventory Turnover (Average Inventory)</t>
  </si>
  <si>
    <t>7.46</t>
  </si>
  <si>
    <t>5.87</t>
  </si>
  <si>
    <t>6.41</t>
  </si>
  <si>
    <t>6.4</t>
  </si>
  <si>
    <t>6.13</t>
  </si>
  <si>
    <t>6.3</t>
  </si>
  <si>
    <t>5.7</t>
  </si>
  <si>
    <t>5.26</t>
  </si>
  <si>
    <t>Short Term Liquidity</t>
  </si>
  <si>
    <t>Current Ratio</t>
  </si>
  <si>
    <t>1.56</t>
  </si>
  <si>
    <t>1.83</t>
  </si>
  <si>
    <t>1.93</t>
  </si>
  <si>
    <t>1.77</t>
  </si>
  <si>
    <t>1.66</t>
  </si>
  <si>
    <t>1.43</t>
  </si>
  <si>
    <t>1.61</t>
  </si>
  <si>
    <t>Quick Ratio</t>
  </si>
  <si>
    <t>0.74</t>
  </si>
  <si>
    <t>0.94</t>
  </si>
  <si>
    <t>1.01</t>
  </si>
  <si>
    <t>0.96</t>
  </si>
  <si>
    <t>0.54</t>
  </si>
  <si>
    <t>0.79</t>
  </si>
  <si>
    <t>Operating Cash Flow to Current Liabilities</t>
  </si>
  <si>
    <t>0.72</t>
  </si>
  <si>
    <t>0.81</t>
  </si>
  <si>
    <t>0.84</t>
  </si>
  <si>
    <t>0.24</t>
  </si>
  <si>
    <t>0.53</t>
  </si>
  <si>
    <t>0.65</t>
  </si>
  <si>
    <t>Days Sales Outstanding (Average Receivables)</t>
  </si>
  <si>
    <t>5.63</t>
  </si>
  <si>
    <t>6.1</t>
  </si>
  <si>
    <t>6.74</t>
  </si>
  <si>
    <t>6.17</t>
  </si>
  <si>
    <t>5.58</t>
  </si>
  <si>
    <t>9.55</t>
  </si>
  <si>
    <t>9.49</t>
  </si>
  <si>
    <t>11.56</t>
  </si>
  <si>
    <t>17.29</t>
  </si>
  <si>
    <t>Days Outstanding Inventory (Average Inventory)</t>
  </si>
  <si>
    <t>48.79</t>
  </si>
  <si>
    <t>47.91</t>
  </si>
  <si>
    <t>62.02</t>
  </si>
  <si>
    <t>57.92</t>
  </si>
  <si>
    <t>58.76</t>
  </si>
  <si>
    <t>56.88</t>
  </si>
  <si>
    <t>59.37</t>
  </si>
  <si>
    <t>57.81</t>
  </si>
  <si>
    <t>63.86</t>
  </si>
  <si>
    <t>70.48</t>
  </si>
  <si>
    <t>Average Days Payable Outstanding</t>
  </si>
  <si>
    <t>33.98</t>
  </si>
  <si>
    <t>30.31</t>
  </si>
  <si>
    <t>39.02</t>
  </si>
  <si>
    <t>36.37</t>
  </si>
  <si>
    <t>33.75</t>
  </si>
  <si>
    <t>34.12</t>
  </si>
  <si>
    <t>38.36</t>
  </si>
  <si>
    <t>28.03</t>
  </si>
  <si>
    <t>25.89</t>
  </si>
  <si>
    <t>28.41</t>
  </si>
  <si>
    <t>Cash Conversion Cycle (Average Days)</t>
  </si>
  <si>
    <t>20.44</t>
  </si>
  <si>
    <t>29.74</t>
  </si>
  <si>
    <t>27.72</t>
  </si>
  <si>
    <t>30.59</t>
  </si>
  <si>
    <t>29.38</t>
  </si>
  <si>
    <t>30.56</t>
  </si>
  <si>
    <t>39.27</t>
  </si>
  <si>
    <t>49.53</t>
  </si>
  <si>
    <t>59.35</t>
  </si>
  <si>
    <t>Long Term Solvency</t>
  </si>
  <si>
    <t>Total Debt/Equity</t>
  </si>
  <si>
    <t>128.29</t>
  </si>
  <si>
    <t>165.89</t>
  </si>
  <si>
    <t>126.89</t>
  </si>
  <si>
    <t>85.51</t>
  </si>
  <si>
    <t>68.27</t>
  </si>
  <si>
    <t>Total Debt / Total Capital</t>
  </si>
  <si>
    <t>56.2</t>
  </si>
  <si>
    <t>62.39</t>
  </si>
  <si>
    <t>55.93</t>
  </si>
  <si>
    <t>46.09</t>
  </si>
  <si>
    <t>40.57</t>
  </si>
  <si>
    <t>LT Debt/Equity</t>
  </si>
  <si>
    <t>104.32</t>
  </si>
  <si>
    <t>135.65</t>
  </si>
  <si>
    <t>105.04</t>
  </si>
  <si>
    <t>64.42</t>
  </si>
  <si>
    <t>51.89</t>
  </si>
  <si>
    <t>Long-Term Debt / Total Capital</t>
  </si>
  <si>
    <t>45.69</t>
  </si>
  <si>
    <t>51.02</t>
  </si>
  <si>
    <t>46.3</t>
  </si>
  <si>
    <t>34.72</t>
  </si>
  <si>
    <t>30.84</t>
  </si>
  <si>
    <t>Total Liabilities / Total Assets</t>
  </si>
  <si>
    <t>32.83</t>
  </si>
  <si>
    <t>34.79</t>
  </si>
  <si>
    <t>32.43</t>
  </si>
  <si>
    <t>31.36</t>
  </si>
  <si>
    <t>32.35</t>
  </si>
  <si>
    <t>62.51</t>
  </si>
  <si>
    <t>68.36</t>
  </si>
  <si>
    <t>62.4</t>
  </si>
  <si>
    <t>53.25</t>
  </si>
  <si>
    <t>51.19</t>
  </si>
  <si>
    <t>EBIT / Interest Expense</t>
  </si>
  <si>
    <t>0.43</t>
  </si>
  <si>
    <t>17.54</t>
  </si>
  <si>
    <t>19.14</t>
  </si>
  <si>
    <t>EBITDA / Interest Expense</t>
  </si>
  <si>
    <t>24.71</t>
  </si>
  <si>
    <t>35.69</t>
  </si>
  <si>
    <t>68.35</t>
  </si>
  <si>
    <t>(EBITDA - Capex) / Interest Expense</t>
  </si>
  <si>
    <t>19.51</t>
  </si>
  <si>
    <t>28.94</t>
  </si>
  <si>
    <t>50.14</t>
  </si>
  <si>
    <t>Total Debt / EBITDA</t>
  </si>
  <si>
    <t>1.63</t>
  </si>
  <si>
    <t>2.96</t>
  </si>
  <si>
    <t>1.46</t>
  </si>
  <si>
    <t>1.4</t>
  </si>
  <si>
    <t>1.07</t>
  </si>
  <si>
    <t>Net Debt / EBITDA</t>
  </si>
  <si>
    <t>-1.18</t>
  </si>
  <si>
    <t>-0.55</t>
  </si>
  <si>
    <t>-0.74</t>
  </si>
  <si>
    <t>-0.84</t>
  </si>
  <si>
    <t>1.2</t>
  </si>
  <si>
    <t>1.57</t>
  </si>
  <si>
    <t>0.66</t>
  </si>
  <si>
    <t>Total Debt / (EBITDA - Capex)</t>
  </si>
  <si>
    <t>2.07</t>
  </si>
  <si>
    <t>3.75</t>
  </si>
  <si>
    <t>Net Debt / (EBITDA - Capex)</t>
  </si>
  <si>
    <t>-3.94</t>
  </si>
  <si>
    <t>-0.82</t>
  </si>
  <si>
    <t>-1.08</t>
  </si>
  <si>
    <t>-1.27</t>
  </si>
  <si>
    <t>-1.33</t>
  </si>
  <si>
    <t>1.53</t>
  </si>
  <si>
    <t>1.98</t>
  </si>
  <si>
    <t>1.37</t>
  </si>
  <si>
    <t>1.67</t>
  </si>
  <si>
    <t>0.78</t>
  </si>
  <si>
    <t>Growth Over Prior Year</t>
  </si>
  <si>
    <t>Total Revenues, 1 Yr. Growth %</t>
  </si>
  <si>
    <t>-0.69</t>
  </si>
  <si>
    <t>7.28</t>
  </si>
  <si>
    <t>5.14</t>
  </si>
  <si>
    <t>6.33</t>
  </si>
  <si>
    <t>6.75</t>
  </si>
  <si>
    <t>-12.75</t>
  </si>
  <si>
    <t>33.3</t>
  </si>
  <si>
    <t>-0.42</t>
  </si>
  <si>
    <t>Gross Profit, 1 Yr. Growth %</t>
  </si>
  <si>
    <t>1.06</t>
  </si>
  <si>
    <t>12.82</t>
  </si>
  <si>
    <t>4.28</t>
  </si>
  <si>
    <t>8.41</t>
  </si>
  <si>
    <t>2.33</t>
  </si>
  <si>
    <t>-24.58</t>
  </si>
  <si>
    <t>73.48</t>
  </si>
  <si>
    <t>-12.38</t>
  </si>
  <si>
    <t>16.63</t>
  </si>
  <si>
    <t>EBITDA, 1 Yr. Growth %</t>
  </si>
  <si>
    <t>-1.86</t>
  </si>
  <si>
    <t>34.18</t>
  </si>
  <si>
    <t>8.98</t>
  </si>
  <si>
    <t>-3.19</t>
  </si>
  <si>
    <t>-2.75</t>
  </si>
  <si>
    <t>-64.85</t>
  </si>
  <si>
    <t>344.76</t>
  </si>
  <si>
    <t>-37.77</t>
  </si>
  <si>
    <t>26.74</t>
  </si>
  <si>
    <t>EBITA, 1 Yr. Growth %</t>
  </si>
  <si>
    <t>-9.36</t>
  </si>
  <si>
    <t>51.33</t>
  </si>
  <si>
    <t>9.14</t>
  </si>
  <si>
    <t>-6.29</t>
  </si>
  <si>
    <t>2.77</t>
  </si>
  <si>
    <t>-6.55</t>
  </si>
  <si>
    <t>-95.52</t>
  </si>
  <si>
    <t>-53.93</t>
  </si>
  <si>
    <t>37.09</t>
  </si>
  <si>
    <t>EBIT, 1 Yr. Growth %</t>
  </si>
  <si>
    <t>-9.78</t>
  </si>
  <si>
    <t>52.16</t>
  </si>
  <si>
    <t>9.07</t>
  </si>
  <si>
    <t>-6.52</t>
  </si>
  <si>
    <t>2.91</t>
  </si>
  <si>
    <t>-6.62</t>
  </si>
  <si>
    <t>-96.64</t>
  </si>
  <si>
    <t>-54.95</t>
  </si>
  <si>
    <t>38.48</t>
  </si>
  <si>
    <t>Earnings From Cont. Operations, 1 Yr. Growth %</t>
  </si>
  <si>
    <t>6.99</t>
  </si>
  <si>
    <t>140.23</t>
  </si>
  <si>
    <t>-0.39</t>
  </si>
  <si>
    <t>-3.9</t>
  </si>
  <si>
    <t>28.28</t>
  </si>
  <si>
    <t>-26.97</t>
  </si>
  <si>
    <t>-209.42</t>
  </si>
  <si>
    <t>-300.52</t>
  </si>
  <si>
    <t>-70.18</t>
  </si>
  <si>
    <t>35.88</t>
  </si>
  <si>
    <t>Net Income, 1 Yr. Growth %</t>
  </si>
  <si>
    <t>-3.21</t>
  </si>
  <si>
    <t>171.58</t>
  </si>
  <si>
    <t>-2.61</t>
  </si>
  <si>
    <t>Normalized Net Income, 1 Yr. Growth %</t>
  </si>
  <si>
    <t>-8.6</t>
  </si>
  <si>
    <t>50.46</t>
  </si>
  <si>
    <t>9.57</t>
  </si>
  <si>
    <t>-9.64</t>
  </si>
  <si>
    <t>7.81</t>
  </si>
  <si>
    <t>-5.33</t>
  </si>
  <si>
    <t>-103.1</t>
  </si>
  <si>
    <t>-65.07</t>
  </si>
  <si>
    <t>93.12</t>
  </si>
  <si>
    <t>Diluted EPS Before Extra, 1 Yr. Growth %</t>
  </si>
  <si>
    <t>138.7</t>
  </si>
  <si>
    <t>6.42</t>
  </si>
  <si>
    <t>-2.59</t>
  </si>
  <si>
    <t>30.09</t>
  </si>
  <si>
    <t>-23.81</t>
  </si>
  <si>
    <t>-212.5</t>
  </si>
  <si>
    <t>-261.11</t>
  </si>
  <si>
    <t>-68.65</t>
  </si>
  <si>
    <t>35.76</t>
  </si>
  <si>
    <t>Accounts Receivable, 1 Yr. Growth %</t>
  </si>
  <si>
    <t>-12.05</t>
  </si>
  <si>
    <t>26.18</t>
  </si>
  <si>
    <t>3.2</t>
  </si>
  <si>
    <t>-14.31</t>
  </si>
  <si>
    <t>12.59</t>
  </si>
  <si>
    <t>16.43</t>
  </si>
  <si>
    <t>31.93</t>
  </si>
  <si>
    <t>-7.55</t>
  </si>
  <si>
    <t>2.29</t>
  </si>
  <si>
    <t>Inventory, 1 Yr. Growth %</t>
  </si>
  <si>
    <t>-4.31</t>
  </si>
  <si>
    <t>9.39</t>
  </si>
  <si>
    <t>17.45</t>
  </si>
  <si>
    <t>11.09</t>
  </si>
  <si>
    <t>6.58</t>
  </si>
  <si>
    <t>5.15</t>
  </si>
  <si>
    <t>-9.15</t>
  </si>
  <si>
    <t>36.51</t>
  </si>
  <si>
    <t>5.71</t>
  </si>
  <si>
    <t>9.5</t>
  </si>
  <si>
    <t>Net Property, Plant and Equip., 1 Yr. Growth %</t>
  </si>
  <si>
    <t>9.77</t>
  </si>
  <si>
    <t>0.77</t>
  </si>
  <si>
    <t>0.6</t>
  </si>
  <si>
    <t>2.32</t>
  </si>
  <si>
    <t>2.47</t>
  </si>
  <si>
    <t>190.24</t>
  </si>
  <si>
    <t>-17.38</t>
  </si>
  <si>
    <t>7.95</t>
  </si>
  <si>
    <t>-8.02</t>
  </si>
  <si>
    <t>Total Assets, 1 Yr. Growth %</t>
  </si>
  <si>
    <t>0.16</t>
  </si>
  <si>
    <t>-4.99</t>
  </si>
  <si>
    <t>10.57</t>
  </si>
  <si>
    <t>1.89</t>
  </si>
  <si>
    <t>74.88</t>
  </si>
  <si>
    <t>3.19</t>
  </si>
  <si>
    <t>10.24</t>
  </si>
  <si>
    <t>-9.66</t>
  </si>
  <si>
    <t>Tangible Book Value, 1 Yr. Growth %</t>
  </si>
  <si>
    <t>-2.17</t>
  </si>
  <si>
    <t>-8.99</t>
  </si>
  <si>
    <t>16.08</t>
  </si>
  <si>
    <t>3.92</t>
  </si>
  <si>
    <t>3.74</t>
  </si>
  <si>
    <t>-2.81</t>
  </si>
  <si>
    <t>-14.94</t>
  </si>
  <si>
    <t>3.27</t>
  </si>
  <si>
    <t>18.12</t>
  </si>
  <si>
    <t>18.2</t>
  </si>
  <si>
    <t>Common Equity, 1 Yr. Growth %</t>
  </si>
  <si>
    <t>-2.27</t>
  </si>
  <si>
    <t>-7.75</t>
  </si>
  <si>
    <t>14.57</t>
  </si>
  <si>
    <t>3.51</t>
  </si>
  <si>
    <t>-3.08</t>
  </si>
  <si>
    <t>-12.92</t>
  </si>
  <si>
    <t>31.01</t>
  </si>
  <si>
    <t>12.33</t>
  </si>
  <si>
    <t>8.6</t>
  </si>
  <si>
    <t>Cash From Operations, 1 Yr. Growth %</t>
  </si>
  <si>
    <t>47.65</t>
  </si>
  <si>
    <t>9.1</t>
  </si>
  <si>
    <t>7.89</t>
  </si>
  <si>
    <t>15.77</t>
  </si>
  <si>
    <t>-9.03</t>
  </si>
  <si>
    <t>-51.25</t>
  </si>
  <si>
    <t>49.96</t>
  </si>
  <si>
    <t>33.79</t>
  </si>
  <si>
    <t>42.93</t>
  </si>
  <si>
    <t>Capital Expenditures, 1 Yr. Growth %</t>
  </si>
  <si>
    <t>-12.03</t>
  </si>
  <si>
    <t>-37.45</t>
  </si>
  <si>
    <t>11.54</t>
  </si>
  <si>
    <t>11.29</t>
  </si>
  <si>
    <t>-39.16</t>
  </si>
  <si>
    <t>82.73</t>
  </si>
  <si>
    <t>11.35</t>
  </si>
  <si>
    <t>-33.01</t>
  </si>
  <si>
    <t>Levered Free Cash Flow, 1 Yr. Growth %</t>
  </si>
  <si>
    <t>-406.01</t>
  </si>
  <si>
    <t>12.46</t>
  </si>
  <si>
    <t>16.19</t>
  </si>
  <si>
    <t>-18.91</t>
  </si>
  <si>
    <t>20.96</t>
  </si>
  <si>
    <t>-58.23</t>
  </si>
  <si>
    <t>-56.99</t>
  </si>
  <si>
    <t>96.47</t>
  </si>
  <si>
    <t>483.07</t>
  </si>
  <si>
    <t>Unlevered Free Cash Flow, 1 Yr. Growth %</t>
  </si>
  <si>
    <t>25.61</t>
  </si>
  <si>
    <t>-43.44</t>
  </si>
  <si>
    <t>42.94</t>
  </si>
  <si>
    <t>424.98</t>
  </si>
  <si>
    <t>Dividend Per Share, 1 Yr. Growth %</t>
  </si>
  <si>
    <t>3.09</t>
  </si>
  <si>
    <t>392.73</t>
  </si>
  <si>
    <t>-46.86</t>
  </si>
  <si>
    <t>18.06</t>
  </si>
  <si>
    <t>Compound Annual Growth Rate Over Two Years</t>
  </si>
  <si>
    <t>Total Revenues, 2 Yr. CAGR %</t>
  </si>
  <si>
    <t>-2.82</t>
  </si>
  <si>
    <t>3.22</t>
  </si>
  <si>
    <t>4.86</t>
  </si>
  <si>
    <t>3.81</t>
  </si>
  <si>
    <t>5.73</t>
  </si>
  <si>
    <t>6.54</t>
  </si>
  <si>
    <t>-3.49</t>
  </si>
  <si>
    <t>7.85</t>
  </si>
  <si>
    <t>15.21</t>
  </si>
  <si>
    <t>Gross Profit, 2 Yr. CAGR %</t>
  </si>
  <si>
    <t>-8.87</t>
  </si>
  <si>
    <t>6.78</t>
  </si>
  <si>
    <t>7.4</t>
  </si>
  <si>
    <t>4.32</t>
  </si>
  <si>
    <t>-12.15</t>
  </si>
  <si>
    <t>14.39</t>
  </si>
  <si>
    <t>23.29</t>
  </si>
  <si>
    <t>EBITDA, 2 Yr. CAGR %</t>
  </si>
  <si>
    <t>-20.87</t>
  </si>
  <si>
    <t>16.03</t>
  </si>
  <si>
    <t>20.92</t>
  </si>
  <si>
    <t>2.72</t>
  </si>
  <si>
    <t>-0.16</t>
  </si>
  <si>
    <t>0.07</t>
  </si>
  <si>
    <t>-41.53</t>
  </si>
  <si>
    <t>25.03</t>
  </si>
  <si>
    <t>66.37</t>
  </si>
  <si>
    <t>-11.19</t>
  </si>
  <si>
    <t>EBITA, 2 Yr. CAGR %</t>
  </si>
  <si>
    <t>-29.41</t>
  </si>
  <si>
    <t>19.08</t>
  </si>
  <si>
    <t>28.51</t>
  </si>
  <si>
    <t>-79.54</t>
  </si>
  <si>
    <t>342.66</t>
  </si>
  <si>
    <t>-20.53</t>
  </si>
  <si>
    <t>EBIT, 2 Yr. CAGR %</t>
  </si>
  <si>
    <t>-29.81</t>
  </si>
  <si>
    <t>28.83</t>
  </si>
  <si>
    <t>0.98</t>
  </si>
  <si>
    <t>-1.92</t>
  </si>
  <si>
    <t>-1.97</t>
  </si>
  <si>
    <t>-82.29</t>
  </si>
  <si>
    <t>38.18</t>
  </si>
  <si>
    <t>406.17</t>
  </si>
  <si>
    <t>-21.01</t>
  </si>
  <si>
    <t>Earnings From Cont. Operations, 2 Yr. CAGR %</t>
  </si>
  <si>
    <t>-42.02</t>
  </si>
  <si>
    <t>60.32</t>
  </si>
  <si>
    <t>54.69</t>
  </si>
  <si>
    <t>-2.16</t>
  </si>
  <si>
    <t>11.03</t>
  </si>
  <si>
    <t>-10.61</t>
  </si>
  <si>
    <t>48.12</t>
  </si>
  <si>
    <t>-22.67</t>
  </si>
  <si>
    <t>-36.34</t>
  </si>
  <si>
    <t>Net Income, 2 Yr. CAGR %</t>
  </si>
  <si>
    <t>-41.17</t>
  </si>
  <si>
    <t>62.13</t>
  </si>
  <si>
    <t>62.63</t>
  </si>
  <si>
    <t>-3.26</t>
  </si>
  <si>
    <t>Normalized Net Income, 2 Yr. CAGR %</t>
  </si>
  <si>
    <t>-29.8</t>
  </si>
  <si>
    <t>19.24</t>
  </si>
  <si>
    <t>28.39</t>
  </si>
  <si>
    <t>-0.5</t>
  </si>
  <si>
    <t>-1.3</t>
  </si>
  <si>
    <t>1.02</t>
  </si>
  <si>
    <t>-82.86</t>
  </si>
  <si>
    <t>33.38</t>
  </si>
  <si>
    <t>347.39</t>
  </si>
  <si>
    <t>-17.02</t>
  </si>
  <si>
    <t>Diluted EPS Before Extra, 2 Yr. CAGR %</t>
  </si>
  <si>
    <t>-41.18</t>
  </si>
  <si>
    <t>59.21</t>
  </si>
  <si>
    <t>59.38</t>
  </si>
  <si>
    <t>1.82</t>
  </si>
  <si>
    <t>12.57</t>
  </si>
  <si>
    <t>-0.44</t>
  </si>
  <si>
    <t>-7.42</t>
  </si>
  <si>
    <t>34.63</t>
  </si>
  <si>
    <t>-28.93</t>
  </si>
  <si>
    <t>-34.76</t>
  </si>
  <si>
    <t>Accounts Receivable, 2 Yr. CAGR %</t>
  </si>
  <si>
    <t>23.04</t>
  </si>
  <si>
    <t>10.37</t>
  </si>
  <si>
    <t>14.11</t>
  </si>
  <si>
    <t>-5.96</t>
  </si>
  <si>
    <t>-1.78</t>
  </si>
  <si>
    <t>25.1</t>
  </si>
  <si>
    <t>27.22</t>
  </si>
  <si>
    <t>27.7</t>
  </si>
  <si>
    <t>16.27</t>
  </si>
  <si>
    <t>22.7</t>
  </si>
  <si>
    <t>Inventory, 2 Yr. CAGR %</t>
  </si>
  <si>
    <t>-8.4</t>
  </si>
  <si>
    <t>2.31</t>
  </si>
  <si>
    <t>13.35</t>
  </si>
  <si>
    <t>14.23</t>
  </si>
  <si>
    <t>8.81</t>
  </si>
  <si>
    <t>-2.26</t>
  </si>
  <si>
    <t>11.36</t>
  </si>
  <si>
    <t>20.13</t>
  </si>
  <si>
    <t>7.59</t>
  </si>
  <si>
    <t>Net Property, Plant and Equip., 2 Yr. CAGR %</t>
  </si>
  <si>
    <t>16.77</t>
  </si>
  <si>
    <t>5.43</t>
  </si>
  <si>
    <t>2.4</t>
  </si>
  <si>
    <t>72.46</t>
  </si>
  <si>
    <t>54.86</t>
  </si>
  <si>
    <t>-5.56</t>
  </si>
  <si>
    <t>2.46</t>
  </si>
  <si>
    <t>-5.42</t>
  </si>
  <si>
    <t>Total Assets, 2 Yr. CAGR %</t>
  </si>
  <si>
    <t>-1.7</t>
  </si>
  <si>
    <t>-2.45</t>
  </si>
  <si>
    <t>6.14</t>
  </si>
  <si>
    <t>3.33</t>
  </si>
  <si>
    <t>35.38</t>
  </si>
  <si>
    <t>34.33</t>
  </si>
  <si>
    <t>6.66</t>
  </si>
  <si>
    <t>-0.2</t>
  </si>
  <si>
    <t>-3.07</t>
  </si>
  <si>
    <t>Tangible Book Value, 2 Yr. CAGR %</t>
  </si>
  <si>
    <t>-4.01</t>
  </si>
  <si>
    <t>-5.64</t>
  </si>
  <si>
    <t>2.78</t>
  </si>
  <si>
    <t>9.83</t>
  </si>
  <si>
    <t>3.83</t>
  </si>
  <si>
    <t>-9.08</t>
  </si>
  <si>
    <t>-6.28</t>
  </si>
  <si>
    <t>10.44</t>
  </si>
  <si>
    <t>18.16</t>
  </si>
  <si>
    <t>Common Equity, 2 Yr. CAGR %</t>
  </si>
  <si>
    <t>-3.39</t>
  </si>
  <si>
    <t>-5.05</t>
  </si>
  <si>
    <t>2.8</t>
  </si>
  <si>
    <t>8.9</t>
  </si>
  <si>
    <t>3.39</t>
  </si>
  <si>
    <t>0.04</t>
  </si>
  <si>
    <t>-8.13</t>
  </si>
  <si>
    <t>6.81</t>
  </si>
  <si>
    <t>21.31</t>
  </si>
  <si>
    <t>10.45</t>
  </si>
  <si>
    <t>Cash From Operations, 2 Yr. CAGR %</t>
  </si>
  <si>
    <t>-15.48</t>
  </si>
  <si>
    <t>20.74</t>
  </si>
  <si>
    <t>3.79</t>
  </si>
  <si>
    <t>8.49</t>
  </si>
  <si>
    <t>11.76</t>
  </si>
  <si>
    <t>-33.41</t>
  </si>
  <si>
    <t>-14.5</t>
  </si>
  <si>
    <t>41.65</t>
  </si>
  <si>
    <t>38.29</t>
  </si>
  <si>
    <t>Capital Expenditures, 2 Yr. CAGR %</t>
  </si>
  <si>
    <t>61.5</t>
  </si>
  <si>
    <t>-25.82</t>
  </si>
  <si>
    <t>-18.81</t>
  </si>
  <si>
    <t>5.16</t>
  </si>
  <si>
    <t>8.19</t>
  </si>
  <si>
    <t>11.41</t>
  </si>
  <si>
    <t>-17.72</t>
  </si>
  <si>
    <t>42.64</t>
  </si>
  <si>
    <t>-13.63</t>
  </si>
  <si>
    <t>Levered Free Cash Flow, 2 Yr. CAGR %</t>
  </si>
  <si>
    <t>-51.23</t>
  </si>
  <si>
    <t>120.02</t>
  </si>
  <si>
    <t>14.31</t>
  </si>
  <si>
    <t>-2.93</t>
  </si>
  <si>
    <t>-0.96</t>
  </si>
  <si>
    <t>-29.35</t>
  </si>
  <si>
    <t>-32.77</t>
  </si>
  <si>
    <t>-31.78</t>
  </si>
  <si>
    <t>-8.07</t>
  </si>
  <si>
    <t>238.62</t>
  </si>
  <si>
    <t>Unlevered Free Cash Flow, 2 Yr. CAGR %</t>
  </si>
  <si>
    <t>-27.57</t>
  </si>
  <si>
    <t>-15.71</t>
  </si>
  <si>
    <t>-10.09</t>
  </si>
  <si>
    <t>174.02</t>
  </si>
  <si>
    <t>Dividend Per Share, 2 Yr. CAGR %</t>
  </si>
  <si>
    <t>6.6</t>
  </si>
  <si>
    <t>4.88</t>
  </si>
  <si>
    <t>10.99</t>
  </si>
  <si>
    <t>61.81</t>
  </si>
  <si>
    <t>-20.8</t>
  </si>
  <si>
    <t>Compound Annual Growth Rate Over Three Years</t>
  </si>
  <si>
    <t>Total Revenues, 3 Yr. CAGR %</t>
  </si>
  <si>
    <t>1.71</t>
  </si>
  <si>
    <t>0.44</t>
  </si>
  <si>
    <t>4.96</t>
  </si>
  <si>
    <t>4.64</t>
  </si>
  <si>
    <t>6.07</t>
  </si>
  <si>
    <t>-0.32</t>
  </si>
  <si>
    <t>11.86</t>
  </si>
  <si>
    <t>Gross Profit, 3 Yr. CAGR %</t>
  </si>
  <si>
    <t>0.29</t>
  </si>
  <si>
    <t>-2.15</t>
  </si>
  <si>
    <t>-1.62</t>
  </si>
  <si>
    <t>4.52</t>
  </si>
  <si>
    <t>3.65</t>
  </si>
  <si>
    <t>-5.77</t>
  </si>
  <si>
    <t>10.22</t>
  </si>
  <si>
    <t>4.66</t>
  </si>
  <si>
    <t>21.03</t>
  </si>
  <si>
    <t>EBITDA, 3 Yr. CAGR %</t>
  </si>
  <si>
    <t>-7.02</t>
  </si>
  <si>
    <t>13.63</t>
  </si>
  <si>
    <t>12.28</t>
  </si>
  <si>
    <t>-1.03</t>
  </si>
  <si>
    <t>-29.4</t>
  </si>
  <si>
    <t>14.99</t>
  </si>
  <si>
    <t>-0.91</t>
  </si>
  <si>
    <t>51.94</t>
  </si>
  <si>
    <t>EBITA, 3 Yr. CAGR %</t>
  </si>
  <si>
    <t>-10.18</t>
  </si>
  <si>
    <t>-8.98</t>
  </si>
  <si>
    <t>15.67</t>
  </si>
  <si>
    <t>-3.45</t>
  </si>
  <si>
    <t>-64.96</t>
  </si>
  <si>
    <t>21.19</t>
  </si>
  <si>
    <t>-4.26</t>
  </si>
  <si>
    <t>199.49</t>
  </si>
  <si>
    <t>EBIT, 3 Yr. CAGR %</t>
  </si>
  <si>
    <t>-10.48</t>
  </si>
  <si>
    <t>-9.16</t>
  </si>
  <si>
    <t>15.69</t>
  </si>
  <si>
    <t>-3.51</t>
  </si>
  <si>
    <t>-68.17</t>
  </si>
  <si>
    <t>21.26</t>
  </si>
  <si>
    <t>-4.9</t>
  </si>
  <si>
    <t>228.6</t>
  </si>
  <si>
    <t>Earnings From Cont. Operations, 3 Yr. CAGR %</t>
  </si>
  <si>
    <t>-20.29</t>
  </si>
  <si>
    <t>-6.87</t>
  </si>
  <si>
    <t>36.8</t>
  </si>
  <si>
    <t>31.99</t>
  </si>
  <si>
    <t>7.08</t>
  </si>
  <si>
    <t>-3.44</t>
  </si>
  <si>
    <t>0.83</t>
  </si>
  <si>
    <t>17.02</t>
  </si>
  <si>
    <t>-13.19</t>
  </si>
  <si>
    <t>-6.69</t>
  </si>
  <si>
    <t>Net Income, 3 Yr. CAGR %</t>
  </si>
  <si>
    <t>-19.1</t>
  </si>
  <si>
    <t>-2.05</t>
  </si>
  <si>
    <t>36.47</t>
  </si>
  <si>
    <t>6.28</t>
  </si>
  <si>
    <t>Normalized Net Income, 3 Yr. CAGR %</t>
  </si>
  <si>
    <t>-10.54</t>
  </si>
  <si>
    <t>-9.49</t>
  </si>
  <si>
    <t>15.93</t>
  </si>
  <si>
    <t>14.21</t>
  </si>
  <si>
    <t>2.2</t>
  </si>
  <si>
    <t>-2.66</t>
  </si>
  <si>
    <t>-68.36</t>
  </si>
  <si>
    <t>18.97</t>
  </si>
  <si>
    <t>-14.67</t>
  </si>
  <si>
    <t>238.12</t>
  </si>
  <si>
    <t>Diluted EPS Before Extra, 3 Yr. CAGR %</t>
  </si>
  <si>
    <t>-19.94</t>
  </si>
  <si>
    <t>-6.18</t>
  </si>
  <si>
    <t>39.21</t>
  </si>
  <si>
    <t>35.26</t>
  </si>
  <si>
    <t>10.48</t>
  </si>
  <si>
    <t>-1.16</t>
  </si>
  <si>
    <t>3.7</t>
  </si>
  <si>
    <t>-17.17</t>
  </si>
  <si>
    <t>-11.82</t>
  </si>
  <si>
    <t>Accounts Receivable, 3 Yr. CAGR %</t>
  </si>
  <si>
    <t>29.16</t>
  </si>
  <si>
    <t>27.99</t>
  </si>
  <si>
    <t>7.92</t>
  </si>
  <si>
    <t>3.72</t>
  </si>
  <si>
    <t>-0.15</t>
  </si>
  <si>
    <t>10.28</t>
  </si>
  <si>
    <t>22.14</t>
  </si>
  <si>
    <t>18.67</t>
  </si>
  <si>
    <t>Inventory, 3 Yr. CAGR %</t>
  </si>
  <si>
    <t>-8.78</t>
  </si>
  <si>
    <t>11.62</t>
  </si>
  <si>
    <t>7.58</t>
  </si>
  <si>
    <t>9.25</t>
  </si>
  <si>
    <t>9.45</t>
  </si>
  <si>
    <t>16.47</t>
  </si>
  <si>
    <t>Net Property, Plant and Equip., 3 Yr. CAGR %</t>
  </si>
  <si>
    <t>6.08</t>
  </si>
  <si>
    <t>1.79</t>
  </si>
  <si>
    <t>44.92</t>
  </si>
  <si>
    <t>34.95</t>
  </si>
  <si>
    <t>37.31</t>
  </si>
  <si>
    <t>-4.63</t>
  </si>
  <si>
    <t>Total Assets, 3 Yr. CAGR %</t>
  </si>
  <si>
    <t>-4.54</t>
  </si>
  <si>
    <t>5.69</t>
  </si>
  <si>
    <t>23.14</t>
  </si>
  <si>
    <t>23.66</t>
  </si>
  <si>
    <t>25.77</t>
  </si>
  <si>
    <t>0.92</t>
  </si>
  <si>
    <t>1.18</t>
  </si>
  <si>
    <t>Tangible Book Value, 3 Yr. CAGR %</t>
  </si>
  <si>
    <t>-7.54</t>
  </si>
  <si>
    <t>-5.7</t>
  </si>
  <si>
    <t>3.16</t>
  </si>
  <si>
    <t>7.76</t>
  </si>
  <si>
    <t>-5.14</t>
  </si>
  <si>
    <t>1.24</t>
  </si>
  <si>
    <t>12.97</t>
  </si>
  <si>
    <t>Common Equity, 3 Yr. CAGR %</t>
  </si>
  <si>
    <t>-4.87</t>
  </si>
  <si>
    <t>3.04</t>
  </si>
  <si>
    <t>-4.48</t>
  </si>
  <si>
    <t>3.41</t>
  </si>
  <si>
    <t>8.62</t>
  </si>
  <si>
    <t>16.92</t>
  </si>
  <si>
    <t>Cash From Operations, 3 Yr. CAGR %</t>
  </si>
  <si>
    <t>12.36</t>
  </si>
  <si>
    <t>-10.98</t>
  </si>
  <si>
    <t>16.73</t>
  </si>
  <si>
    <t>10.87</t>
  </si>
  <si>
    <t>4.35</t>
  </si>
  <si>
    <t>-19.93</t>
  </si>
  <si>
    <t>-12.71</t>
  </si>
  <si>
    <t>42.07</t>
  </si>
  <si>
    <t>Capital Expenditures, 3 Yr. CAGR %</t>
  </si>
  <si>
    <t>39.91</t>
  </si>
  <si>
    <t>17.72</t>
  </si>
  <si>
    <t>-16.61</t>
  </si>
  <si>
    <t>-11.56</t>
  </si>
  <si>
    <t>7.24</t>
  </si>
  <si>
    <t>9.21</t>
  </si>
  <si>
    <t>-8.94</t>
  </si>
  <si>
    <t>7.35</t>
  </si>
  <si>
    <t>10.88</t>
  </si>
  <si>
    <t>Levered Free Cash Flow, 3 Yr. CAGR %</t>
  </si>
  <si>
    <t>-6.79</t>
  </si>
  <si>
    <t>-24.45</t>
  </si>
  <si>
    <t>77.84</t>
  </si>
  <si>
    <t>1.95</t>
  </si>
  <si>
    <t>4.45</t>
  </si>
  <si>
    <t>-25.65</t>
  </si>
  <si>
    <t>-18.56</t>
  </si>
  <si>
    <t>-42.07</t>
  </si>
  <si>
    <t>-2.94</t>
  </si>
  <si>
    <t>70.16</t>
  </si>
  <si>
    <t>Unlevered Free Cash Flow, 3 Yr. CAGR %</t>
  </si>
  <si>
    <t>-14.41</t>
  </si>
  <si>
    <t>-33.3</t>
  </si>
  <si>
    <t>0.51</t>
  </si>
  <si>
    <t>61.9</t>
  </si>
  <si>
    <t>Dividend Per Share, 3 Yr. CAGR %</t>
  </si>
  <si>
    <t>-34.97</t>
  </si>
  <si>
    <t>-13.17</t>
  </si>
  <si>
    <t>45.67</t>
  </si>
  <si>
    <t>Compound Annual Growth Rate Over Five Years</t>
  </si>
  <si>
    <t>Total Revenues, 5 Yr. CAGR %</t>
  </si>
  <si>
    <t>2.23</t>
  </si>
  <si>
    <t>3.64</t>
  </si>
  <si>
    <t>4.07</t>
  </si>
  <si>
    <t>5.59</t>
  </si>
  <si>
    <t>1.31</t>
  </si>
  <si>
    <t>5.62</t>
  </si>
  <si>
    <t>Gross Profit, 5 Yr. CAGR %</t>
  </si>
  <si>
    <t>1.96</t>
  </si>
  <si>
    <t>7.75</t>
  </si>
  <si>
    <t>-0.26</t>
  </si>
  <si>
    <t>5.42</t>
  </si>
  <si>
    <t>-2.49</t>
  </si>
  <si>
    <t>7.82</t>
  </si>
  <si>
    <t>4.93</t>
  </si>
  <si>
    <t>6.47</t>
  </si>
  <si>
    <t>EBITDA, 5 Yr. CAGR %</t>
  </si>
  <si>
    <t>-4.95</t>
  </si>
  <si>
    <t>-0.52</t>
  </si>
  <si>
    <t>3.29</t>
  </si>
  <si>
    <t>-2.38</t>
  </si>
  <si>
    <t>7.9</t>
  </si>
  <si>
    <t>7.23</t>
  </si>
  <si>
    <t>-17.97</t>
  </si>
  <si>
    <t>8.67</t>
  </si>
  <si>
    <t>EBITA, 5 Yr. CAGR %</t>
  </si>
  <si>
    <t>-7.09</t>
  </si>
  <si>
    <t>-0.87</t>
  </si>
  <si>
    <t>3.66</t>
  </si>
  <si>
    <t>-5.06</t>
  </si>
  <si>
    <t>8.31</t>
  </si>
  <si>
    <t>8.25</t>
  </si>
  <si>
    <t>-46.46</t>
  </si>
  <si>
    <t>11.38</t>
  </si>
  <si>
    <t>-3.37</t>
  </si>
  <si>
    <t>2.37</t>
  </si>
  <si>
    <t>EBIT, 5 Yr. CAGR %</t>
  </si>
  <si>
    <t>-7.36</t>
  </si>
  <si>
    <t>-1.05</t>
  </si>
  <si>
    <t>3.55</t>
  </si>
  <si>
    <t>-5.23</t>
  </si>
  <si>
    <t>8.3</t>
  </si>
  <si>
    <t>8.32</t>
  </si>
  <si>
    <t>-49.48</t>
  </si>
  <si>
    <t>11.39</t>
  </si>
  <si>
    <t>-3.74</t>
  </si>
  <si>
    <t>2.15</t>
  </si>
  <si>
    <t>Earnings From Cont. Operations, 5 Yr. CAGR %</t>
  </si>
  <si>
    <t>-16.09</t>
  </si>
  <si>
    <t>1.73</t>
  </si>
  <si>
    <t>-5.02</t>
  </si>
  <si>
    <t>25.84</t>
  </si>
  <si>
    <t>16.59</t>
  </si>
  <si>
    <t>-0.38</t>
  </si>
  <si>
    <t>14.58</t>
  </si>
  <si>
    <t>-9.33</t>
  </si>
  <si>
    <t>-8.28</t>
  </si>
  <si>
    <t>Net Income, 5 Yr. CAGR %</t>
  </si>
  <si>
    <t>-13.83</t>
  </si>
  <si>
    <t>9.17</t>
  </si>
  <si>
    <t>6.97</t>
  </si>
  <si>
    <t>-2.53</t>
  </si>
  <si>
    <t>18.95</t>
  </si>
  <si>
    <t>-0.83</t>
  </si>
  <si>
    <t>Normalized Net Income, 5 Yr. CAGR %</t>
  </si>
  <si>
    <t>-6.89</t>
  </si>
  <si>
    <t>-1.06</t>
  </si>
  <si>
    <t>3.37</t>
  </si>
  <si>
    <t>8.7</t>
  </si>
  <si>
    <t>8.74</t>
  </si>
  <si>
    <t>-49.96</t>
  </si>
  <si>
    <t>10.41</t>
  </si>
  <si>
    <t>-8.71</t>
  </si>
  <si>
    <t>2.58</t>
  </si>
  <si>
    <t>Diluted EPS Before Extra, 5 Yr. CAGR %</t>
  </si>
  <si>
    <t>-14.85</t>
  </si>
  <si>
    <t>2.36</t>
  </si>
  <si>
    <t>5.44</t>
  </si>
  <si>
    <t>-3.06</t>
  </si>
  <si>
    <t>27.87</t>
  </si>
  <si>
    <t>19.65</t>
  </si>
  <si>
    <t>2.94</t>
  </si>
  <si>
    <t>11.84</t>
  </si>
  <si>
    <t>-10.85</t>
  </si>
  <si>
    <t>-10.08</t>
  </si>
  <si>
    <t>Accounts Receivable, 5 Yr. CAGR %</t>
  </si>
  <si>
    <t>20.48</t>
  </si>
  <si>
    <t>46.6</t>
  </si>
  <si>
    <t>25.23</t>
  </si>
  <si>
    <t>13.14</t>
  </si>
  <si>
    <t>3.93</t>
  </si>
  <si>
    <t>11.8</t>
  </si>
  <si>
    <t>10.01</t>
  </si>
  <si>
    <t>16.94</t>
  </si>
  <si>
    <t>21.2</t>
  </si>
  <si>
    <t>30.48</t>
  </si>
  <si>
    <t>Inventory, 5 Yr. CAGR %</t>
  </si>
  <si>
    <t>-3.09</t>
  </si>
  <si>
    <t>0.26</t>
  </si>
  <si>
    <t>3.68</t>
  </si>
  <si>
    <t>7.8</t>
  </si>
  <si>
    <t>9.85</t>
  </si>
  <si>
    <t>5.85</t>
  </si>
  <si>
    <t>9.08</t>
  </si>
  <si>
    <t>8.58</t>
  </si>
  <si>
    <t>Net Property, Plant and Equip., 5 Yr. CAGR %</t>
  </si>
  <si>
    <t>1.81</t>
  </si>
  <si>
    <t>3.99</t>
  </si>
  <si>
    <t>25.27</t>
  </si>
  <si>
    <t>20.4</t>
  </si>
  <si>
    <t>22.11</t>
  </si>
  <si>
    <t>20.87</t>
  </si>
  <si>
    <t>18.29</t>
  </si>
  <si>
    <t>Total Assets, 5 Yr. CAGR %</t>
  </si>
  <si>
    <t>-4.52</t>
  </si>
  <si>
    <t>-3.03</t>
  </si>
  <si>
    <t>-1.79</t>
  </si>
  <si>
    <t>14.43</t>
  </si>
  <si>
    <t>16.33</t>
  </si>
  <si>
    <t>16.26</t>
  </si>
  <si>
    <t>13.5</t>
  </si>
  <si>
    <t>13.33</t>
  </si>
  <si>
    <t>Tangible Book Value, 5 Yr. CAGR %</t>
  </si>
  <si>
    <t>-7.19</t>
  </si>
  <si>
    <t>-5.91</t>
  </si>
  <si>
    <t>-3.54</t>
  </si>
  <si>
    <t>2.19</t>
  </si>
  <si>
    <t>-1.64</t>
  </si>
  <si>
    <t>0.91</t>
  </si>
  <si>
    <t>3.57</t>
  </si>
  <si>
    <t>Common Equity, 5 Yr. CAGR %</t>
  </si>
  <si>
    <t>-6.31</t>
  </si>
  <si>
    <t>-4.89</t>
  </si>
  <si>
    <t>3.4</t>
  </si>
  <si>
    <t>5.1</t>
  </si>
  <si>
    <t>Cash From Operations, 5 Yr. CAGR %</t>
  </si>
  <si>
    <t>-2.56</t>
  </si>
  <si>
    <t>-2.54</t>
  </si>
  <si>
    <t>8.85</t>
  </si>
  <si>
    <t>-3.65</t>
  </si>
  <si>
    <t>14.72</t>
  </si>
  <si>
    <t>-9.58</t>
  </si>
  <si>
    <t>-3.64</t>
  </si>
  <si>
    <t>0.59</t>
  </si>
  <si>
    <t>4.92</t>
  </si>
  <si>
    <t>Capital Expenditures, 5 Yr. CAGR %</t>
  </si>
  <si>
    <t>14.03</t>
  </si>
  <si>
    <t>12.54</t>
  </si>
  <si>
    <t>12.52</t>
  </si>
  <si>
    <t>-7.46</t>
  </si>
  <si>
    <t>7.68</t>
  </si>
  <si>
    <t>8.97</t>
  </si>
  <si>
    <t>-1.59</t>
  </si>
  <si>
    <t>Levered Free Cash Flow, 5 Yr. CAGR %</t>
  </si>
  <si>
    <t>-17.31</t>
  </si>
  <si>
    <t>-11.29</t>
  </si>
  <si>
    <t>11.28</t>
  </si>
  <si>
    <t>-16.48</t>
  </si>
  <si>
    <t>40.72</t>
  </si>
  <si>
    <t>-11.69</t>
  </si>
  <si>
    <t>-12.37</t>
  </si>
  <si>
    <t>-28.17</t>
  </si>
  <si>
    <t>-14.52</t>
  </si>
  <si>
    <t>17.36</t>
  </si>
  <si>
    <t>Unlevered Free Cash Flow, 5 Yr. CAGR %</t>
  </si>
  <si>
    <t>-9.72</t>
  </si>
  <si>
    <t>-21.82</t>
  </si>
  <si>
    <t>-12.7</t>
  </si>
  <si>
    <t>Dividend Per Share, 5 Yr. CAGR %</t>
  </si>
  <si>
    <t>4.56</t>
  </si>
  <si>
    <t>3.06</t>
  </si>
  <si>
    <t>2.59</t>
  </si>
  <si>
    <t>2.55</t>
  </si>
  <si>
    <t>1.92</t>
  </si>
  <si>
    <t>-22.76</t>
  </si>
  <si>
    <t>6.26</t>
  </si>
  <si>
    <t>-6.36</t>
  </si>
  <si>
    <t>-5.03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</si>
  <si>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</si>
  <si>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</si>
  <si>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</si>
  <si>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</si>
  <si>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</si>
  <si>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</si>
  <si>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</si>
  <si>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</si>
  <si>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</si>
  <si>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2,403</t>
  </si>
  <si>
    <t>3,975</t>
  </si>
  <si>
    <t>3,772</t>
  </si>
  <si>
    <t>3,092</t>
  </si>
  <si>
    <t>4,103</t>
  </si>
  <si>
    <t>3,174</t>
  </si>
  <si>
    <t>-</t>
  </si>
  <si>
    <t>Change</t>
  </si>
  <si>
    <t>65.43%</t>
  </si>
  <si>
    <t>-5.11%</t>
  </si>
  <si>
    <t>-18.02%</t>
  </si>
  <si>
    <t>32.68%</t>
  </si>
  <si>
    <t>-22.65%</t>
  </si>
  <si>
    <t>Enterprise Value (EV)
                                    1</t>
  </si>
  <si>
    <t>1,986</t>
  </si>
  <si>
    <t>3,450</t>
  </si>
  <si>
    <t>3,678</t>
  </si>
  <si>
    <t>2,922</t>
  </si>
  <si>
    <t>3,649</t>
  </si>
  <si>
    <t>2,799</t>
  </si>
  <si>
    <t>2,372</t>
  </si>
  <si>
    <t>2,459</t>
  </si>
  <si>
    <t>73.72%</t>
  </si>
  <si>
    <t>6.62%</t>
  </si>
  <si>
    <t>-20.56%</t>
  </si>
  <si>
    <t>24.87%</t>
  </si>
  <si>
    <t>-23.28%</t>
  </si>
  <si>
    <t>-15.25%</t>
  </si>
  <si>
    <t>3.67%</t>
  </si>
  <si>
    <t>P/E ratio</t>
  </si>
  <si>
    <t>12.8x</t>
  </si>
  <si>
    <t>-19x</t>
  </si>
  <si>
    <t>11x</t>
  </si>
  <si>
    <t>25.8x</t>
  </si>
  <si>
    <t>24.2x</t>
  </si>
  <si>
    <t>10.1x</t>
  </si>
  <si>
    <t>9.04x</t>
  </si>
  <si>
    <t>8.14x</t>
  </si>
  <si>
    <t>PBR</t>
  </si>
  <si>
    <t>1.93x</t>
  </si>
  <si>
    <t>3.66x</t>
  </si>
  <si>
    <t>2.65x</t>
  </si>
  <si>
    <t>2.12x</t>
  </si>
  <si>
    <t>2.35x</t>
  </si>
  <si>
    <t>1.83x</t>
  </si>
  <si>
    <t>1.42x</t>
  </si>
  <si>
    <t>1.41x</t>
  </si>
  <si>
    <t>PEG</t>
  </si>
  <si>
    <t>0x</t>
  </si>
  <si>
    <t>-0x</t>
  </si>
  <si>
    <t>-0.4x</t>
  </si>
  <si>
    <t>0.7x</t>
  </si>
  <si>
    <t>0.1x</t>
  </si>
  <si>
    <t>0.8x</t>
  </si>
  <si>
    <t>Capitalization / Revenue</t>
  </si>
  <si>
    <t>0.56x</t>
  </si>
  <si>
    <t>1.06x</t>
  </si>
  <si>
    <t>0.75x</t>
  </si>
  <si>
    <t>0.62x</t>
  </si>
  <si>
    <t>0.78x</t>
  </si>
  <si>
    <t>0.59x</t>
  </si>
  <si>
    <t>0.58x</t>
  </si>
  <si>
    <t>EV / Revenue</t>
  </si>
  <si>
    <t>0.46x</t>
  </si>
  <si>
    <t>0.92x</t>
  </si>
  <si>
    <t>0.73x</t>
  </si>
  <si>
    <t>0.69x</t>
  </si>
  <si>
    <t>0.52x</t>
  </si>
  <si>
    <t>0.43x</t>
  </si>
  <si>
    <t>EV / EBITDA</t>
  </si>
  <si>
    <t>4.03x</t>
  </si>
  <si>
    <t>20.2x</t>
  </si>
  <si>
    <t>4.78x</t>
  </si>
  <si>
    <t>6.14x</t>
  </si>
  <si>
    <t>6.06x</t>
  </si>
  <si>
    <t>4.32x</t>
  </si>
  <si>
    <t>3.48x</t>
  </si>
  <si>
    <t>3.42x</t>
  </si>
  <si>
    <t>EV / EBIT</t>
  </si>
  <si>
    <t>6.33x</t>
  </si>
  <si>
    <t>407x</t>
  </si>
  <si>
    <t>6.1x</t>
  </si>
  <si>
    <t>10.9x</t>
  </si>
  <si>
    <t>9.72x</t>
  </si>
  <si>
    <t>6.47x</t>
  </si>
  <si>
    <t>5.1x</t>
  </si>
  <si>
    <t>4.99x</t>
  </si>
  <si>
    <t>EV / FCF</t>
  </si>
  <si>
    <t>9.68x</t>
  </si>
  <si>
    <t>46.3x</t>
  </si>
  <si>
    <t>52.7x</t>
  </si>
  <si>
    <t>20x</t>
  </si>
  <si>
    <t>8.98x</t>
  </si>
  <si>
    <t>9.88x</t>
  </si>
  <si>
    <t>6.76x</t>
  </si>
  <si>
    <t>6.27x</t>
  </si>
  <si>
    <t>FCF Yield</t>
  </si>
  <si>
    <t>10.3%</t>
  </si>
  <si>
    <t>2.16%</t>
  </si>
  <si>
    <t>1.9%</t>
  </si>
  <si>
    <t>4.99%</t>
  </si>
  <si>
    <t>11.1%</t>
  </si>
  <si>
    <t>10.1%</t>
  </si>
  <si>
    <t>14.8%</t>
  </si>
  <si>
    <t>16%</t>
  </si>
  <si>
    <t>Dividend per Share
                                    2</t>
  </si>
  <si>
    <t>0.1375</t>
  </si>
  <si>
    <t>0.6775</t>
  </si>
  <si>
    <t>0.425</t>
  </si>
  <si>
    <t>0.4624</t>
  </si>
  <si>
    <t>0.507</t>
  </si>
  <si>
    <t>0.4685</t>
  </si>
  <si>
    <t>Rate of return</t>
  </si>
  <si>
    <t>3.82%</t>
  </si>
  <si>
    <t>0.57%</t>
  </si>
  <si>
    <t>3.03%</t>
  </si>
  <si>
    <t>2.18%</t>
  </si>
  <si>
    <t>2.05%</t>
  </si>
  <si>
    <t>2.8%</t>
  </si>
  <si>
    <t>3.07%</t>
  </si>
  <si>
    <t>2.84%</t>
  </si>
  <si>
    <t>EPS
                                    2</t>
  </si>
  <si>
    <t>1.635</t>
  </si>
  <si>
    <t>1.828</t>
  </si>
  <si>
    <t>Distribution rate</t>
  </si>
  <si>
    <t>49.1%</t>
  </si>
  <si>
    <t>-10.9%</t>
  </si>
  <si>
    <t>33.4%</t>
  </si>
  <si>
    <t>56.3%</t>
  </si>
  <si>
    <t>49.4%</t>
  </si>
  <si>
    <t>28.3%</t>
  </si>
  <si>
    <t>27.7%</t>
  </si>
  <si>
    <t>23.1%</t>
  </si>
  <si>
    <t>Net sales
                                    1</t>
  </si>
  <si>
    <t>4,308</t>
  </si>
  <si>
    <t>3,759</t>
  </si>
  <si>
    <t>5,011</t>
  </si>
  <si>
    <t>4,990</t>
  </si>
  <si>
    <t>5,262</t>
  </si>
  <si>
    <t>5,338</t>
  </si>
  <si>
    <t>5,515</t>
  </si>
  <si>
    <t>5,714</t>
  </si>
  <si>
    <t>EBITDA
                                    1</t>
  </si>
  <si>
    <t>492.9</t>
  </si>
  <si>
    <t>170.9</t>
  </si>
  <si>
    <t>769.8</t>
  </si>
  <si>
    <t>476.2</t>
  </si>
  <si>
    <t>602.2</t>
  </si>
  <si>
    <t>647.3</t>
  </si>
  <si>
    <t>682.5</t>
  </si>
  <si>
    <t>720</t>
  </si>
  <si>
    <t>EBIT
                                    1</t>
  </si>
  <si>
    <t>313.8</t>
  </si>
  <si>
    <t>8.482</t>
  </si>
  <si>
    <t>603</t>
  </si>
  <si>
    <t>269.3</t>
  </si>
  <si>
    <t>375.4</t>
  </si>
  <si>
    <t>432.6</t>
  </si>
  <si>
    <t>465.5</t>
  </si>
  <si>
    <t>493.1</t>
  </si>
  <si>
    <t>Net income
                                    1</t>
  </si>
  <si>
    <t>191.3</t>
  </si>
  <si>
    <t>-209.3</t>
  </si>
  <si>
    <t>419.6</t>
  </si>
  <si>
    <t>125.1</t>
  </si>
  <si>
    <t>170</t>
  </si>
  <si>
    <t>325.9</t>
  </si>
  <si>
    <t>360.9</t>
  </si>
  <si>
    <t>383.5</t>
  </si>
  <si>
    <t>Net Debt
                                    1</t>
  </si>
  <si>
    <t>-416.9</t>
  </si>
  <si>
    <t>-525.2</t>
  </si>
  <si>
    <t>-93.77</t>
  </si>
  <si>
    <t>-170.2</t>
  </si>
  <si>
    <t>-454.1</t>
  </si>
  <si>
    <t>-374.3</t>
  </si>
  <si>
    <t>-801.1</t>
  </si>
  <si>
    <t>-714</t>
  </si>
  <si>
    <t>Reference price
                                    2</t>
  </si>
  <si>
    <t>23.92</t>
  </si>
  <si>
    <t>22.37</t>
  </si>
  <si>
    <t>16.50</t>
  </si>
  <si>
    <t>20.77</t>
  </si>
  <si>
    <t>16.52</t>
  </si>
  <si>
    <t>Nbr of stocks (in thousands)</t>
  </si>
  <si>
    <t>166,984</t>
  </si>
  <si>
    <t>166,184</t>
  </si>
  <si>
    <t>168,622</t>
  </si>
  <si>
    <t>187,406</t>
  </si>
  <si>
    <t>197,538</t>
  </si>
  <si>
    <t>192,102</t>
  </si>
  <si>
    <t>Announcement Date</t>
  </si>
  <si>
    <t>3/4/20</t>
  </si>
  <si>
    <t>3/3/21</t>
  </si>
  <si>
    <t>3/2/22</t>
  </si>
  <si>
    <t>3/1/23</t>
  </si>
  <si>
    <t>3/7/24</t>
  </si>
  <si>
    <t>address1</t>
  </si>
  <si>
    <t>77 Hot Metal Street</t>
  </si>
  <si>
    <t>city</t>
  </si>
  <si>
    <t>Pittsburgh</t>
  </si>
  <si>
    <t>state</t>
  </si>
  <si>
    <t>PA</t>
  </si>
  <si>
    <t>zip</t>
  </si>
  <si>
    <t>15203-2329</t>
  </si>
  <si>
    <t>country</t>
  </si>
  <si>
    <t>phone</t>
  </si>
  <si>
    <t>412 432 3300</t>
  </si>
  <si>
    <t>website</t>
  </si>
  <si>
    <t>https://www.aeo-inc.com</t>
  </si>
  <si>
    <t>industry</t>
  </si>
  <si>
    <t>Apparel Retail</t>
  </si>
  <si>
    <t>industryKey</t>
  </si>
  <si>
    <t>apparel-retail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</si>
  <si>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</si>
  <si>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</si>
  <si>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</si>
  <si>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</si>
  <si>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</si>
  <si>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</si>
  <si>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</si>
  <si>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American Eagle Outfitters, Inc. operates as a multi-brand specialty retailer in the United States and internationally. The company provides jeans, apparel and accessories, and personal care products for women and men under the American Eagle brand; and intimates, apparel, activewear, and swim collections under the Aerie and OFFLINE by Aerie brands. It also offers menswear products under the Todd Snyder New York brand; and fashion clothing and accessories under the Unsubscribed brand. The company sells its products through own and licensed retail stores; concession-based shops-within-shops; and digital channels, such as www.ae.com, www.aerie.com, www.toddsnyder.com, and www.unsubscribed.com. American Eagle Outfitters, Inc. was founded in 1977 and is headquartered in Pittsburgh, Pennsylvania.</t>
  </si>
  <si>
    <t>fullTimeEmployees</t>
  </si>
  <si>
    <t>companyOfficers</t>
  </si>
  <si>
    <t>[{'maxAge': 1, 'name': 'Mr. Jay L. Schottenstein', 'age': 69, 'title': 'Executive Chairman of the Board &amp; CEO', 'yearBorn': 1954, 'fiscalYear': 2023, 'totalPay': 8493215, 'exercisedValue': 0, 'unexercisedValue': 8546467}, {'maxAge': 1, 'name': 'Mr. Michael A. Mathias', 'age': 48, 'title': 'Executive VP &amp; CFO', 'yearBorn': 1975, 'fiscalYear': 2023, 'totalPay': 2737038, 'exercisedValue': 0, 'unexercisedValue': 431375}, {'maxAge': 1, 'name': 'Ms. Marisa A. Baldwin', 'age': 52, 'title': 'Executive VP &amp; Chief Human Resources Officer', 'yearBorn': 1971, 'fiscalYear': 2023, 'totalPay': 1698750, 'exercisedValue': 0, 'unexercisedValue': 38911}, {'maxAge': 1, 'name': 'Ms. Jennifer M. Foyle', 'age': 56, 'title': 'President and Executive Creative Director of AE &amp; Aerie', 'yearBorn': 1967, 'fiscalYear': 2023, 'totalPay': 6174164, 'exercisedValue': 1013840, 'unexercisedValue': 2655624}, {'maxAge': 1, 'name': 'Mr. James H. Keefer Jr.', 'age': 44, 'title': 'Senior VP, Chief Accounting Officer &amp; Controller', 'yearBorn': 1979, 'fiscalYear': 2023, 'exercisedValue': 0, 'unexercisedValue': 0}, {'maxAge': 1, 'name': 'Ms. Judy  Meehan', 'title': 'Senior Vice President of Corporate Communications &amp; Investor Relations', 'fiscalYear': 2023, 'exercisedValue': 0, 'unexercisedValue': 0}, {'maxAge': 1, 'name': 'Ms. Jennifer B. Stoecklein', 'title': 'VP of Corporate Governance, Senior Director of Governance &amp; Compliance and Corporate Secretary', 'fiscalYear': 2023, 'exercisedValue': 0, 'unexercisedValue': 0}, {'maxAge': 1, 'name': 'Mr. Dennis R. Parodi', 'age': 71, 'title': 'Head of Stores-US and Executive Vice President', 'yearBorn': 1952, 'fiscalYear': 2023, 'totalPay': 626220, 'exercisedValue': 0, 'unexercisedValue': 0}, {'maxAge': 1, 'name': 'Ms. Sherry  Harris', 'title': 'Executive Vice President - Chief Talent and Culture Officer', 'fiscalYear': 2023, 'exercisedValue': 0, 'unexercisedValue': 0}, {'maxAge': 1, 'name': 'Ms. Kitty  Yung', 'age': 60, 'title': 'Executive Vice President and President of Asia Pacific', 'yearBorn': 1963, 'fiscalYear': 2023, 'totalPay': 905727,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</si>
  <si>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</si>
  <si>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</si>
  <si>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</si>
  <si>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</si>
  <si>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</si>
  <si>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</si>
  <si>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</si>
  <si>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</si>
  <si>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http://phx.corporate-ir.net/phoenix.zhtml?c=81256&amp;p=irol-homeprofile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</si>
  <si>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</si>
  <si>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</si>
  <si>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</si>
  <si>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</si>
  <si>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</si>
  <si>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</si>
  <si>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</si>
  <si>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</si>
  <si>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</si>
  <si>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</si>
  <si>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</si>
  <si>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</si>
  <si>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</si>
  <si>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</si>
  <si>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</si>
  <si>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</si>
  <si>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</si>
  <si>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</si>
  <si>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</si>
  <si>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</si>
  <si>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</si>
  <si>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</si>
  <si>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</si>
  <si>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</si>
  <si>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</si>
  <si>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</si>
  <si>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</si>
  <si>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</si>
  <si>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</si>
  <si>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</si>
  <si>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</si>
  <si>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</si>
  <si>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</si>
  <si>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</si>
  <si>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</si>
  <si>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</si>
  <si>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</si>
  <si>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</si>
  <si>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</si>
  <si>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</si>
  <si>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</si>
  <si>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</si>
  <si>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</si>
  <si>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</si>
  <si>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</si>
  <si>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</si>
  <si>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</si>
  <si>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</si>
  <si>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</si>
  <si>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</si>
  <si>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</si>
  <si>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</si>
  <si>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</si>
  <si>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</si>
  <si>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</si>
  <si>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</si>
  <si>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</si>
  <si>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</si>
  <si>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</si>
  <si>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</si>
  <si>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</si>
  <si>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</si>
  <si>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</si>
  <si>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</si>
  <si>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</si>
  <si>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</si>
  <si>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</si>
  <si>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</si>
  <si>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</si>
  <si>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</si>
  <si>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</si>
  <si>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</si>
  <si>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</si>
  <si>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</si>
  <si>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American Eagle Outfitters,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</si>
  <si>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</si>
  <si>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</si>
  <si>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</si>
  <si>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</si>
  <si>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</si>
  <si>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</si>
  <si>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</si>
  <si>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7bfb983b-75bb-35b8-8db4-cc3d614fb892</t>
  </si>
  <si>
    <t>messageBoardId</t>
  </si>
  <si>
    <t>finmb_332273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</si>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</sst>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eo-inc.com/" TargetMode="External"/><Relationship Id="rId2" Type="http://schemas.openxmlformats.org/officeDocument/2006/relationships/hyperlink" Target="http://phx.corporate-ir.net/phoenix.zhtml?c=81256&amp;p=irol-homeprofil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27.49165315123321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3.117815296E9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8.819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8.948607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80.0</v>
      </c>
      <c r="C2" s="1">
        <v>218.0</v>
      </c>
      <c r="D2" s="1">
        <v>212.0</v>
      </c>
      <c r="E2" s="1">
        <v>204.0</v>
      </c>
      <c r="F2" s="1">
        <v>262.0</v>
      </c>
      <c r="G2" s="1">
        <v>191.0</v>
      </c>
      <c r="H2" s="1">
        <v>-209.0</v>
      </c>
      <c r="I2" s="1">
        <v>420.0</v>
      </c>
      <c r="J2" s="1">
        <v>125.0</v>
      </c>
      <c r="K2" s="1">
        <v>170.0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132.0</v>
      </c>
      <c r="C3" s="1">
        <v>141.0</v>
      </c>
      <c r="D3" s="1">
        <v>153.0</v>
      </c>
      <c r="E3" s="1">
        <v>159.0</v>
      </c>
      <c r="F3" s="1">
        <v>164.0</v>
      </c>
      <c r="G3" s="1">
        <v>173.0</v>
      </c>
      <c r="H3" s="1">
        <v>160.0</v>
      </c>
      <c r="I3" s="1">
        <v>160.0</v>
      </c>
      <c r="J3" s="1">
        <v>199.0</v>
      </c>
      <c r="K3" s="1">
        <v>223.0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3.0</v>
      </c>
      <c r="D4" s="1">
        <v>4.0</v>
      </c>
      <c r="E4" s="1">
        <v>4.0</v>
      </c>
      <c r="F4" s="1">
        <v>4.0</v>
      </c>
      <c r="G4" s="1">
        <v>4.0</v>
      </c>
      <c r="H4" s="1">
        <v>3.0</v>
      </c>
      <c r="I4" s="1">
        <v>6.0</v>
      </c>
      <c r="J4" s="1">
        <v>9.0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136.0</v>
      </c>
      <c r="C5" s="1">
        <v>144.0</v>
      </c>
      <c r="D5" s="1">
        <v>157.0</v>
      </c>
      <c r="E5" s="1">
        <v>163.0</v>
      </c>
      <c r="F5" s="1">
        <v>169.0</v>
      </c>
      <c r="G5" s="1">
        <v>177.0</v>
      </c>
      <c r="H5" s="1">
        <v>163.0</v>
      </c>
      <c r="I5" s="1">
        <v>167.0</v>
      </c>
      <c r="J5" s="1">
        <v>208.0</v>
      </c>
      <c r="K5" s="1">
        <v>232.0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-9.0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18.0</v>
      </c>
      <c r="I7" s="1">
        <v>0.0</v>
      </c>
      <c r="J7" s="1">
        <v>0.0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39.0</v>
      </c>
      <c r="C8" s="1">
        <v>4.0</v>
      </c>
      <c r="D8" s="1">
        <v>22.0</v>
      </c>
      <c r="E8" s="1">
        <v>6.0</v>
      </c>
      <c r="F8" s="1">
        <v>2.0</v>
      </c>
      <c r="G8" s="1">
        <v>70.0</v>
      </c>
      <c r="H8" s="1">
        <v>233.0</v>
      </c>
      <c r="I8" s="1">
        <v>16.0</v>
      </c>
      <c r="J8" s="1">
        <v>25.0</v>
      </c>
      <c r="K8" s="1">
        <v>115.0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16.0</v>
      </c>
      <c r="C9" s="1">
        <v>34.0</v>
      </c>
      <c r="D9" s="1">
        <v>29.0</v>
      </c>
      <c r="E9" s="1">
        <v>16.0</v>
      </c>
      <c r="F9" s="1">
        <v>27.0</v>
      </c>
      <c r="G9" s="1">
        <v>23.0</v>
      </c>
      <c r="H9" s="1">
        <v>32.0</v>
      </c>
      <c r="I9" s="1">
        <v>38.0</v>
      </c>
      <c r="J9" s="1">
        <v>38.0</v>
      </c>
      <c r="K9" s="1">
        <v>51.0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96.0</v>
      </c>
      <c r="C10" s="1">
        <v>-6.0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5.0</v>
      </c>
      <c r="C11" s="1">
        <v>2.0</v>
      </c>
      <c r="D11" s="1">
        <v>14.0</v>
      </c>
      <c r="E11" s="1">
        <v>38.0</v>
      </c>
      <c r="F11" s="1">
        <v>-4.0</v>
      </c>
      <c r="G11" s="1">
        <v>6.0</v>
      </c>
      <c r="H11" s="1">
        <v>-34.0</v>
      </c>
      <c r="I11" s="1">
        <v>-12.0</v>
      </c>
      <c r="J11" s="1">
        <v>91.0</v>
      </c>
      <c r="K11" s="1">
        <v>-43.0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3.0</v>
      </c>
      <c r="C12" s="1">
        <v>-10.0</v>
      </c>
      <c r="D12" s="1">
        <v>-7.0</v>
      </c>
      <c r="E12" s="1">
        <v>8.0</v>
      </c>
      <c r="F12" s="1">
        <v>-14.0</v>
      </c>
      <c r="G12" s="1">
        <v>0.0</v>
      </c>
      <c r="H12" s="1">
        <v>0.0</v>
      </c>
      <c r="I12" s="1">
        <v>0.0</v>
      </c>
      <c r="J12" s="1">
        <v>0.0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8.0</v>
      </c>
      <c r="C13" s="1">
        <v>-22.0</v>
      </c>
      <c r="D13" s="1">
        <v>-53.0</v>
      </c>
      <c r="E13" s="1">
        <v>-35.0</v>
      </c>
      <c r="F13" s="1">
        <v>-28.0</v>
      </c>
      <c r="G13" s="1">
        <v>-21.0</v>
      </c>
      <c r="H13" s="1">
        <v>42.0</v>
      </c>
      <c r="I13" s="1">
        <v>-147.0</v>
      </c>
      <c r="J13" s="1">
        <v>-38.0</v>
      </c>
      <c r="K13" s="1">
        <v>-46.0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-5.0</v>
      </c>
      <c r="C14" s="1">
        <v>-3.0</v>
      </c>
      <c r="D14" s="1">
        <v>52.0</v>
      </c>
      <c r="E14" s="1">
        <v>-16.0</v>
      </c>
      <c r="F14" s="1">
        <v>4.0</v>
      </c>
      <c r="G14" s="1">
        <v>44.0</v>
      </c>
      <c r="H14" s="1">
        <v>-30.0</v>
      </c>
      <c r="I14" s="1">
        <v>-36.0</v>
      </c>
      <c r="J14" s="1">
        <v>2.0</v>
      </c>
      <c r="K14" s="1">
        <v>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1.0</v>
      </c>
      <c r="C15" s="1">
        <v>75.0</v>
      </c>
      <c r="D15" s="1">
        <v>4.0</v>
      </c>
      <c r="E15" s="1">
        <v>-87.0</v>
      </c>
      <c r="F15" s="1">
        <v>1.0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24.0</v>
      </c>
      <c r="C16" s="1">
        <v>-17.0</v>
      </c>
      <c r="D16" s="1">
        <v>-10.0</v>
      </c>
      <c r="E16" s="1">
        <v>56.0</v>
      </c>
      <c r="F16" s="1">
        <v>7.0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28.0</v>
      </c>
      <c r="C17" s="1">
        <v>-1.0</v>
      </c>
      <c r="D17" s="1">
        <v>-53.0</v>
      </c>
      <c r="E17" s="1">
        <v>9.0</v>
      </c>
      <c r="F17" s="1">
        <v>30.0</v>
      </c>
      <c r="G17" s="1">
        <v>-76.0</v>
      </c>
      <c r="H17" s="1">
        <v>-12.0</v>
      </c>
      <c r="I17" s="1">
        <v>-141.0</v>
      </c>
      <c r="J17" s="1">
        <v>-46.0</v>
      </c>
      <c r="K17" s="1">
        <v>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339.0</v>
      </c>
      <c r="C18" s="1">
        <v>335.0</v>
      </c>
      <c r="D18" s="1">
        <v>366.0</v>
      </c>
      <c r="E18" s="1">
        <v>394.0</v>
      </c>
      <c r="F18" s="1">
        <v>457.0</v>
      </c>
      <c r="G18" s="1">
        <v>415.0</v>
      </c>
      <c r="H18" s="1">
        <v>202.0</v>
      </c>
      <c r="I18" s="1">
        <v>304.0</v>
      </c>
      <c r="J18" s="1">
        <v>406.0</v>
      </c>
      <c r="K18" s="1">
        <v>581.0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-245.0</v>
      </c>
      <c r="C19" s="1">
        <v>-153.0</v>
      </c>
      <c r="D19" s="1">
        <v>-161.0</v>
      </c>
      <c r="E19" s="1">
        <v>-169.0</v>
      </c>
      <c r="F19" s="1">
        <v>-189.0</v>
      </c>
      <c r="G19" s="1">
        <v>-210.0</v>
      </c>
      <c r="H19" s="1">
        <v>-128.0</v>
      </c>
      <c r="I19" s="1">
        <v>-234.0</v>
      </c>
      <c r="J19" s="1">
        <v>-260.0</v>
      </c>
      <c r="K19" s="1">
        <v>-174.0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12.0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-10.0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-358.0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-1.0</v>
      </c>
      <c r="C22" s="1">
        <v>-2.0</v>
      </c>
      <c r="D22" s="1">
        <v>-1.0</v>
      </c>
      <c r="E22" s="1">
        <v>-2.0</v>
      </c>
      <c r="F22" s="1">
        <v>-67.0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10.0</v>
      </c>
      <c r="C23" s="1">
        <v>0.0</v>
      </c>
      <c r="D23" s="1">
        <v>0.0</v>
      </c>
      <c r="E23" s="1">
        <v>0.0</v>
      </c>
      <c r="F23" s="1">
        <v>-93.0</v>
      </c>
      <c r="G23" s="1">
        <v>37.0</v>
      </c>
      <c r="H23" s="1">
        <v>55.0</v>
      </c>
      <c r="I23" s="1" t="s">
        <v>39</v>
      </c>
      <c r="J23" s="1">
        <v>0.0</v>
      </c>
      <c r="K23" s="1">
        <v>-100.0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-1.0</v>
      </c>
      <c r="H24" s="1">
        <v>-97.0</v>
      </c>
      <c r="I24" s="1">
        <v>-2.0</v>
      </c>
      <c r="J24" s="1">
        <v>-99.0</v>
      </c>
      <c r="K24" s="1">
        <v>-13.0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-236.0</v>
      </c>
      <c r="C25" s="1">
        <v>-154.0</v>
      </c>
      <c r="D25" s="1">
        <v>-163.0</v>
      </c>
      <c r="E25" s="1">
        <v>-172.0</v>
      </c>
      <c r="F25" s="1">
        <v>-283.0</v>
      </c>
      <c r="G25" s="1">
        <v>-175.0</v>
      </c>
      <c r="H25" s="1">
        <v>-73.0</v>
      </c>
      <c r="I25" s="1">
        <v>-595.0</v>
      </c>
      <c r="J25" s="1">
        <v>-261.0</v>
      </c>
      <c r="K25" s="1">
        <v>-287.0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736.0</v>
      </c>
      <c r="I26" s="1">
        <v>0.0</v>
      </c>
      <c r="J26" s="1">
        <v>0.0</v>
      </c>
      <c r="K26" s="1">
        <v>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736.0</v>
      </c>
      <c r="I27" s="1">
        <v>0.0</v>
      </c>
      <c r="J27" s="1">
        <v>0.0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-7.0</v>
      </c>
      <c r="C28" s="1">
        <v>-7.0</v>
      </c>
      <c r="D28" s="1">
        <v>-4.0</v>
      </c>
      <c r="E28" s="1">
        <v>-3.0</v>
      </c>
      <c r="F28" s="1">
        <v>-6.0</v>
      </c>
      <c r="G28" s="1">
        <v>0.0</v>
      </c>
      <c r="H28" s="1">
        <v>-330.0</v>
      </c>
      <c r="I28" s="1">
        <v>0.0</v>
      </c>
      <c r="J28" s="1">
        <v>-136.0</v>
      </c>
      <c r="K28" s="1">
        <v>-30.0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-7.0</v>
      </c>
      <c r="C29" s="1">
        <v>-7.0</v>
      </c>
      <c r="D29" s="1">
        <v>-4.0</v>
      </c>
      <c r="E29" s="1">
        <v>-3.0</v>
      </c>
      <c r="F29" s="1">
        <v>-6.0</v>
      </c>
      <c r="G29" s="1">
        <v>0.0</v>
      </c>
      <c r="H29" s="1">
        <v>-330.0</v>
      </c>
      <c r="I29" s="1">
        <v>0.0</v>
      </c>
      <c r="J29" s="1">
        <v>-136.0</v>
      </c>
      <c r="K29" s="1">
        <v>-30.0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7.0</v>
      </c>
      <c r="C30" s="1">
        <v>7.0</v>
      </c>
      <c r="D30" s="1">
        <v>16.0</v>
      </c>
      <c r="E30" s="1">
        <v>3.0</v>
      </c>
      <c r="F30" s="1">
        <v>15.0</v>
      </c>
      <c r="G30" s="1">
        <v>2.0</v>
      </c>
      <c r="H30" s="1">
        <v>3.0</v>
      </c>
      <c r="I30" s="1">
        <v>13.0</v>
      </c>
      <c r="J30" s="1">
        <v>2.0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-7.0</v>
      </c>
      <c r="C31" s="1">
        <v>-232.0</v>
      </c>
      <c r="D31" s="1">
        <v>-7.0</v>
      </c>
      <c r="E31" s="1">
        <v>-100.0</v>
      </c>
      <c r="F31" s="1">
        <v>-164.0</v>
      </c>
      <c r="G31" s="1">
        <v>-120.0</v>
      </c>
      <c r="H31" s="1">
        <v>-25.0</v>
      </c>
      <c r="I31" s="1">
        <v>-24.0</v>
      </c>
      <c r="J31" s="1">
        <v>-210.0</v>
      </c>
      <c r="K31" s="1">
        <v>-30.0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-97.0</v>
      </c>
      <c r="C32" s="1">
        <v>-97.0</v>
      </c>
      <c r="D32" s="1">
        <v>-90.0</v>
      </c>
      <c r="E32" s="1">
        <v>-88.0</v>
      </c>
      <c r="F32" s="1">
        <v>-97.0</v>
      </c>
      <c r="G32" s="1">
        <v>-92.0</v>
      </c>
      <c r="H32" s="1">
        <v>-22.0</v>
      </c>
      <c r="I32" s="1">
        <v>-114.0</v>
      </c>
      <c r="J32" s="1">
        <v>-64.0</v>
      </c>
      <c r="K32" s="1">
        <v>-83.0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-97.0</v>
      </c>
      <c r="C33" s="1">
        <v>-97.0</v>
      </c>
      <c r="D33" s="1">
        <v>-90.0</v>
      </c>
      <c r="E33" s="1">
        <v>-88.0</v>
      </c>
      <c r="F33" s="1">
        <v>-97.0</v>
      </c>
      <c r="G33" s="1">
        <v>-92.0</v>
      </c>
      <c r="H33" s="1">
        <v>-22.0</v>
      </c>
      <c r="I33" s="1">
        <v>-114.0</v>
      </c>
      <c r="J33" s="1">
        <v>-64.0</v>
      </c>
      <c r="K33" s="1">
        <v>-83.0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74.0</v>
      </c>
      <c r="C34" s="1">
        <v>65.0</v>
      </c>
      <c r="D34" s="1">
        <v>76.0</v>
      </c>
      <c r="E34" s="1">
        <v>0.0</v>
      </c>
      <c r="F34" s="1">
        <v>0.0</v>
      </c>
      <c r="G34" s="1">
        <v>-9.0</v>
      </c>
      <c r="H34" s="1">
        <v>-1.0</v>
      </c>
      <c r="I34" s="1">
        <v>-29.0</v>
      </c>
      <c r="J34" s="1">
        <v>98.0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-104.0</v>
      </c>
      <c r="C35" s="1">
        <v>-329.0</v>
      </c>
      <c r="D35" s="1">
        <v>-85.0</v>
      </c>
      <c r="E35" s="1">
        <v>-189.0</v>
      </c>
      <c r="F35" s="1">
        <v>-253.0</v>
      </c>
      <c r="G35" s="1">
        <v>-211.0</v>
      </c>
      <c r="H35" s="1">
        <v>360.0</v>
      </c>
      <c r="I35" s="1">
        <v>-125.0</v>
      </c>
      <c r="J35" s="1">
        <v>-408.0</v>
      </c>
      <c r="K35" s="1">
        <v>-109.0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-7.0</v>
      </c>
      <c r="C36" s="1">
        <v>-3.0</v>
      </c>
      <c r="D36" s="1">
        <v>1.0</v>
      </c>
      <c r="E36" s="1">
        <v>1.0</v>
      </c>
      <c r="F36" s="1">
        <v>-1.0</v>
      </c>
      <c r="G36" s="1">
        <v>-69.0</v>
      </c>
      <c r="H36" s="1">
        <v>8.0</v>
      </c>
      <c r="I36" s="1">
        <v>42.0</v>
      </c>
      <c r="J36" s="1">
        <v>-1.0</v>
      </c>
      <c r="K36" s="1">
        <v>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-8.0</v>
      </c>
      <c r="C37" s="1">
        <v>-151.0</v>
      </c>
      <c r="D37" s="1">
        <v>119.0</v>
      </c>
      <c r="E37" s="1">
        <v>35.0</v>
      </c>
      <c r="F37" s="1">
        <v>-80.0</v>
      </c>
      <c r="G37" s="1">
        <v>28.0</v>
      </c>
      <c r="H37" s="1">
        <v>489.0</v>
      </c>
      <c r="I37" s="1">
        <v>-416.0</v>
      </c>
      <c r="J37" s="1">
        <v>-265.0</v>
      </c>
      <c r="K37" s="1">
        <v>184.0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63.0</v>
      </c>
      <c r="C39" s="1">
        <v>1.0</v>
      </c>
      <c r="D39" s="1">
        <v>1.0</v>
      </c>
      <c r="E39" s="1">
        <v>1.0</v>
      </c>
      <c r="F39" s="1">
        <v>1.0</v>
      </c>
      <c r="G39" s="1">
        <v>82.0</v>
      </c>
      <c r="H39" s="1">
        <v>10.0</v>
      </c>
      <c r="I39" s="1">
        <v>8.0</v>
      </c>
      <c r="J39" s="1">
        <v>15.0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38.0</v>
      </c>
      <c r="C40" s="1">
        <v>117.0</v>
      </c>
      <c r="D40" s="1">
        <v>127.0</v>
      </c>
      <c r="E40" s="1">
        <v>47.0</v>
      </c>
      <c r="F40" s="1">
        <v>81.0</v>
      </c>
      <c r="G40" s="1">
        <v>69.0</v>
      </c>
      <c r="H40" s="1">
        <v>4.0</v>
      </c>
      <c r="I40" s="1">
        <v>183.0</v>
      </c>
      <c r="J40" s="1">
        <v>-22.0</v>
      </c>
      <c r="K40" s="1">
        <v>31.0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102.0</v>
      </c>
      <c r="C41" s="1">
        <v>185.0</v>
      </c>
      <c r="D41" s="1">
        <v>215.0</v>
      </c>
      <c r="E41" s="1">
        <v>174.0</v>
      </c>
      <c r="F41" s="1">
        <v>211.0</v>
      </c>
      <c r="G41" s="1">
        <v>88.0</v>
      </c>
      <c r="H41" s="1">
        <v>95.0</v>
      </c>
      <c r="I41" s="1">
        <v>41.0</v>
      </c>
      <c r="J41" s="1">
        <v>80.0</v>
      </c>
      <c r="K41" s="1">
        <v>471.0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102.0</v>
      </c>
      <c r="C42" s="1">
        <v>185.0</v>
      </c>
      <c r="D42" s="1">
        <v>215.0</v>
      </c>
      <c r="E42" s="1">
        <v>174.0</v>
      </c>
      <c r="F42" s="1">
        <v>211.0</v>
      </c>
      <c r="G42" s="1">
        <v>88.0</v>
      </c>
      <c r="H42" s="1">
        <v>111.0</v>
      </c>
      <c r="I42" s="1">
        <v>62.0</v>
      </c>
      <c r="J42" s="1">
        <v>89.0</v>
      </c>
      <c r="K42" s="1">
        <v>471.0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-62.0</v>
      </c>
      <c r="C43" s="1">
        <v>41.0</v>
      </c>
      <c r="D43" s="1">
        <v>29.0</v>
      </c>
      <c r="E43" s="1">
        <v>40.0</v>
      </c>
      <c r="F43" s="1">
        <v>8.0</v>
      </c>
      <c r="G43" s="1">
        <v>100.0</v>
      </c>
      <c r="H43" s="1">
        <v>-36.0</v>
      </c>
      <c r="I43" s="1">
        <v>288.0</v>
      </c>
      <c r="J43" s="1">
        <v>68.0</v>
      </c>
      <c r="K43" s="1">
        <v>-126.0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-7.0</v>
      </c>
      <c r="C44" s="1">
        <v>-7.0</v>
      </c>
      <c r="D44" s="1">
        <v>-4.0</v>
      </c>
      <c r="E44" s="1">
        <v>-3.0</v>
      </c>
      <c r="F44" s="1">
        <v>-6.0</v>
      </c>
      <c r="G44" s="1">
        <v>0.0</v>
      </c>
      <c r="H44" s="1">
        <v>406.0</v>
      </c>
      <c r="I44" s="1">
        <v>0.0</v>
      </c>
      <c r="J44" s="1">
        <v>-136.0</v>
      </c>
      <c r="K44" s="1" t="s">
        <v>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411.0</v>
      </c>
      <c r="C3" s="1">
        <v>260.0</v>
      </c>
      <c r="D3" s="1">
        <v>379.0</v>
      </c>
      <c r="E3" s="1">
        <v>414.0</v>
      </c>
      <c r="F3" s="1">
        <v>333.0</v>
      </c>
      <c r="G3" s="1">
        <v>362.0</v>
      </c>
      <c r="H3" s="1">
        <v>850.0</v>
      </c>
      <c r="I3" s="1">
        <v>435.0</v>
      </c>
      <c r="J3" s="1">
        <v>170.0</v>
      </c>
      <c r="K3" s="1">
        <v>354.0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92.0</v>
      </c>
      <c r="G4" s="1">
        <v>55.0</v>
      </c>
      <c r="H4" s="1">
        <v>0.0</v>
      </c>
      <c r="I4" s="1">
        <v>0.0</v>
      </c>
      <c r="J4" s="1">
        <v>0.0</v>
      </c>
      <c r="K4" s="1">
        <v>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411.0</v>
      </c>
      <c r="C5" s="1">
        <v>260.0</v>
      </c>
      <c r="D5" s="1">
        <v>379.0</v>
      </c>
      <c r="E5" s="1">
        <v>414.0</v>
      </c>
      <c r="F5" s="1">
        <v>425.0</v>
      </c>
      <c r="G5" s="1">
        <v>417.0</v>
      </c>
      <c r="H5" s="1">
        <v>850.0</v>
      </c>
      <c r="I5" s="1">
        <v>435.0</v>
      </c>
      <c r="J5" s="1">
        <v>170.0</v>
      </c>
      <c r="K5" s="1">
        <v>454.0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47.0</v>
      </c>
      <c r="C6" s="1">
        <v>65.0</v>
      </c>
      <c r="D6" s="1">
        <v>67.0</v>
      </c>
      <c r="E6" s="1">
        <v>58.0</v>
      </c>
      <c r="F6" s="1">
        <v>65.0</v>
      </c>
      <c r="G6" s="1">
        <v>91.0</v>
      </c>
      <c r="H6" s="1">
        <v>106.0</v>
      </c>
      <c r="I6" s="1">
        <v>149.0</v>
      </c>
      <c r="J6" s="1">
        <v>152.0</v>
      </c>
      <c r="K6" s="1">
        <v>248.0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20.0</v>
      </c>
      <c r="C7" s="1">
        <v>15.0</v>
      </c>
      <c r="D7" s="1">
        <v>18.0</v>
      </c>
      <c r="E7" s="1">
        <v>20.0</v>
      </c>
      <c r="F7" s="1">
        <v>27.0</v>
      </c>
      <c r="G7" s="1">
        <v>27.0</v>
      </c>
      <c r="H7" s="1">
        <v>40.0</v>
      </c>
      <c r="I7" s="1">
        <v>138.0</v>
      </c>
      <c r="J7" s="1">
        <v>90.0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67.0</v>
      </c>
      <c r="C8" s="1">
        <v>80.0</v>
      </c>
      <c r="D8" s="1">
        <v>86.0</v>
      </c>
      <c r="E8" s="1">
        <v>78.0</v>
      </c>
      <c r="F8" s="1">
        <v>93.0</v>
      </c>
      <c r="G8" s="1">
        <v>119.0</v>
      </c>
      <c r="H8" s="1">
        <v>146.0</v>
      </c>
      <c r="I8" s="1">
        <v>287.0</v>
      </c>
      <c r="J8" s="1">
        <v>242.0</v>
      </c>
      <c r="K8" s="1">
        <v>248.0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279.0</v>
      </c>
      <c r="C9" s="1">
        <v>305.0</v>
      </c>
      <c r="D9" s="1">
        <v>358.0</v>
      </c>
      <c r="E9" s="1">
        <v>398.0</v>
      </c>
      <c r="F9" s="1">
        <v>424.0</v>
      </c>
      <c r="G9" s="1">
        <v>446.0</v>
      </c>
      <c r="H9" s="1">
        <v>405.0</v>
      </c>
      <c r="I9" s="1">
        <v>553.0</v>
      </c>
      <c r="J9" s="1">
        <v>585.0</v>
      </c>
      <c r="K9" s="1">
        <v>641.0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73.0</v>
      </c>
      <c r="C10" s="1">
        <v>77.0</v>
      </c>
      <c r="D10" s="1">
        <v>77.0</v>
      </c>
      <c r="E10" s="1">
        <v>78.0</v>
      </c>
      <c r="F10" s="1">
        <v>98.0</v>
      </c>
      <c r="G10" s="1">
        <v>59.0</v>
      </c>
      <c r="H10" s="1">
        <v>112.0</v>
      </c>
      <c r="I10" s="1">
        <v>113.0</v>
      </c>
      <c r="J10" s="1">
        <v>92.0</v>
      </c>
      <c r="K10" s="1">
        <v>79.0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59.0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0.0</v>
      </c>
      <c r="D12" s="1">
        <v>0.0</v>
      </c>
      <c r="E12" s="1">
        <v>0.0</v>
      </c>
      <c r="F12" s="1">
        <v>4.0</v>
      </c>
      <c r="G12" s="1">
        <v>5.0</v>
      </c>
      <c r="H12" s="1">
        <v>8.0</v>
      </c>
      <c r="I12" s="1">
        <v>9.0</v>
      </c>
      <c r="J12" s="1">
        <v>10.0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891.0</v>
      </c>
      <c r="C13" s="1">
        <v>723.0</v>
      </c>
      <c r="D13" s="1">
        <v>901.0</v>
      </c>
      <c r="E13" s="1">
        <v>969.0</v>
      </c>
      <c r="F13" s="1">
        <v>1050.0</v>
      </c>
      <c r="G13" s="1">
        <v>1050.0</v>
      </c>
      <c r="H13" s="1">
        <v>1520.0</v>
      </c>
      <c r="I13" s="1">
        <v>1400.0</v>
      </c>
      <c r="J13" s="1">
        <v>1100.0</v>
      </c>
      <c r="K13" s="1">
        <v>1430.0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1680.0</v>
      </c>
      <c r="C14" s="1">
        <v>1790.0</v>
      </c>
      <c r="D14" s="1">
        <v>1880.0</v>
      </c>
      <c r="E14" s="1">
        <v>2020.0</v>
      </c>
      <c r="F14" s="1">
        <v>2180.0</v>
      </c>
      <c r="G14" s="1">
        <v>3730.0</v>
      </c>
      <c r="H14" s="1">
        <v>3410.0</v>
      </c>
      <c r="I14" s="1">
        <v>3670.0</v>
      </c>
      <c r="J14" s="1">
        <v>3790.0</v>
      </c>
      <c r="K14" s="1">
        <v>3430.0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-990.0</v>
      </c>
      <c r="C15" s="1">
        <v>-1090.0</v>
      </c>
      <c r="D15" s="1">
        <v>-1180.0</v>
      </c>
      <c r="E15" s="1">
        <v>-1300.0</v>
      </c>
      <c r="F15" s="1">
        <v>-1440.0</v>
      </c>
      <c r="G15" s="1">
        <v>-1580.0</v>
      </c>
      <c r="H15" s="1">
        <v>-1630.0</v>
      </c>
      <c r="I15" s="1">
        <v>-1750.0</v>
      </c>
      <c r="J15" s="1">
        <v>-1930.0</v>
      </c>
      <c r="K15" s="1">
        <v>-1710.0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695.0</v>
      </c>
      <c r="C16" s="1">
        <v>704.0</v>
      </c>
      <c r="D16" s="1">
        <v>708.0</v>
      </c>
      <c r="E16" s="1">
        <v>724.0</v>
      </c>
      <c r="F16" s="1">
        <v>742.0</v>
      </c>
      <c r="G16" s="1">
        <v>2150.0</v>
      </c>
      <c r="H16" s="1">
        <v>1780.0</v>
      </c>
      <c r="I16" s="1">
        <v>1920.0</v>
      </c>
      <c r="J16" s="1">
        <v>1870.0</v>
      </c>
      <c r="K16" s="1">
        <v>1720.0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13.0</v>
      </c>
      <c r="C17" s="1">
        <v>17.0</v>
      </c>
      <c r="D17" s="1">
        <v>14.0</v>
      </c>
      <c r="E17" s="1">
        <v>15.0</v>
      </c>
      <c r="F17" s="1">
        <v>14.0</v>
      </c>
      <c r="G17" s="1">
        <v>13.0</v>
      </c>
      <c r="H17" s="1">
        <v>13.0</v>
      </c>
      <c r="I17" s="1">
        <v>271.0</v>
      </c>
      <c r="J17" s="1">
        <v>265.0</v>
      </c>
      <c r="K17" s="1">
        <v>225.0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47.0</v>
      </c>
      <c r="C18" s="1">
        <v>51.0</v>
      </c>
      <c r="D18" s="1">
        <v>49.0</v>
      </c>
      <c r="E18" s="1">
        <v>46.0</v>
      </c>
      <c r="F18" s="1">
        <v>43.0</v>
      </c>
      <c r="G18" s="1">
        <v>39.0</v>
      </c>
      <c r="H18" s="1">
        <v>57.0</v>
      </c>
      <c r="I18" s="1">
        <v>103.0</v>
      </c>
      <c r="J18" s="1">
        <v>94.0</v>
      </c>
      <c r="K18" s="1">
        <v>46.0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14.0</v>
      </c>
      <c r="C19" s="1">
        <v>64.0</v>
      </c>
      <c r="D19" s="1">
        <v>49.0</v>
      </c>
      <c r="E19" s="1">
        <v>9.0</v>
      </c>
      <c r="F19" s="1">
        <v>14.0</v>
      </c>
      <c r="G19" s="1">
        <v>22.0</v>
      </c>
      <c r="H19" s="1">
        <v>33.0</v>
      </c>
      <c r="I19" s="1">
        <v>44.0</v>
      </c>
      <c r="J19" s="1">
        <v>36.0</v>
      </c>
      <c r="K19" s="1">
        <v>82.0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37.0</v>
      </c>
      <c r="C20" s="1">
        <v>51.0</v>
      </c>
      <c r="D20" s="1">
        <v>60.0</v>
      </c>
      <c r="E20" s="1">
        <v>52.0</v>
      </c>
      <c r="F20" s="1">
        <v>42.0</v>
      </c>
      <c r="G20" s="1">
        <v>50.0</v>
      </c>
      <c r="H20" s="1">
        <v>29.0</v>
      </c>
      <c r="I20" s="1">
        <v>50.0</v>
      </c>
      <c r="J20" s="1">
        <v>56.0</v>
      </c>
      <c r="K20" s="1">
        <v>52.0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1700.0</v>
      </c>
      <c r="C21" s="1">
        <v>1610.0</v>
      </c>
      <c r="D21" s="1">
        <v>1780.0</v>
      </c>
      <c r="E21" s="1">
        <v>1820.0</v>
      </c>
      <c r="F21" s="1">
        <v>1900.0</v>
      </c>
      <c r="G21" s="1">
        <v>3330.0</v>
      </c>
      <c r="H21" s="1">
        <v>3430.0</v>
      </c>
      <c r="I21" s="1">
        <v>3790.0</v>
      </c>
      <c r="J21" s="1">
        <v>3420.0</v>
      </c>
      <c r="K21" s="1">
        <v>3560.0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191.0</v>
      </c>
      <c r="C23" s="1">
        <v>183.0</v>
      </c>
      <c r="D23" s="1">
        <v>246.0</v>
      </c>
      <c r="E23" s="1">
        <v>237.0</v>
      </c>
      <c r="F23" s="1">
        <v>241.0</v>
      </c>
      <c r="G23" s="1">
        <v>286.0</v>
      </c>
      <c r="H23" s="1">
        <v>256.0</v>
      </c>
      <c r="I23" s="1">
        <v>232.0</v>
      </c>
      <c r="J23" s="1">
        <v>234.0</v>
      </c>
      <c r="K23" s="1">
        <v>268.0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123.0</v>
      </c>
      <c r="C24" s="1">
        <v>157.0</v>
      </c>
      <c r="D24" s="1">
        <v>133.0</v>
      </c>
      <c r="E24" s="1">
        <v>138.0</v>
      </c>
      <c r="F24" s="1">
        <v>171.0</v>
      </c>
      <c r="G24" s="1">
        <v>43.0</v>
      </c>
      <c r="H24" s="1">
        <v>142.0</v>
      </c>
      <c r="I24" s="1">
        <v>142.0</v>
      </c>
      <c r="J24" s="1">
        <v>51.0</v>
      </c>
      <c r="K24" s="1">
        <v>152.0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299.0</v>
      </c>
      <c r="H25" s="1">
        <v>329.0</v>
      </c>
      <c r="I25" s="1">
        <v>311.0</v>
      </c>
      <c r="J25" s="1">
        <v>337.0</v>
      </c>
      <c r="K25" s="1">
        <v>285.0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33.0</v>
      </c>
      <c r="C26" s="1">
        <v>22.0</v>
      </c>
      <c r="D26" s="1">
        <v>12.0</v>
      </c>
      <c r="E26" s="1">
        <v>12.0</v>
      </c>
      <c r="F26" s="1">
        <v>20.0</v>
      </c>
      <c r="G26" s="1">
        <v>9.0</v>
      </c>
      <c r="H26" s="1">
        <v>14.0</v>
      </c>
      <c r="I26" s="1">
        <v>16.0</v>
      </c>
      <c r="J26" s="1">
        <v>10.0</v>
      </c>
      <c r="K26" s="1">
        <v>46.0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47.0</v>
      </c>
      <c r="C27" s="1">
        <v>48.0</v>
      </c>
      <c r="D27" s="1">
        <v>52.0</v>
      </c>
      <c r="E27" s="1">
        <v>52.0</v>
      </c>
      <c r="F27" s="1">
        <v>54.0</v>
      </c>
      <c r="G27" s="1">
        <v>56.0</v>
      </c>
      <c r="H27" s="1">
        <v>62.0</v>
      </c>
      <c r="I27" s="1">
        <v>71.0</v>
      </c>
      <c r="J27" s="1">
        <v>67.0</v>
      </c>
      <c r="K27" s="1">
        <v>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63.0</v>
      </c>
      <c r="C28" s="1">
        <v>53.0</v>
      </c>
      <c r="D28" s="1">
        <v>49.0</v>
      </c>
      <c r="E28" s="1">
        <v>45.0</v>
      </c>
      <c r="F28" s="1">
        <v>56.0</v>
      </c>
      <c r="G28" s="1">
        <v>56.0</v>
      </c>
      <c r="H28" s="1">
        <v>55.0</v>
      </c>
      <c r="I28" s="1">
        <v>70.0</v>
      </c>
      <c r="J28" s="1">
        <v>66.0</v>
      </c>
      <c r="K28" s="1">
        <v>73.0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459.0</v>
      </c>
      <c r="C29" s="1">
        <v>464.0</v>
      </c>
      <c r="D29" s="1">
        <v>494.0</v>
      </c>
      <c r="E29" s="1">
        <v>485.0</v>
      </c>
      <c r="F29" s="1">
        <v>543.0</v>
      </c>
      <c r="G29" s="1">
        <v>752.0</v>
      </c>
      <c r="H29" s="1">
        <v>858.0</v>
      </c>
      <c r="I29" s="1">
        <v>843.0</v>
      </c>
      <c r="J29" s="1">
        <v>769.0</v>
      </c>
      <c r="K29" s="1">
        <v>891.0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325.0</v>
      </c>
      <c r="I30" s="1">
        <v>341.0</v>
      </c>
      <c r="J30" s="1">
        <v>8.0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1300.0</v>
      </c>
      <c r="H31" s="1">
        <v>1150.0</v>
      </c>
      <c r="I31" s="1">
        <v>1150.0</v>
      </c>
      <c r="J31" s="1">
        <v>1020.0</v>
      </c>
      <c r="K31" s="1">
        <v>901.0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98.0</v>
      </c>
      <c r="C32" s="1">
        <v>97.0</v>
      </c>
      <c r="D32" s="1">
        <v>84.0</v>
      </c>
      <c r="E32" s="1">
        <v>84.0</v>
      </c>
      <c r="F32" s="1">
        <v>73.0</v>
      </c>
      <c r="G32" s="1">
        <v>27.0</v>
      </c>
      <c r="H32" s="1">
        <v>15.0</v>
      </c>
      <c r="I32" s="1">
        <v>24.0</v>
      </c>
      <c r="J32" s="1">
        <v>22.0</v>
      </c>
      <c r="K32" s="1">
        <v>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557.0</v>
      </c>
      <c r="C33" s="1">
        <v>561.0</v>
      </c>
      <c r="D33" s="1">
        <v>578.0</v>
      </c>
      <c r="E33" s="1">
        <v>570.0</v>
      </c>
      <c r="F33" s="1">
        <v>616.0</v>
      </c>
      <c r="G33" s="1">
        <v>2080.0</v>
      </c>
      <c r="H33" s="1">
        <v>2350.0</v>
      </c>
      <c r="I33" s="1">
        <v>2360.0</v>
      </c>
      <c r="J33" s="1">
        <v>1820.0</v>
      </c>
      <c r="K33" s="1">
        <v>1820.0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2.0</v>
      </c>
      <c r="C34" s="1">
        <v>2.0</v>
      </c>
      <c r="D34" s="1">
        <v>2.0</v>
      </c>
      <c r="E34" s="1">
        <v>2.0</v>
      </c>
      <c r="F34" s="1">
        <v>2.0</v>
      </c>
      <c r="G34" s="1">
        <v>2.0</v>
      </c>
      <c r="H34" s="1">
        <v>2.0</v>
      </c>
      <c r="I34" s="1">
        <v>2.0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570.0</v>
      </c>
      <c r="C35" s="1">
        <v>591.0</v>
      </c>
      <c r="D35" s="1">
        <v>604.0</v>
      </c>
      <c r="E35" s="1">
        <v>594.0</v>
      </c>
      <c r="F35" s="1">
        <v>575.0</v>
      </c>
      <c r="G35" s="1">
        <v>578.0</v>
      </c>
      <c r="H35" s="1">
        <v>664.0</v>
      </c>
      <c r="I35" s="1">
        <v>636.0</v>
      </c>
      <c r="J35" s="1">
        <v>342.0</v>
      </c>
      <c r="K35" s="1">
        <v>360.0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1540.0</v>
      </c>
      <c r="C36" s="1">
        <v>1660.0</v>
      </c>
      <c r="D36" s="1">
        <v>1780.0</v>
      </c>
      <c r="E36" s="1">
        <v>1880.0</v>
      </c>
      <c r="F36" s="1">
        <v>2050.0</v>
      </c>
      <c r="G36" s="1">
        <v>2110.0</v>
      </c>
      <c r="H36" s="1">
        <v>1870.0</v>
      </c>
      <c r="I36" s="1">
        <v>2200.0</v>
      </c>
      <c r="J36" s="1">
        <v>2140.0</v>
      </c>
      <c r="K36" s="1">
        <v>2210.0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-966.0</v>
      </c>
      <c r="C37" s="1">
        <v>-1170.0</v>
      </c>
      <c r="D37" s="1">
        <v>-1140.0</v>
      </c>
      <c r="E37" s="1">
        <v>-1200.0</v>
      </c>
      <c r="F37" s="1">
        <v>-1310.0</v>
      </c>
      <c r="G37" s="1">
        <v>-1410.0</v>
      </c>
      <c r="H37" s="1">
        <v>-1410.0</v>
      </c>
      <c r="I37" s="1">
        <v>-1380.0</v>
      </c>
      <c r="J37" s="1">
        <v>-850.0</v>
      </c>
      <c r="K37" s="1">
        <v>-824.0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-9.0</v>
      </c>
      <c r="C38" s="1">
        <v>-29.0</v>
      </c>
      <c r="D38" s="1">
        <v>-36.0</v>
      </c>
      <c r="E38" s="1">
        <v>-30.0</v>
      </c>
      <c r="F38" s="1">
        <v>-34.0</v>
      </c>
      <c r="G38" s="1">
        <v>-33.0</v>
      </c>
      <c r="H38" s="1">
        <v>-40.0</v>
      </c>
      <c r="I38" s="1">
        <v>-40.0</v>
      </c>
      <c r="J38" s="1">
        <v>-32.0</v>
      </c>
      <c r="K38" s="1">
        <v>-16.0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1140.0</v>
      </c>
      <c r="C39" s="1">
        <v>1050.0</v>
      </c>
      <c r="D39" s="1">
        <v>1200.0</v>
      </c>
      <c r="E39" s="1">
        <v>1250.0</v>
      </c>
      <c r="F39" s="1">
        <v>1290.0</v>
      </c>
      <c r="G39" s="1">
        <v>1250.0</v>
      </c>
      <c r="H39" s="1">
        <v>1090.0</v>
      </c>
      <c r="I39" s="1">
        <v>1420.0</v>
      </c>
      <c r="J39" s="1">
        <v>1600.0</v>
      </c>
      <c r="K39" s="1">
        <v>1740.0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1140.0</v>
      </c>
      <c r="C40" s="1">
        <v>1050.0</v>
      </c>
      <c r="D40" s="1">
        <v>1200.0</v>
      </c>
      <c r="E40" s="1">
        <v>1250.0</v>
      </c>
      <c r="F40" s="1">
        <v>1290.0</v>
      </c>
      <c r="G40" s="1">
        <v>1250.0</v>
      </c>
      <c r="H40" s="1">
        <v>1090.0</v>
      </c>
      <c r="I40" s="1">
        <v>1420.0</v>
      </c>
      <c r="J40" s="1">
        <v>1600.0</v>
      </c>
      <c r="K40" s="1">
        <v>1740.0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1700.0</v>
      </c>
      <c r="C41" s="1">
        <v>1610.0</v>
      </c>
      <c r="D41" s="1">
        <v>1780.0</v>
      </c>
      <c r="E41" s="1">
        <v>1820.0</v>
      </c>
      <c r="F41" s="1">
        <v>1900.0</v>
      </c>
      <c r="G41" s="1">
        <v>3330.0</v>
      </c>
      <c r="H41" s="1">
        <v>3430.0</v>
      </c>
      <c r="I41" s="1">
        <v>3790.0</v>
      </c>
      <c r="J41" s="1">
        <v>3420.0</v>
      </c>
      <c r="K41" s="1">
        <v>3560.0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195.0</v>
      </c>
      <c r="C43" s="1">
        <v>181.0</v>
      </c>
      <c r="D43" s="1">
        <v>182.0</v>
      </c>
      <c r="E43" s="1">
        <v>178.0</v>
      </c>
      <c r="F43" s="1">
        <v>173.0</v>
      </c>
      <c r="G43" s="1">
        <v>167.0</v>
      </c>
      <c r="H43" s="1">
        <v>167.0</v>
      </c>
      <c r="I43" s="1">
        <v>169.0</v>
      </c>
      <c r="J43" s="1">
        <v>196.0</v>
      </c>
      <c r="K43" s="1">
        <v>197.0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195.0</v>
      </c>
      <c r="C44" s="1">
        <v>180.0</v>
      </c>
      <c r="D44" s="1">
        <v>182.0</v>
      </c>
      <c r="E44" s="1">
        <v>177.0</v>
      </c>
      <c r="F44" s="1">
        <v>172.0</v>
      </c>
      <c r="G44" s="1">
        <v>167.0</v>
      </c>
      <c r="H44" s="1">
        <v>166.0</v>
      </c>
      <c r="I44" s="1">
        <v>169.0</v>
      </c>
      <c r="J44" s="1">
        <v>195.0</v>
      </c>
      <c r="K44" s="1">
        <v>197.0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104</v>
      </c>
      <c r="C45" s="1" t="s">
        <v>105</v>
      </c>
      <c r="D45" s="1" t="s">
        <v>106</v>
      </c>
      <c r="E45" s="1" t="s">
        <v>107</v>
      </c>
      <c r="F45" s="1" t="s">
        <v>108</v>
      </c>
      <c r="G45" s="1" t="s">
        <v>108</v>
      </c>
      <c r="H45" s="1" t="s">
        <v>109</v>
      </c>
      <c r="I45" s="1" t="s">
        <v>110</v>
      </c>
      <c r="J45" s="1" t="s">
        <v>111</v>
      </c>
      <c r="K45" s="1" t="s">
        <v>112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1080.0</v>
      </c>
      <c r="C46" s="1">
        <v>982.0</v>
      </c>
      <c r="D46" s="1">
        <v>1140.0</v>
      </c>
      <c r="E46" s="1">
        <v>1190.0</v>
      </c>
      <c r="F46" s="1">
        <v>1230.0</v>
      </c>
      <c r="G46" s="1">
        <v>1190.0</v>
      </c>
      <c r="H46" s="1">
        <v>1020.0</v>
      </c>
      <c r="I46" s="1">
        <v>1050.0</v>
      </c>
      <c r="J46" s="1">
        <v>1240.0</v>
      </c>
      <c r="K46" s="1">
        <v>1470.0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 t="s">
        <v>115</v>
      </c>
      <c r="C47" s="1" t="s">
        <v>116</v>
      </c>
      <c r="D47" s="1" t="s">
        <v>117</v>
      </c>
      <c r="E47" s="1" t="s">
        <v>118</v>
      </c>
      <c r="F47" s="1" t="s">
        <v>119</v>
      </c>
      <c r="G47" s="1" t="s">
        <v>120</v>
      </c>
      <c r="H47" s="1" t="s">
        <v>121</v>
      </c>
      <c r="I47" s="1" t="s">
        <v>122</v>
      </c>
      <c r="J47" s="1" t="s">
        <v>123</v>
      </c>
      <c r="K47" s="1" t="s">
        <v>124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 t="s">
        <v>39</v>
      </c>
      <c r="C48" s="1" t="s">
        <v>39</v>
      </c>
      <c r="D48" s="1" t="s">
        <v>39</v>
      </c>
      <c r="E48" s="1" t="s">
        <v>39</v>
      </c>
      <c r="F48" s="1" t="s">
        <v>39</v>
      </c>
      <c r="G48" s="1">
        <v>1600.0</v>
      </c>
      <c r="H48" s="1">
        <v>1800.0</v>
      </c>
      <c r="I48" s="1">
        <v>1810.0</v>
      </c>
      <c r="J48" s="1">
        <v>1370.0</v>
      </c>
      <c r="K48" s="1">
        <v>1190.0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-411.0</v>
      </c>
      <c r="C49" s="1">
        <v>-260.0</v>
      </c>
      <c r="D49" s="1">
        <v>-379.0</v>
      </c>
      <c r="E49" s="1">
        <v>-414.0</v>
      </c>
      <c r="F49" s="1">
        <v>-425.0</v>
      </c>
      <c r="G49" s="1">
        <v>1180.0</v>
      </c>
      <c r="H49" s="1">
        <v>952.0</v>
      </c>
      <c r="I49" s="1">
        <v>1370.0</v>
      </c>
      <c r="J49" s="1">
        <v>1200.0</v>
      </c>
      <c r="K49" s="1">
        <v>732.0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2410.0</v>
      </c>
      <c r="C50" s="1">
        <v>2460.0</v>
      </c>
      <c r="D50" s="1">
        <v>2510.0</v>
      </c>
      <c r="E50" s="1">
        <v>2680.0</v>
      </c>
      <c r="F50" s="1">
        <v>2690.0</v>
      </c>
      <c r="G50" s="1">
        <v>3920.0</v>
      </c>
      <c r="H50" s="1">
        <v>3470.0</v>
      </c>
      <c r="I50" s="1">
        <v>3700.0</v>
      </c>
      <c r="J50" s="1">
        <v>3960.0</v>
      </c>
      <c r="K50" s="1">
        <v>4019.0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6.0</v>
      </c>
      <c r="C51" s="1">
        <v>6.0</v>
      </c>
      <c r="D51" s="1">
        <v>6.0</v>
      </c>
      <c r="E51" s="1">
        <v>6.0</v>
      </c>
      <c r="F51" s="1">
        <v>6.0</v>
      </c>
      <c r="G51" s="1">
        <v>6.0</v>
      </c>
      <c r="H51" s="1">
        <v>6.0</v>
      </c>
      <c r="I51" s="1">
        <v>6.0</v>
      </c>
      <c r="J51" s="1">
        <v>6.0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279.0</v>
      </c>
      <c r="C52" s="1">
        <v>305.0</v>
      </c>
      <c r="D52" s="1">
        <v>358.0</v>
      </c>
      <c r="E52" s="1">
        <v>398.0</v>
      </c>
      <c r="F52" s="1">
        <v>424.0</v>
      </c>
      <c r="G52" s="1">
        <v>446.0</v>
      </c>
      <c r="H52" s="1">
        <v>405.0</v>
      </c>
      <c r="I52" s="1">
        <v>553.0</v>
      </c>
      <c r="J52" s="1">
        <v>585.0</v>
      </c>
      <c r="K52" s="1">
        <v>641.0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17.0</v>
      </c>
      <c r="C53" s="1">
        <v>17.0</v>
      </c>
      <c r="D53" s="1">
        <v>17.0</v>
      </c>
      <c r="E53" s="1">
        <v>17.0</v>
      </c>
      <c r="F53" s="1">
        <v>17.0</v>
      </c>
      <c r="G53" s="1">
        <v>17.0</v>
      </c>
      <c r="H53" s="1">
        <v>17.0</v>
      </c>
      <c r="I53" s="1">
        <v>17.0</v>
      </c>
      <c r="J53" s="1">
        <v>17.0</v>
      </c>
      <c r="K53" s="1">
        <v>17.0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201.0</v>
      </c>
      <c r="C54" s="1">
        <v>205.0</v>
      </c>
      <c r="D54" s="1">
        <v>205.0</v>
      </c>
      <c r="E54" s="1">
        <v>207.0</v>
      </c>
      <c r="F54" s="1">
        <v>209.0</v>
      </c>
      <c r="G54" s="1">
        <v>212.0</v>
      </c>
      <c r="H54" s="1">
        <v>216.0</v>
      </c>
      <c r="I54" s="1">
        <v>219.0</v>
      </c>
      <c r="J54" s="1">
        <v>223.0</v>
      </c>
      <c r="K54" s="1">
        <v>223.0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852.0</v>
      </c>
      <c r="C55" s="1">
        <v>964.0</v>
      </c>
      <c r="D55" s="1">
        <v>1030.0</v>
      </c>
      <c r="E55" s="1">
        <v>1140.0</v>
      </c>
      <c r="F55" s="1">
        <v>1220.0</v>
      </c>
      <c r="G55" s="1">
        <v>1320.0</v>
      </c>
      <c r="H55" s="1">
        <v>1330.0</v>
      </c>
      <c r="I55" s="1">
        <v>1500.0</v>
      </c>
      <c r="J55" s="1">
        <v>1640.0</v>
      </c>
      <c r="K55" s="1">
        <v>1340.0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0.0</v>
      </c>
      <c r="E58" s="1">
        <v>20.0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3280.0</v>
      </c>
      <c r="C2" s="1">
        <v>3520.0</v>
      </c>
      <c r="D2" s="1">
        <v>3610.0</v>
      </c>
      <c r="E2" s="1">
        <v>3800.0</v>
      </c>
      <c r="F2" s="1">
        <v>4040.0</v>
      </c>
      <c r="G2" s="1">
        <v>4310.0</v>
      </c>
      <c r="H2" s="1">
        <v>3760.0</v>
      </c>
      <c r="I2" s="1">
        <v>5010.0</v>
      </c>
      <c r="J2" s="1">
        <v>4990.0</v>
      </c>
      <c r="K2" s="1">
        <v>5260.0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3280.0</v>
      </c>
      <c r="C3" s="1">
        <v>3520.0</v>
      </c>
      <c r="D3" s="1">
        <v>3610.0</v>
      </c>
      <c r="E3" s="1">
        <v>3800.0</v>
      </c>
      <c r="F3" s="1">
        <v>4040.0</v>
      </c>
      <c r="G3" s="1">
        <v>4310.0</v>
      </c>
      <c r="H3" s="1">
        <v>3760.0</v>
      </c>
      <c r="I3" s="1">
        <v>5010.0</v>
      </c>
      <c r="J3" s="1">
        <v>4990.0</v>
      </c>
      <c r="K3" s="1">
        <v>5260.0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2130.0</v>
      </c>
      <c r="C4" s="1">
        <v>2220.0</v>
      </c>
      <c r="D4" s="1">
        <v>1950.0</v>
      </c>
      <c r="E4" s="1">
        <v>2420.0</v>
      </c>
      <c r="F4" s="1">
        <v>2550.0</v>
      </c>
      <c r="G4" s="1">
        <v>2790.0</v>
      </c>
      <c r="H4" s="1">
        <v>2610.0</v>
      </c>
      <c r="I4" s="1">
        <v>3020.0</v>
      </c>
      <c r="J4" s="1">
        <v>3240.0</v>
      </c>
      <c r="K4" s="1">
        <v>3230.0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1150.0</v>
      </c>
      <c r="C5" s="1">
        <v>1300.0</v>
      </c>
      <c r="D5" s="1">
        <v>1660.0</v>
      </c>
      <c r="E5" s="1">
        <v>1370.0</v>
      </c>
      <c r="F5" s="1">
        <v>1490.0</v>
      </c>
      <c r="G5" s="1">
        <v>1520.0</v>
      </c>
      <c r="H5" s="1">
        <v>1150.0</v>
      </c>
      <c r="I5" s="1">
        <v>1990.0</v>
      </c>
      <c r="J5" s="1">
        <v>1750.0</v>
      </c>
      <c r="K5" s="1">
        <v>2040.0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806.0</v>
      </c>
      <c r="C6" s="1">
        <v>835.0</v>
      </c>
      <c r="D6" s="1">
        <v>1150.0</v>
      </c>
      <c r="E6" s="1">
        <v>880.0</v>
      </c>
      <c r="F6" s="1">
        <v>981.0</v>
      </c>
      <c r="G6" s="1">
        <v>1030.0</v>
      </c>
      <c r="H6" s="1">
        <v>977.0</v>
      </c>
      <c r="I6" s="1">
        <v>1220.0</v>
      </c>
      <c r="J6" s="1">
        <v>1270.0</v>
      </c>
      <c r="K6" s="1">
        <v>1430.0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135.0</v>
      </c>
      <c r="C7" s="1">
        <v>143.0</v>
      </c>
      <c r="D7" s="1">
        <v>155.0</v>
      </c>
      <c r="E7" s="1">
        <v>161.0</v>
      </c>
      <c r="F7" s="1">
        <v>166.0</v>
      </c>
      <c r="G7" s="1">
        <v>175.0</v>
      </c>
      <c r="H7" s="1">
        <v>160.0</v>
      </c>
      <c r="I7" s="1">
        <v>162.0</v>
      </c>
      <c r="J7" s="1">
        <v>202.0</v>
      </c>
      <c r="K7" s="1">
        <v>223.0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941.0</v>
      </c>
      <c r="C8" s="1">
        <v>978.0</v>
      </c>
      <c r="D8" s="1">
        <v>1310.0</v>
      </c>
      <c r="E8" s="1">
        <v>1040.0</v>
      </c>
      <c r="F8" s="1">
        <v>1150.0</v>
      </c>
      <c r="G8" s="1">
        <v>1200.0</v>
      </c>
      <c r="H8" s="1">
        <v>1140.0</v>
      </c>
      <c r="I8" s="1">
        <v>1380.0</v>
      </c>
      <c r="J8" s="1">
        <v>1470.0</v>
      </c>
      <c r="K8" s="1">
        <v>1660.0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213.0</v>
      </c>
      <c r="C9" s="1">
        <v>325.0</v>
      </c>
      <c r="D9" s="1">
        <v>354.0</v>
      </c>
      <c r="E9" s="1">
        <v>331.0</v>
      </c>
      <c r="F9" s="1">
        <v>341.0</v>
      </c>
      <c r="G9" s="1">
        <v>318.0</v>
      </c>
      <c r="H9" s="1">
        <v>10.0</v>
      </c>
      <c r="I9" s="1">
        <v>607.0</v>
      </c>
      <c r="J9" s="1">
        <v>274.0</v>
      </c>
      <c r="K9" s="1">
        <v>379.0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-24.0</v>
      </c>
      <c r="I10" s="1">
        <v>-34.0</v>
      </c>
      <c r="J10" s="1">
        <v>-14.0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-24.0</v>
      </c>
      <c r="I12" s="1">
        <v>-34.0</v>
      </c>
      <c r="J12" s="1">
        <v>-14.0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0.0</v>
      </c>
      <c r="C13" s="1">
        <v>0.0</v>
      </c>
      <c r="D13" s="1">
        <v>5.0</v>
      </c>
      <c r="E13" s="1">
        <v>0.0</v>
      </c>
      <c r="F13" s="1">
        <v>0.0</v>
      </c>
      <c r="G13" s="1">
        <v>0.0</v>
      </c>
      <c r="H13" s="1">
        <v>3.0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3.0</v>
      </c>
      <c r="C14" s="1">
        <v>1.0</v>
      </c>
      <c r="D14" s="1">
        <v>-2.0</v>
      </c>
      <c r="E14" s="1">
        <v>-7.0</v>
      </c>
      <c r="F14" s="1">
        <v>7.0</v>
      </c>
      <c r="G14" s="1">
        <v>11.0</v>
      </c>
      <c r="H14" s="1">
        <v>0.0</v>
      </c>
      <c r="I14" s="1">
        <v>14.0</v>
      </c>
      <c r="J14" s="1">
        <v>-54.0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217.0</v>
      </c>
      <c r="C15" s="1">
        <v>327.0</v>
      </c>
      <c r="D15" s="1">
        <v>358.0</v>
      </c>
      <c r="E15" s="1">
        <v>323.0</v>
      </c>
      <c r="F15" s="1">
        <v>349.0</v>
      </c>
      <c r="G15" s="1">
        <v>330.0</v>
      </c>
      <c r="H15" s="1">
        <v>-10.0</v>
      </c>
      <c r="I15" s="1">
        <v>587.0</v>
      </c>
      <c r="J15" s="1">
        <v>205.0</v>
      </c>
      <c r="K15" s="1">
        <v>396.0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-17.0</v>
      </c>
      <c r="C16" s="1">
        <v>0.0</v>
      </c>
      <c r="D16" s="1">
        <v>-59.0</v>
      </c>
      <c r="E16" s="1">
        <v>-30.0</v>
      </c>
      <c r="F16" s="1">
        <v>-1.0</v>
      </c>
      <c r="G16" s="1">
        <v>-14.0</v>
      </c>
      <c r="H16" s="1">
        <v>-3.0</v>
      </c>
      <c r="I16" s="1">
        <v>0.0</v>
      </c>
      <c r="J16" s="1">
        <v>-1.0</v>
      </c>
      <c r="K16" s="1">
        <v>-147.0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-2.0</v>
      </c>
      <c r="E17" s="1">
        <v>0.0</v>
      </c>
      <c r="F17" s="1">
        <v>0.0</v>
      </c>
      <c r="G17" s="1">
        <v>-1.0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-18.0</v>
      </c>
      <c r="I18" s="1">
        <v>0.0</v>
      </c>
      <c r="J18" s="1">
        <v>0.0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-39.0</v>
      </c>
      <c r="C19" s="1">
        <v>-4.0</v>
      </c>
      <c r="D19" s="1">
        <v>-19.0</v>
      </c>
      <c r="E19" s="1">
        <v>-6.0</v>
      </c>
      <c r="F19" s="1">
        <v>-2.0</v>
      </c>
      <c r="G19" s="1">
        <v>-68.0</v>
      </c>
      <c r="H19" s="1">
        <v>-233.0</v>
      </c>
      <c r="I19" s="1">
        <v>-16.0</v>
      </c>
      <c r="J19" s="1">
        <v>-25.0</v>
      </c>
      <c r="K19" s="1">
        <v>-3.0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-26.0</v>
      </c>
      <c r="I20" s="1">
        <v>-11.0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160.0</v>
      </c>
      <c r="C21" s="1">
        <v>322.0</v>
      </c>
      <c r="D21" s="1">
        <v>335.0</v>
      </c>
      <c r="E21" s="1">
        <v>287.0</v>
      </c>
      <c r="F21" s="1">
        <v>345.0</v>
      </c>
      <c r="G21" s="1">
        <v>245.0</v>
      </c>
      <c r="H21" s="1">
        <v>-292.0</v>
      </c>
      <c r="I21" s="1">
        <v>559.0</v>
      </c>
      <c r="J21" s="1">
        <v>178.0</v>
      </c>
      <c r="K21" s="1">
        <v>240.0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70.0</v>
      </c>
      <c r="C22" s="1">
        <v>109.0</v>
      </c>
      <c r="D22" s="1">
        <v>123.0</v>
      </c>
      <c r="E22" s="1">
        <v>83.0</v>
      </c>
      <c r="F22" s="1">
        <v>83.0</v>
      </c>
      <c r="G22" s="1">
        <v>54.0</v>
      </c>
      <c r="H22" s="1">
        <v>-83.0</v>
      </c>
      <c r="I22" s="1">
        <v>139.0</v>
      </c>
      <c r="J22" s="1">
        <v>53.0</v>
      </c>
      <c r="K22" s="1">
        <v>69.0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88.0</v>
      </c>
      <c r="C23" s="1">
        <v>213.0</v>
      </c>
      <c r="D23" s="1">
        <v>212.0</v>
      </c>
      <c r="E23" s="1">
        <v>204.0</v>
      </c>
      <c r="F23" s="1">
        <v>262.0</v>
      </c>
      <c r="G23" s="1">
        <v>191.0</v>
      </c>
      <c r="H23" s="1">
        <v>-209.0</v>
      </c>
      <c r="I23" s="1">
        <v>420.0</v>
      </c>
      <c r="J23" s="1">
        <v>125.0</v>
      </c>
      <c r="K23" s="1">
        <v>170.0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-8.0</v>
      </c>
      <c r="C24" s="1">
        <v>4.0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80.0</v>
      </c>
      <c r="C25" s="1">
        <v>218.0</v>
      </c>
      <c r="D25" s="1">
        <v>212.0</v>
      </c>
      <c r="E25" s="1">
        <v>204.0</v>
      </c>
      <c r="F25" s="1">
        <v>262.0</v>
      </c>
      <c r="G25" s="1">
        <v>191.0</v>
      </c>
      <c r="H25" s="1">
        <v>-209.0</v>
      </c>
      <c r="I25" s="1">
        <v>420.0</v>
      </c>
      <c r="J25" s="1">
        <v>125.0</v>
      </c>
      <c r="K25" s="1">
        <v>170.0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80.0</v>
      </c>
      <c r="C26" s="1">
        <v>218.0</v>
      </c>
      <c r="D26" s="1">
        <v>212.0</v>
      </c>
      <c r="E26" s="1">
        <v>204.0</v>
      </c>
      <c r="F26" s="1">
        <v>262.0</v>
      </c>
      <c r="G26" s="1">
        <v>191.0</v>
      </c>
      <c r="H26" s="1">
        <v>-209.0</v>
      </c>
      <c r="I26" s="1">
        <v>420.0</v>
      </c>
      <c r="J26" s="1">
        <v>125.0</v>
      </c>
      <c r="K26" s="1">
        <v>170.0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80.0</v>
      </c>
      <c r="C27" s="1">
        <v>218.0</v>
      </c>
      <c r="D27" s="1">
        <v>212.0</v>
      </c>
      <c r="E27" s="1">
        <v>204.0</v>
      </c>
      <c r="F27" s="1">
        <v>262.0</v>
      </c>
      <c r="G27" s="1">
        <v>191.0</v>
      </c>
      <c r="H27" s="1">
        <v>-209.0</v>
      </c>
      <c r="I27" s="1">
        <v>420.0</v>
      </c>
      <c r="J27" s="1">
        <v>125.0</v>
      </c>
      <c r="K27" s="1">
        <v>170.0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88.0</v>
      </c>
      <c r="C28" s="1">
        <v>213.0</v>
      </c>
      <c r="D28" s="1">
        <v>212.0</v>
      </c>
      <c r="E28" s="1">
        <v>204.0</v>
      </c>
      <c r="F28" s="1">
        <v>262.0</v>
      </c>
      <c r="G28" s="1">
        <v>191.0</v>
      </c>
      <c r="H28" s="1">
        <v>-209.0</v>
      </c>
      <c r="I28" s="1">
        <v>420.0</v>
      </c>
      <c r="J28" s="1">
        <v>125.0</v>
      </c>
      <c r="K28" s="1">
        <v>170.0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165</v>
      </c>
      <c r="C30" s="1" t="s">
        <v>166</v>
      </c>
      <c r="D30" s="1" t="s">
        <v>167</v>
      </c>
      <c r="E30" s="1" t="s">
        <v>168</v>
      </c>
      <c r="F30" s="1" t="s">
        <v>169</v>
      </c>
      <c r="G30" s="1" t="s">
        <v>170</v>
      </c>
      <c r="H30" s="1" t="s">
        <v>171</v>
      </c>
      <c r="I30" s="1" t="s">
        <v>172</v>
      </c>
      <c r="J30" s="1" t="s">
        <v>173</v>
      </c>
      <c r="K30" s="1" t="s">
        <v>174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 t="s">
        <v>176</v>
      </c>
      <c r="C31" s="1" t="s">
        <v>177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194.0</v>
      </c>
      <c r="C32" s="1">
        <v>194.0</v>
      </c>
      <c r="D32" s="1">
        <v>181.0</v>
      </c>
      <c r="E32" s="1">
        <v>178.0</v>
      </c>
      <c r="F32" s="1">
        <v>176.0</v>
      </c>
      <c r="G32" s="1">
        <v>170.0</v>
      </c>
      <c r="H32" s="1">
        <v>166.0</v>
      </c>
      <c r="I32" s="1">
        <v>168.0</v>
      </c>
      <c r="J32" s="1">
        <v>182.0</v>
      </c>
      <c r="K32" s="1">
        <v>196.0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165</v>
      </c>
      <c r="C33" s="1" t="s">
        <v>180</v>
      </c>
      <c r="D33" s="1" t="s">
        <v>181</v>
      </c>
      <c r="E33" s="1" t="s">
        <v>170</v>
      </c>
      <c r="F33" s="1" t="s">
        <v>182</v>
      </c>
      <c r="G33" s="1" t="s">
        <v>166</v>
      </c>
      <c r="H33" s="1" t="s">
        <v>171</v>
      </c>
      <c r="I33" s="1" t="s">
        <v>183</v>
      </c>
      <c r="J33" s="1" t="s">
        <v>184</v>
      </c>
      <c r="K33" s="1" t="s">
        <v>185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176</v>
      </c>
      <c r="C34" s="1" t="s">
        <v>187</v>
      </c>
      <c r="D34" s="1" t="s">
        <v>181</v>
      </c>
      <c r="E34" s="1" t="s">
        <v>170</v>
      </c>
      <c r="F34" s="1" t="s">
        <v>182</v>
      </c>
      <c r="G34" s="1" t="s">
        <v>166</v>
      </c>
      <c r="H34" s="1" t="s">
        <v>171</v>
      </c>
      <c r="I34" s="1" t="s">
        <v>183</v>
      </c>
      <c r="J34" s="1" t="s">
        <v>184</v>
      </c>
      <c r="K34" s="1" t="s">
        <v>185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>
        <v>195.0</v>
      </c>
      <c r="C35" s="1">
        <v>196.0</v>
      </c>
      <c r="D35" s="1">
        <v>184.0</v>
      </c>
      <c r="E35" s="1">
        <v>180.0</v>
      </c>
      <c r="F35" s="1">
        <v>178.0</v>
      </c>
      <c r="G35" s="1">
        <v>171.0</v>
      </c>
      <c r="H35" s="1">
        <v>166.0</v>
      </c>
      <c r="I35" s="1">
        <v>207.0</v>
      </c>
      <c r="J35" s="1">
        <v>205.0</v>
      </c>
      <c r="K35" s="1">
        <v>197.0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 t="s">
        <v>190</v>
      </c>
      <c r="C36" s="1" t="s">
        <v>191</v>
      </c>
      <c r="D36" s="1" t="s">
        <v>192</v>
      </c>
      <c r="E36" s="1" t="s">
        <v>193</v>
      </c>
      <c r="F36" s="1" t="s">
        <v>192</v>
      </c>
      <c r="G36" s="1" t="s">
        <v>194</v>
      </c>
      <c r="H36" s="1" t="s">
        <v>195</v>
      </c>
      <c r="I36" s="1" t="s">
        <v>196</v>
      </c>
      <c r="J36" s="1" t="s">
        <v>197</v>
      </c>
      <c r="K36" s="1" t="s">
        <v>198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 t="s">
        <v>190</v>
      </c>
      <c r="C37" s="1" t="s">
        <v>200</v>
      </c>
      <c r="D37" s="1" t="s">
        <v>194</v>
      </c>
      <c r="E37" s="1" t="s">
        <v>166</v>
      </c>
      <c r="F37" s="1" t="s">
        <v>194</v>
      </c>
      <c r="G37" s="1" t="s">
        <v>201</v>
      </c>
      <c r="H37" s="1" t="s">
        <v>195</v>
      </c>
      <c r="I37" s="1" t="s">
        <v>202</v>
      </c>
      <c r="J37" s="1" t="s">
        <v>203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206</v>
      </c>
      <c r="C38" s="1" t="s">
        <v>206</v>
      </c>
      <c r="D38" s="1" t="s">
        <v>206</v>
      </c>
      <c r="E38" s="1" t="s">
        <v>206</v>
      </c>
      <c r="F38" s="1" t="s">
        <v>207</v>
      </c>
      <c r="G38" s="1" t="s">
        <v>207</v>
      </c>
      <c r="H38" s="1" t="s">
        <v>208</v>
      </c>
      <c r="I38" s="1" t="s">
        <v>209</v>
      </c>
      <c r="J38" s="1" t="s">
        <v>210</v>
      </c>
      <c r="K38" s="1" t="s">
        <v>211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212</v>
      </c>
      <c r="B39" s="1" t="s">
        <v>213</v>
      </c>
      <c r="C39" s="1" t="s">
        <v>214</v>
      </c>
      <c r="D39" s="1" t="s">
        <v>215</v>
      </c>
      <c r="E39" s="1" t="s">
        <v>216</v>
      </c>
      <c r="F39" s="1" t="s">
        <v>217</v>
      </c>
      <c r="G39" s="1" t="s">
        <v>218</v>
      </c>
      <c r="H39" s="1" t="s">
        <v>219</v>
      </c>
      <c r="I39" s="1" t="s">
        <v>220</v>
      </c>
      <c r="J39" s="1" t="s">
        <v>221</v>
      </c>
      <c r="K39" s="1" t="s">
        <v>222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223</v>
      </c>
      <c r="B41" s="1">
        <v>349.0</v>
      </c>
      <c r="C41" s="1">
        <v>469.0</v>
      </c>
      <c r="D41" s="1">
        <v>511.0</v>
      </c>
      <c r="E41" s="1">
        <v>495.0</v>
      </c>
      <c r="F41" s="1">
        <v>509.0</v>
      </c>
      <c r="G41" s="1">
        <v>495.0</v>
      </c>
      <c r="H41" s="1">
        <v>174.0</v>
      </c>
      <c r="I41" s="1">
        <v>774.0</v>
      </c>
      <c r="J41" s="1">
        <v>482.0</v>
      </c>
      <c r="K41" s="1">
        <v>611.0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224</v>
      </c>
      <c r="B42" s="1">
        <v>217.0</v>
      </c>
      <c r="C42" s="1">
        <v>328.0</v>
      </c>
      <c r="D42" s="1">
        <v>358.0</v>
      </c>
      <c r="E42" s="1">
        <v>336.0</v>
      </c>
      <c r="F42" s="1">
        <v>345.0</v>
      </c>
      <c r="G42" s="1">
        <v>322.0</v>
      </c>
      <c r="H42" s="1">
        <v>14.0</v>
      </c>
      <c r="I42" s="1">
        <v>614.0</v>
      </c>
      <c r="J42" s="1">
        <v>283.0</v>
      </c>
      <c r="K42" s="1">
        <v>388.0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225</v>
      </c>
      <c r="B43" s="1">
        <v>213.0</v>
      </c>
      <c r="C43" s="1">
        <v>325.0</v>
      </c>
      <c r="D43" s="1">
        <v>354.0</v>
      </c>
      <c r="E43" s="1">
        <v>331.0</v>
      </c>
      <c r="F43" s="1">
        <v>341.0</v>
      </c>
      <c r="G43" s="1">
        <v>318.0</v>
      </c>
      <c r="H43" s="1">
        <v>10.0</v>
      </c>
      <c r="I43" s="1">
        <v>607.0</v>
      </c>
      <c r="J43" s="1">
        <v>274.0</v>
      </c>
      <c r="K43" s="1">
        <v>379.0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>
        <v>651.0</v>
      </c>
      <c r="C44" s="1">
        <v>776.0</v>
      </c>
      <c r="D44" s="1">
        <v>824.0</v>
      </c>
      <c r="E44" s="1">
        <v>830.0</v>
      </c>
      <c r="F44" s="1">
        <v>845.0</v>
      </c>
      <c r="G44" s="1">
        <v>985.0</v>
      </c>
      <c r="H44" s="1">
        <v>608.0</v>
      </c>
      <c r="I44" s="1">
        <v>1240.0</v>
      </c>
      <c r="J44" s="1">
        <v>977.0</v>
      </c>
      <c r="K44" s="1">
        <v>1110.0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 t="s">
        <v>228</v>
      </c>
      <c r="C45" s="1" t="s">
        <v>229</v>
      </c>
      <c r="D45" s="1" t="s">
        <v>230</v>
      </c>
      <c r="E45" s="1" t="s">
        <v>231</v>
      </c>
      <c r="F45" s="1" t="s">
        <v>232</v>
      </c>
      <c r="G45" s="1" t="s">
        <v>233</v>
      </c>
      <c r="H45" s="1" t="s">
        <v>234</v>
      </c>
      <c r="I45" s="1" t="s">
        <v>235</v>
      </c>
      <c r="J45" s="1" t="s">
        <v>236</v>
      </c>
      <c r="K45" s="1" t="s">
        <v>237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75.0</v>
      </c>
      <c r="C46" s="1">
        <v>99.0</v>
      </c>
      <c r="D46" s="1">
        <v>105.0</v>
      </c>
      <c r="E46" s="1">
        <v>41.0</v>
      </c>
      <c r="F46" s="1">
        <v>80.0</v>
      </c>
      <c r="G46" s="1">
        <v>39.0</v>
      </c>
      <c r="H46" s="1">
        <v>-55.0</v>
      </c>
      <c r="I46" s="1">
        <v>132.0</v>
      </c>
      <c r="J46" s="1">
        <v>2.0</v>
      </c>
      <c r="K46" s="1">
        <v>85.0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>
        <v>-79.0</v>
      </c>
      <c r="C47" s="1">
        <v>3.0</v>
      </c>
      <c r="D47" s="1">
        <v>3.0</v>
      </c>
      <c r="E47" s="1">
        <v>3.0</v>
      </c>
      <c r="F47" s="1">
        <v>7.0</v>
      </c>
      <c r="G47" s="1">
        <v>8.0</v>
      </c>
      <c r="H47" s="1">
        <v>7.0</v>
      </c>
      <c r="I47" s="1">
        <v>19.0</v>
      </c>
      <c r="J47" s="1">
        <v>19.0</v>
      </c>
      <c r="K47" s="1">
        <v>27.0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240</v>
      </c>
      <c r="B48" s="1">
        <v>74.0</v>
      </c>
      <c r="C48" s="1">
        <v>103.0</v>
      </c>
      <c r="D48" s="1">
        <v>108.0</v>
      </c>
      <c r="E48" s="1">
        <v>44.0</v>
      </c>
      <c r="F48" s="1">
        <v>87.0</v>
      </c>
      <c r="G48" s="1">
        <v>47.0</v>
      </c>
      <c r="H48" s="1">
        <v>-48.0</v>
      </c>
      <c r="I48" s="1">
        <v>152.0</v>
      </c>
      <c r="J48" s="1">
        <v>22.0</v>
      </c>
      <c r="K48" s="1">
        <v>113.0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241</v>
      </c>
      <c r="B49" s="1">
        <v>-4.0</v>
      </c>
      <c r="C49" s="1">
        <v>7.0</v>
      </c>
      <c r="D49" s="1">
        <v>14.0</v>
      </c>
      <c r="E49" s="1">
        <v>39.0</v>
      </c>
      <c r="F49" s="1">
        <v>-2.0</v>
      </c>
      <c r="G49" s="1">
        <v>7.0</v>
      </c>
      <c r="H49" s="1">
        <v>-30.0</v>
      </c>
      <c r="I49" s="1">
        <v>-11.0</v>
      </c>
      <c r="J49" s="1">
        <v>32.0</v>
      </c>
      <c r="K49" s="1">
        <v>-37.0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242</v>
      </c>
      <c r="B50" s="1">
        <v>-8.0</v>
      </c>
      <c r="C50" s="1">
        <v>-1.0</v>
      </c>
      <c r="D50" s="1">
        <v>-26.0</v>
      </c>
      <c r="E50" s="1">
        <v>-1.0</v>
      </c>
      <c r="F50" s="1">
        <v>-2.0</v>
      </c>
      <c r="G50" s="1">
        <v>-1.0</v>
      </c>
      <c r="H50" s="1">
        <v>-4.0</v>
      </c>
      <c r="I50" s="1">
        <v>-1.0</v>
      </c>
      <c r="J50" s="1">
        <v>-1.0</v>
      </c>
      <c r="K50" s="1">
        <v>-6.0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243</v>
      </c>
      <c r="B51" s="1">
        <v>-4.0</v>
      </c>
      <c r="C51" s="1">
        <v>5.0</v>
      </c>
      <c r="D51" s="1">
        <v>14.0</v>
      </c>
      <c r="E51" s="1">
        <v>38.0</v>
      </c>
      <c r="F51" s="1">
        <v>-4.0</v>
      </c>
      <c r="G51" s="1">
        <v>6.0</v>
      </c>
      <c r="H51" s="1">
        <v>-34.0</v>
      </c>
      <c r="I51" s="1">
        <v>-12.0</v>
      </c>
      <c r="J51" s="1">
        <v>31.0</v>
      </c>
      <c r="K51" s="1">
        <v>-43.0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136.0</v>
      </c>
      <c r="C52" s="1">
        <v>204.0</v>
      </c>
      <c r="D52" s="1">
        <v>224.0</v>
      </c>
      <c r="E52" s="1">
        <v>202.0</v>
      </c>
      <c r="F52" s="1">
        <v>218.0</v>
      </c>
      <c r="G52" s="1">
        <v>206.0</v>
      </c>
      <c r="H52" s="1">
        <v>-6.0</v>
      </c>
      <c r="I52" s="1">
        <v>367.0</v>
      </c>
      <c r="J52" s="1">
        <v>128.0</v>
      </c>
      <c r="K52" s="1">
        <v>248.0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24.0</v>
      </c>
      <c r="I53" s="1">
        <v>33.0</v>
      </c>
      <c r="J53" s="1">
        <v>7.0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150.0</v>
      </c>
      <c r="I55" s="1">
        <v>174.0</v>
      </c>
      <c r="J55" s="1">
        <v>175.0</v>
      </c>
      <c r="K55" s="1">
        <v>187.0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94.0</v>
      </c>
      <c r="C56" s="1">
        <v>104.0</v>
      </c>
      <c r="D56" s="1">
        <v>124.0</v>
      </c>
      <c r="E56" s="1">
        <v>130.0</v>
      </c>
      <c r="F56" s="1">
        <v>143.0</v>
      </c>
      <c r="G56" s="1">
        <v>152.0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94.0</v>
      </c>
      <c r="C57" s="1">
        <v>104.0</v>
      </c>
      <c r="D57" s="1">
        <v>124.0</v>
      </c>
      <c r="E57" s="1">
        <v>130.0</v>
      </c>
      <c r="F57" s="1">
        <v>143.0</v>
      </c>
      <c r="G57" s="1">
        <v>152.0</v>
      </c>
      <c r="H57" s="1">
        <v>150.0</v>
      </c>
      <c r="I57" s="1">
        <v>174.0</v>
      </c>
      <c r="J57" s="1">
        <v>175.0</v>
      </c>
      <c r="K57" s="1">
        <v>187.0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302.0</v>
      </c>
      <c r="C58" s="1">
        <v>307.0</v>
      </c>
      <c r="D58" s="1">
        <v>314.0</v>
      </c>
      <c r="E58" s="1">
        <v>335.0</v>
      </c>
      <c r="F58" s="1">
        <v>336.0</v>
      </c>
      <c r="G58" s="1">
        <v>490.0</v>
      </c>
      <c r="H58" s="1">
        <v>434.0</v>
      </c>
      <c r="I58" s="1">
        <v>462.0</v>
      </c>
      <c r="J58" s="1">
        <v>495.0</v>
      </c>
      <c r="K58" s="1">
        <v>502.0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50.0</v>
      </c>
      <c r="I59" s="1">
        <v>70.0</v>
      </c>
      <c r="J59" s="1">
        <v>35.0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384.0</v>
      </c>
      <c r="I60" s="1">
        <v>391.0</v>
      </c>
      <c r="J60" s="1">
        <v>460.0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253</v>
      </c>
      <c r="B61" s="1">
        <v>8.0</v>
      </c>
      <c r="C61" s="1">
        <v>21.0</v>
      </c>
      <c r="D61" s="1">
        <v>15.0</v>
      </c>
      <c r="E61" s="1">
        <v>10.0</v>
      </c>
      <c r="F61" s="1">
        <v>13.0</v>
      </c>
      <c r="G61" s="1">
        <v>11.0</v>
      </c>
      <c r="H61" s="1">
        <v>15.0</v>
      </c>
      <c r="I61" s="1">
        <v>16.0</v>
      </c>
      <c r="J61" s="1">
        <v>16.0</v>
      </c>
      <c r="K61" s="1">
        <v>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254</v>
      </c>
      <c r="B62" s="1">
        <v>7.0</v>
      </c>
      <c r="C62" s="1">
        <v>14.0</v>
      </c>
      <c r="D62" s="1">
        <v>14.0</v>
      </c>
      <c r="E62" s="1">
        <v>6.0</v>
      </c>
      <c r="F62" s="1">
        <v>14.0</v>
      </c>
      <c r="G62" s="1">
        <v>11.0</v>
      </c>
      <c r="H62" s="1">
        <v>16.0</v>
      </c>
      <c r="I62" s="1">
        <v>22.0</v>
      </c>
      <c r="J62" s="1">
        <v>22.0</v>
      </c>
      <c r="K62" s="1">
        <v>31.0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255</v>
      </c>
      <c r="B63" s="1">
        <v>0.0</v>
      </c>
      <c r="C63" s="1">
        <v>0.0</v>
      </c>
      <c r="D63" s="1">
        <v>3.0</v>
      </c>
      <c r="E63" s="1">
        <v>0.0</v>
      </c>
      <c r="F63" s="1">
        <v>0.0</v>
      </c>
      <c r="G63" s="1">
        <v>3.0</v>
      </c>
      <c r="H63" s="1">
        <v>7.0</v>
      </c>
      <c r="I63" s="1">
        <v>0.0</v>
      </c>
      <c r="J63" s="1">
        <v>0.0</v>
      </c>
      <c r="K63" s="1">
        <v>-3.0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256</v>
      </c>
      <c r="B64" s="1">
        <v>16.0</v>
      </c>
      <c r="C64" s="1">
        <v>35.0</v>
      </c>
      <c r="D64" s="1">
        <v>29.0</v>
      </c>
      <c r="E64" s="1">
        <v>16.0</v>
      </c>
      <c r="F64" s="1">
        <v>27.0</v>
      </c>
      <c r="G64" s="1">
        <v>23.0</v>
      </c>
      <c r="H64" s="1">
        <v>32.0</v>
      </c>
      <c r="I64" s="1">
        <v>38.0</v>
      </c>
      <c r="J64" s="1">
        <v>39.0</v>
      </c>
      <c r="K64" s="1">
        <v>51.0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266</v>
      </c>
      <c r="J3" s="1" t="s">
        <v>267</v>
      </c>
      <c r="K3" s="1" t="s">
        <v>268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269</v>
      </c>
      <c r="B4" s="1" t="s">
        <v>270</v>
      </c>
      <c r="C4" s="1" t="s">
        <v>271</v>
      </c>
      <c r="D4" s="1" t="s">
        <v>272</v>
      </c>
      <c r="E4" s="1" t="s">
        <v>273</v>
      </c>
      <c r="F4" s="1" t="s">
        <v>274</v>
      </c>
      <c r="G4" s="1" t="s">
        <v>275</v>
      </c>
      <c r="H4" s="1" t="s">
        <v>276</v>
      </c>
      <c r="I4" s="1" t="s">
        <v>277</v>
      </c>
      <c r="J4" s="1" t="s">
        <v>278</v>
      </c>
      <c r="K4" s="1" t="s">
        <v>279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280</v>
      </c>
      <c r="B5" s="1" t="s">
        <v>281</v>
      </c>
      <c r="C5" s="1" t="s">
        <v>282</v>
      </c>
      <c r="D5" s="1" t="s">
        <v>283</v>
      </c>
      <c r="E5" s="1" t="s">
        <v>284</v>
      </c>
      <c r="F5" s="1" t="s">
        <v>285</v>
      </c>
      <c r="G5" s="1" t="s">
        <v>286</v>
      </c>
      <c r="H5" s="1" t="s">
        <v>287</v>
      </c>
      <c r="I5" s="1" t="s">
        <v>288</v>
      </c>
      <c r="J5" s="1" t="s">
        <v>289</v>
      </c>
      <c r="K5" s="1" t="s">
        <v>290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291</v>
      </c>
      <c r="B6" s="1" t="s">
        <v>281</v>
      </c>
      <c r="C6" s="1" t="s">
        <v>282</v>
      </c>
      <c r="D6" s="1" t="s">
        <v>283</v>
      </c>
      <c r="E6" s="1" t="s">
        <v>284</v>
      </c>
      <c r="F6" s="1" t="s">
        <v>285</v>
      </c>
      <c r="G6" s="1" t="s">
        <v>286</v>
      </c>
      <c r="H6" s="1" t="s">
        <v>287</v>
      </c>
      <c r="I6" s="1" t="s">
        <v>288</v>
      </c>
      <c r="J6" s="1" t="s">
        <v>289</v>
      </c>
      <c r="K6" s="1" t="s">
        <v>290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293</v>
      </c>
      <c r="B8" s="1" t="s">
        <v>294</v>
      </c>
      <c r="C8" s="1" t="s">
        <v>295</v>
      </c>
      <c r="D8" s="1" t="s">
        <v>296</v>
      </c>
      <c r="E8" s="1" t="s">
        <v>297</v>
      </c>
      <c r="F8" s="1" t="s">
        <v>298</v>
      </c>
      <c r="G8" s="1" t="s">
        <v>299</v>
      </c>
      <c r="H8" s="1" t="s">
        <v>300</v>
      </c>
      <c r="I8" s="1" t="s">
        <v>301</v>
      </c>
      <c r="J8" s="1" t="s">
        <v>302</v>
      </c>
      <c r="K8" s="1" t="s">
        <v>303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304</v>
      </c>
      <c r="B9" s="1" t="s">
        <v>305</v>
      </c>
      <c r="C9" s="1" t="s">
        <v>306</v>
      </c>
      <c r="D9" s="1" t="s">
        <v>307</v>
      </c>
      <c r="E9" s="1" t="s">
        <v>308</v>
      </c>
      <c r="F9" s="1" t="s">
        <v>309</v>
      </c>
      <c r="G9" s="1" t="s">
        <v>310</v>
      </c>
      <c r="H9" s="1">
        <v>26.0</v>
      </c>
      <c r="I9" s="1" t="s">
        <v>311</v>
      </c>
      <c r="J9" s="1" t="s">
        <v>312</v>
      </c>
      <c r="K9" s="1" t="s">
        <v>313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314</v>
      </c>
      <c r="B10" s="1" t="s">
        <v>315</v>
      </c>
      <c r="C10" s="1" t="s">
        <v>316</v>
      </c>
      <c r="D10" s="1" t="s">
        <v>317</v>
      </c>
      <c r="E10" s="1" t="s">
        <v>318</v>
      </c>
      <c r="F10" s="1" t="s">
        <v>319</v>
      </c>
      <c r="G10" s="1" t="s">
        <v>320</v>
      </c>
      <c r="H10" s="1" t="s">
        <v>321</v>
      </c>
      <c r="I10" s="1" t="s">
        <v>322</v>
      </c>
      <c r="J10" s="1" t="s">
        <v>323</v>
      </c>
      <c r="K10" s="1" t="s">
        <v>324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325</v>
      </c>
      <c r="B11" s="1" t="s">
        <v>326</v>
      </c>
      <c r="C11" s="1" t="s">
        <v>327</v>
      </c>
      <c r="D11" s="1" t="s">
        <v>328</v>
      </c>
      <c r="E11" s="1" t="s">
        <v>329</v>
      </c>
      <c r="F11" s="1" t="s">
        <v>330</v>
      </c>
      <c r="G11" s="1" t="s">
        <v>331</v>
      </c>
      <c r="H11" s="1" t="s">
        <v>332</v>
      </c>
      <c r="I11" s="1" t="s">
        <v>333</v>
      </c>
      <c r="J11" s="1" t="s">
        <v>334</v>
      </c>
      <c r="K11" s="1" t="s">
        <v>335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336</v>
      </c>
      <c r="B12" s="1" t="s">
        <v>337</v>
      </c>
      <c r="C12" s="1" t="s">
        <v>338</v>
      </c>
      <c r="D12" s="1" t="s">
        <v>339</v>
      </c>
      <c r="E12" s="1" t="s">
        <v>340</v>
      </c>
      <c r="F12" s="1" t="s">
        <v>110</v>
      </c>
      <c r="G12" s="1" t="s">
        <v>341</v>
      </c>
      <c r="H12" s="1" t="s">
        <v>342</v>
      </c>
      <c r="I12" s="1" t="s">
        <v>343</v>
      </c>
      <c r="J12" s="1" t="s">
        <v>344</v>
      </c>
      <c r="K12" s="1" t="s">
        <v>345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346</v>
      </c>
      <c r="B13" s="1" t="s">
        <v>347</v>
      </c>
      <c r="C13" s="1" t="s">
        <v>348</v>
      </c>
      <c r="D13" s="1" t="s">
        <v>349</v>
      </c>
      <c r="E13" s="1" t="s">
        <v>350</v>
      </c>
      <c r="F13" s="1" t="s">
        <v>351</v>
      </c>
      <c r="G13" s="1" t="s">
        <v>352</v>
      </c>
      <c r="H13" s="1" t="s">
        <v>353</v>
      </c>
      <c r="I13" s="1" t="s">
        <v>354</v>
      </c>
      <c r="J13" s="1" t="s">
        <v>355</v>
      </c>
      <c r="K13" s="1" t="s">
        <v>356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357</v>
      </c>
      <c r="B14" s="1" t="s">
        <v>358</v>
      </c>
      <c r="C14" s="1" t="s">
        <v>359</v>
      </c>
      <c r="D14" s="1" t="s">
        <v>349</v>
      </c>
      <c r="E14" s="1" t="s">
        <v>350</v>
      </c>
      <c r="F14" s="1" t="s">
        <v>351</v>
      </c>
      <c r="G14" s="1" t="s">
        <v>352</v>
      </c>
      <c r="H14" s="1" t="s">
        <v>353</v>
      </c>
      <c r="I14" s="1" t="s">
        <v>354</v>
      </c>
      <c r="J14" s="1" t="s">
        <v>355</v>
      </c>
      <c r="K14" s="1" t="s">
        <v>356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360</v>
      </c>
      <c r="B15" s="1" t="s">
        <v>347</v>
      </c>
      <c r="C15" s="1" t="s">
        <v>348</v>
      </c>
      <c r="D15" s="1" t="s">
        <v>349</v>
      </c>
      <c r="E15" s="1" t="s">
        <v>350</v>
      </c>
      <c r="F15" s="1" t="s">
        <v>351</v>
      </c>
      <c r="G15" s="1" t="s">
        <v>352</v>
      </c>
      <c r="H15" s="1" t="s">
        <v>353</v>
      </c>
      <c r="I15" s="1" t="s">
        <v>354</v>
      </c>
      <c r="J15" s="1" t="s">
        <v>355</v>
      </c>
      <c r="K15" s="1" t="s">
        <v>356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363</v>
      </c>
      <c r="D16" s="1" t="s">
        <v>364</v>
      </c>
      <c r="E16" s="1" t="s">
        <v>365</v>
      </c>
      <c r="F16" s="1" t="s">
        <v>366</v>
      </c>
      <c r="G16" s="1" t="s">
        <v>367</v>
      </c>
      <c r="H16" s="1" t="s">
        <v>368</v>
      </c>
      <c r="I16" s="1" t="s">
        <v>369</v>
      </c>
      <c r="J16" s="1" t="s">
        <v>370</v>
      </c>
      <c r="K16" s="1" t="s">
        <v>371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372</v>
      </c>
      <c r="B17" s="1" t="s">
        <v>373</v>
      </c>
      <c r="C17" s="1" t="s">
        <v>374</v>
      </c>
      <c r="D17" s="1" t="s">
        <v>375</v>
      </c>
      <c r="E17" s="1" t="s">
        <v>376</v>
      </c>
      <c r="F17" s="1" t="s">
        <v>377</v>
      </c>
      <c r="G17" s="1" t="s">
        <v>378</v>
      </c>
      <c r="H17" s="1" t="s">
        <v>379</v>
      </c>
      <c r="I17" s="1" t="s">
        <v>380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 t="s">
        <v>373</v>
      </c>
      <c r="C18" s="1" t="s">
        <v>374</v>
      </c>
      <c r="D18" s="1" t="s">
        <v>375</v>
      </c>
      <c r="E18" s="1" t="s">
        <v>376</v>
      </c>
      <c r="F18" s="1" t="s">
        <v>377</v>
      </c>
      <c r="G18" s="1" t="s">
        <v>378</v>
      </c>
      <c r="H18" s="1" t="s">
        <v>384</v>
      </c>
      <c r="I18" s="1" t="s">
        <v>385</v>
      </c>
      <c r="J18" s="1" t="s">
        <v>386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387</v>
      </c>
      <c r="B20" s="1" t="s">
        <v>388</v>
      </c>
      <c r="C20" s="1" t="s">
        <v>389</v>
      </c>
      <c r="D20" s="1" t="s">
        <v>389</v>
      </c>
      <c r="E20" s="1" t="s">
        <v>390</v>
      </c>
      <c r="F20" s="1" t="s">
        <v>391</v>
      </c>
      <c r="G20" s="1" t="s">
        <v>392</v>
      </c>
      <c r="H20" s="1" t="s">
        <v>180</v>
      </c>
      <c r="I20" s="1" t="s">
        <v>393</v>
      </c>
      <c r="J20" s="1" t="s">
        <v>394</v>
      </c>
      <c r="K20" s="1" t="s">
        <v>395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396</v>
      </c>
      <c r="B21" s="1" t="s">
        <v>397</v>
      </c>
      <c r="C21" s="1" t="s">
        <v>398</v>
      </c>
      <c r="D21" s="1" t="s">
        <v>399</v>
      </c>
      <c r="E21" s="1" t="s">
        <v>400</v>
      </c>
      <c r="F21" s="1" t="s">
        <v>401</v>
      </c>
      <c r="G21" s="1" t="s">
        <v>402</v>
      </c>
      <c r="H21" s="1" t="s">
        <v>403</v>
      </c>
      <c r="I21" s="1" t="s">
        <v>404</v>
      </c>
      <c r="J21" s="1" t="s">
        <v>405</v>
      </c>
      <c r="K21" s="1" t="s">
        <v>406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407</v>
      </c>
      <c r="B22" s="1" t="s">
        <v>408</v>
      </c>
      <c r="C22" s="1" t="s">
        <v>409</v>
      </c>
      <c r="D22" s="1" t="s">
        <v>410</v>
      </c>
      <c r="E22" s="1" t="s">
        <v>411</v>
      </c>
      <c r="F22" s="1" t="s">
        <v>412</v>
      </c>
      <c r="G22" s="1">
        <v>55.0</v>
      </c>
      <c r="H22" s="1" t="s">
        <v>413</v>
      </c>
      <c r="I22" s="1" t="s">
        <v>414</v>
      </c>
      <c r="J22" s="1" t="s">
        <v>415</v>
      </c>
      <c r="K22" s="1" t="s">
        <v>416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417</v>
      </c>
      <c r="B23" s="1" t="s">
        <v>418</v>
      </c>
      <c r="C23" s="1" t="s">
        <v>264</v>
      </c>
      <c r="D23" s="1" t="s">
        <v>419</v>
      </c>
      <c r="E23" s="1" t="s">
        <v>420</v>
      </c>
      <c r="F23" s="1" t="s">
        <v>364</v>
      </c>
      <c r="G23" s="1" t="s">
        <v>421</v>
      </c>
      <c r="H23" s="1" t="s">
        <v>422</v>
      </c>
      <c r="I23" s="1" t="s">
        <v>423</v>
      </c>
      <c r="J23" s="1" t="s">
        <v>424</v>
      </c>
      <c r="K23" s="1" t="s">
        <v>425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388</v>
      </c>
      <c r="C25" s="1" t="s">
        <v>428</v>
      </c>
      <c r="D25" s="1" t="s">
        <v>429</v>
      </c>
      <c r="E25" s="1">
        <v>2.0</v>
      </c>
      <c r="F25" s="1" t="s">
        <v>430</v>
      </c>
      <c r="G25" s="1" t="s">
        <v>393</v>
      </c>
      <c r="H25" s="1" t="s">
        <v>431</v>
      </c>
      <c r="I25" s="1" t="s">
        <v>432</v>
      </c>
      <c r="J25" s="1" t="s">
        <v>433</v>
      </c>
      <c r="K25" s="1" t="s">
        <v>434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200</v>
      </c>
      <c r="C26" s="1" t="s">
        <v>436</v>
      </c>
      <c r="D26" s="1" t="s">
        <v>437</v>
      </c>
      <c r="E26" s="1" t="s">
        <v>438</v>
      </c>
      <c r="F26" s="1" t="s">
        <v>439</v>
      </c>
      <c r="G26" s="1" t="s">
        <v>197</v>
      </c>
      <c r="H26" s="1" t="s">
        <v>181</v>
      </c>
      <c r="I26" s="1" t="s">
        <v>185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436</v>
      </c>
      <c r="C27" s="1" t="s">
        <v>443</v>
      </c>
      <c r="D27" s="1" t="s">
        <v>436</v>
      </c>
      <c r="E27" s="1" t="s">
        <v>444</v>
      </c>
      <c r="F27" s="1" t="s">
        <v>445</v>
      </c>
      <c r="G27" s="1" t="s">
        <v>207</v>
      </c>
      <c r="H27" s="1" t="s">
        <v>446</v>
      </c>
      <c r="I27" s="1" t="s">
        <v>210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106</v>
      </c>
      <c r="H28" s="1" t="s">
        <v>455</v>
      </c>
      <c r="I28" s="1" t="s">
        <v>456</v>
      </c>
      <c r="J28" s="1" t="s">
        <v>457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 t="s">
        <v>480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481</v>
      </c>
      <c r="B31" s="1" t="s">
        <v>482</v>
      </c>
      <c r="C31" s="1" t="s">
        <v>306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 t="s">
        <v>488</v>
      </c>
      <c r="J31" s="1" t="s">
        <v>489</v>
      </c>
      <c r="K31" s="1" t="s">
        <v>490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493</v>
      </c>
      <c r="H33" s="1" t="s">
        <v>494</v>
      </c>
      <c r="I33" s="1" t="s">
        <v>495</v>
      </c>
      <c r="J33" s="1" t="s">
        <v>496</v>
      </c>
      <c r="K33" s="1" t="s">
        <v>497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499</v>
      </c>
      <c r="H34" s="1" t="s">
        <v>500</v>
      </c>
      <c r="I34" s="1" t="s">
        <v>501</v>
      </c>
      <c r="J34" s="1" t="s">
        <v>502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505</v>
      </c>
      <c r="H35" s="1" t="s">
        <v>506</v>
      </c>
      <c r="I35" s="1" t="s">
        <v>507</v>
      </c>
      <c r="J35" s="1" t="s">
        <v>508</v>
      </c>
      <c r="K35" s="1" t="s">
        <v>509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511</v>
      </c>
      <c r="H36" s="1" t="s">
        <v>512</v>
      </c>
      <c r="I36" s="1" t="s">
        <v>513</v>
      </c>
      <c r="J36" s="1" t="s">
        <v>514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517</v>
      </c>
      <c r="C37" s="1" t="s">
        <v>518</v>
      </c>
      <c r="D37" s="1" t="s">
        <v>519</v>
      </c>
      <c r="E37" s="1" t="s">
        <v>520</v>
      </c>
      <c r="F37" s="1" t="s">
        <v>521</v>
      </c>
      <c r="G37" s="1" t="s">
        <v>522</v>
      </c>
      <c r="H37" s="1" t="s">
        <v>523</v>
      </c>
      <c r="I37" s="1" t="s">
        <v>524</v>
      </c>
      <c r="J37" s="1" t="s">
        <v>525</v>
      </c>
      <c r="K37" s="1" t="s">
        <v>526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527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528</v>
      </c>
      <c r="I38" s="1" t="s">
        <v>529</v>
      </c>
      <c r="J38" s="1" t="s">
        <v>530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532</v>
      </c>
      <c r="I39" s="1" t="s">
        <v>533</v>
      </c>
      <c r="J39" s="1" t="s">
        <v>534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536</v>
      </c>
      <c r="I40" s="1" t="s">
        <v>537</v>
      </c>
      <c r="J40" s="1" t="s">
        <v>538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540</v>
      </c>
      <c r="H41" s="1" t="s">
        <v>541</v>
      </c>
      <c r="I41" s="1" t="s">
        <v>542</v>
      </c>
      <c r="J41" s="1" t="s">
        <v>543</v>
      </c>
      <c r="K41" s="1" t="s">
        <v>544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545</v>
      </c>
      <c r="B42" s="1" t="s">
        <v>546</v>
      </c>
      <c r="C42" s="1" t="s">
        <v>547</v>
      </c>
      <c r="D42" s="1" t="s">
        <v>548</v>
      </c>
      <c r="E42" s="1" t="s">
        <v>549</v>
      </c>
      <c r="F42" s="1" t="s">
        <v>549</v>
      </c>
      <c r="G42" s="1" t="s">
        <v>550</v>
      </c>
      <c r="H42" s="1" t="s">
        <v>551</v>
      </c>
      <c r="I42" s="1" t="s">
        <v>180</v>
      </c>
      <c r="J42" s="1" t="s">
        <v>192</v>
      </c>
      <c r="K42" s="1" t="s">
        <v>552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554</v>
      </c>
      <c r="H43" s="1" t="s">
        <v>555</v>
      </c>
      <c r="I43" s="1" t="s">
        <v>386</v>
      </c>
      <c r="J43" s="1" t="s">
        <v>403</v>
      </c>
      <c r="K43" s="1" t="s">
        <v>204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556</v>
      </c>
      <c r="B44" s="1" t="s">
        <v>557</v>
      </c>
      <c r="C44" s="1" t="s">
        <v>558</v>
      </c>
      <c r="D44" s="1" t="s">
        <v>559</v>
      </c>
      <c r="E44" s="1" t="s">
        <v>560</v>
      </c>
      <c r="F44" s="1" t="s">
        <v>561</v>
      </c>
      <c r="G44" s="1" t="s">
        <v>562</v>
      </c>
      <c r="H44" s="1" t="s">
        <v>563</v>
      </c>
      <c r="I44" s="1" t="s">
        <v>564</v>
      </c>
      <c r="J44" s="1" t="s">
        <v>565</v>
      </c>
      <c r="K44" s="1" t="s">
        <v>566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568</v>
      </c>
      <c r="B46" s="1" t="s">
        <v>569</v>
      </c>
      <c r="C46" s="1" t="s">
        <v>570</v>
      </c>
      <c r="D46" s="1" t="s">
        <v>172</v>
      </c>
      <c r="E46" s="1" t="s">
        <v>571</v>
      </c>
      <c r="F46" s="1" t="s">
        <v>572</v>
      </c>
      <c r="G46" s="1" t="s">
        <v>573</v>
      </c>
      <c r="H46" s="1" t="s">
        <v>574</v>
      </c>
      <c r="I46" s="1" t="s">
        <v>575</v>
      </c>
      <c r="J46" s="1" t="s">
        <v>576</v>
      </c>
      <c r="K46" s="1" t="s">
        <v>116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577</v>
      </c>
      <c r="B47" s="1" t="s">
        <v>578</v>
      </c>
      <c r="C47" s="1" t="s">
        <v>579</v>
      </c>
      <c r="D47" s="1" t="s">
        <v>580</v>
      </c>
      <c r="E47" s="1" t="s">
        <v>332</v>
      </c>
      <c r="F47" s="1" t="s">
        <v>581</v>
      </c>
      <c r="G47" s="1" t="s">
        <v>582</v>
      </c>
      <c r="H47" s="1" t="s">
        <v>583</v>
      </c>
      <c r="I47" s="1" t="s">
        <v>584</v>
      </c>
      <c r="J47" s="1" t="s">
        <v>585</v>
      </c>
      <c r="K47" s="1" t="s">
        <v>586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587</v>
      </c>
      <c r="B48" s="1" t="s">
        <v>588</v>
      </c>
      <c r="C48" s="1" t="s">
        <v>589</v>
      </c>
      <c r="D48" s="1" t="s">
        <v>590</v>
      </c>
      <c r="E48" s="1" t="s">
        <v>591</v>
      </c>
      <c r="F48" s="1" t="s">
        <v>541</v>
      </c>
      <c r="G48" s="1" t="s">
        <v>592</v>
      </c>
      <c r="H48" s="1" t="s">
        <v>593</v>
      </c>
      <c r="I48" s="1" t="s">
        <v>594</v>
      </c>
      <c r="J48" s="1" t="s">
        <v>595</v>
      </c>
      <c r="K48" s="1" t="s">
        <v>596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597</v>
      </c>
      <c r="B49" s="1" t="s">
        <v>598</v>
      </c>
      <c r="C49" s="1" t="s">
        <v>599</v>
      </c>
      <c r="D49" s="1" t="s">
        <v>600</v>
      </c>
      <c r="E49" s="1" t="s">
        <v>601</v>
      </c>
      <c r="F49" s="1" t="s">
        <v>602</v>
      </c>
      <c r="G49" s="1" t="s">
        <v>603</v>
      </c>
      <c r="H49" s="1" t="s">
        <v>604</v>
      </c>
      <c r="I49" s="1">
        <v>0.0</v>
      </c>
      <c r="J49" s="1" t="s">
        <v>605</v>
      </c>
      <c r="K49" s="1" t="s">
        <v>606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607</v>
      </c>
      <c r="B50" s="1" t="s">
        <v>608</v>
      </c>
      <c r="C50" s="1" t="s">
        <v>609</v>
      </c>
      <c r="D50" s="1" t="s">
        <v>610</v>
      </c>
      <c r="E50" s="1" t="s">
        <v>611</v>
      </c>
      <c r="F50" s="1" t="s">
        <v>612</v>
      </c>
      <c r="G50" s="1" t="s">
        <v>613</v>
      </c>
      <c r="H50" s="1" t="s">
        <v>614</v>
      </c>
      <c r="I50" s="1">
        <v>0.0</v>
      </c>
      <c r="J50" s="1" t="s">
        <v>615</v>
      </c>
      <c r="K50" s="1" t="s">
        <v>616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617</v>
      </c>
      <c r="B51" s="1" t="s">
        <v>618</v>
      </c>
      <c r="C51" s="1" t="s">
        <v>619</v>
      </c>
      <c r="D51" s="1" t="s">
        <v>620</v>
      </c>
      <c r="E51" s="1" t="s">
        <v>621</v>
      </c>
      <c r="F51" s="1" t="s">
        <v>622</v>
      </c>
      <c r="G51" s="1" t="s">
        <v>623</v>
      </c>
      <c r="H51" s="1" t="s">
        <v>624</v>
      </c>
      <c r="I51" s="1" t="s">
        <v>625</v>
      </c>
      <c r="J51" s="1" t="s">
        <v>626</v>
      </c>
      <c r="K51" s="1" t="s">
        <v>627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628</v>
      </c>
      <c r="B52" s="1" t="s">
        <v>629</v>
      </c>
      <c r="C52" s="1" t="s">
        <v>630</v>
      </c>
      <c r="D52" s="1" t="s">
        <v>631</v>
      </c>
      <c r="E52" s="1" t="s">
        <v>621</v>
      </c>
      <c r="F52" s="1" t="s">
        <v>622</v>
      </c>
      <c r="G52" s="1" t="s">
        <v>623</v>
      </c>
      <c r="H52" s="1" t="s">
        <v>624</v>
      </c>
      <c r="I52" s="1" t="s">
        <v>625</v>
      </c>
      <c r="J52" s="1" t="s">
        <v>626</v>
      </c>
      <c r="K52" s="1" t="s">
        <v>627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632</v>
      </c>
      <c r="B53" s="1" t="s">
        <v>633</v>
      </c>
      <c r="C53" s="1" t="s">
        <v>634</v>
      </c>
      <c r="D53" s="1" t="s">
        <v>635</v>
      </c>
      <c r="E53" s="1" t="s">
        <v>636</v>
      </c>
      <c r="F53" s="1" t="s">
        <v>637</v>
      </c>
      <c r="G53" s="1" t="s">
        <v>638</v>
      </c>
      <c r="H53" s="1" t="s">
        <v>639</v>
      </c>
      <c r="I53" s="1">
        <v>0.0</v>
      </c>
      <c r="J53" s="1" t="s">
        <v>640</v>
      </c>
      <c r="K53" s="1" t="s">
        <v>641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642</v>
      </c>
      <c r="B54" s="1" t="s">
        <v>359</v>
      </c>
      <c r="C54" s="1" t="s">
        <v>643</v>
      </c>
      <c r="D54" s="1" t="s">
        <v>644</v>
      </c>
      <c r="E54" s="1" t="s">
        <v>645</v>
      </c>
      <c r="F54" s="1" t="s">
        <v>646</v>
      </c>
      <c r="G54" s="1" t="s">
        <v>647</v>
      </c>
      <c r="H54" s="1" t="s">
        <v>648</v>
      </c>
      <c r="I54" s="1" t="s">
        <v>649</v>
      </c>
      <c r="J54" s="1" t="s">
        <v>650</v>
      </c>
      <c r="K54" s="1" t="s">
        <v>651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652</v>
      </c>
      <c r="B55" s="1" t="s">
        <v>653</v>
      </c>
      <c r="C55" s="1" t="s">
        <v>654</v>
      </c>
      <c r="D55" s="1" t="s">
        <v>655</v>
      </c>
      <c r="E55" s="1" t="s">
        <v>656</v>
      </c>
      <c r="F55" s="1" t="s">
        <v>657</v>
      </c>
      <c r="G55" s="1">
        <v>39.0</v>
      </c>
      <c r="H55" s="1" t="s">
        <v>658</v>
      </c>
      <c r="I55" s="1" t="s">
        <v>659</v>
      </c>
      <c r="J55" s="1" t="s">
        <v>660</v>
      </c>
      <c r="K55" s="1" t="s">
        <v>661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662</v>
      </c>
      <c r="B56" s="1" t="s">
        <v>663</v>
      </c>
      <c r="C56" s="1" t="s">
        <v>664</v>
      </c>
      <c r="D56" s="1" t="s">
        <v>665</v>
      </c>
      <c r="E56" s="1" t="s">
        <v>666</v>
      </c>
      <c r="F56" s="1" t="s">
        <v>667</v>
      </c>
      <c r="G56" s="1" t="s">
        <v>668</v>
      </c>
      <c r="H56" s="1" t="s">
        <v>669</v>
      </c>
      <c r="I56" s="1" t="s">
        <v>670</v>
      </c>
      <c r="J56" s="1" t="s">
        <v>671</v>
      </c>
      <c r="K56" s="1" t="s">
        <v>672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673</v>
      </c>
      <c r="B57" s="1" t="s">
        <v>674</v>
      </c>
      <c r="C57" s="1" t="s">
        <v>675</v>
      </c>
      <c r="D57" s="1" t="s">
        <v>676</v>
      </c>
      <c r="E57" s="1" t="s">
        <v>677</v>
      </c>
      <c r="F57" s="1" t="s">
        <v>678</v>
      </c>
      <c r="G57" s="1" t="s">
        <v>679</v>
      </c>
      <c r="H57" s="1" t="s">
        <v>680</v>
      </c>
      <c r="I57" s="1" t="s">
        <v>681</v>
      </c>
      <c r="J57" s="1" t="s">
        <v>592</v>
      </c>
      <c r="K57" s="1" t="s">
        <v>682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683</v>
      </c>
      <c r="B58" s="1" t="s">
        <v>684</v>
      </c>
      <c r="C58" s="1" t="s">
        <v>685</v>
      </c>
      <c r="D58" s="1" t="s">
        <v>686</v>
      </c>
      <c r="E58" s="1" t="s">
        <v>687</v>
      </c>
      <c r="F58" s="1" t="s">
        <v>367</v>
      </c>
      <c r="G58" s="1" t="s">
        <v>688</v>
      </c>
      <c r="H58" s="1" t="s">
        <v>689</v>
      </c>
      <c r="I58" s="1" t="s">
        <v>690</v>
      </c>
      <c r="J58" s="1" t="s">
        <v>691</v>
      </c>
      <c r="K58" s="1">
        <v>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692</v>
      </c>
      <c r="B59" s="1" t="s">
        <v>693</v>
      </c>
      <c r="C59" s="1" t="s">
        <v>694</v>
      </c>
      <c r="D59" s="1" t="s">
        <v>695</v>
      </c>
      <c r="E59" s="1" t="s">
        <v>696</v>
      </c>
      <c r="F59" s="1" t="s">
        <v>697</v>
      </c>
      <c r="G59" s="1" t="s">
        <v>698</v>
      </c>
      <c r="H59" s="1" t="s">
        <v>699</v>
      </c>
      <c r="I59" s="1" t="s">
        <v>700</v>
      </c>
      <c r="J59" s="1" t="s">
        <v>701</v>
      </c>
      <c r="K59" s="1" t="s">
        <v>702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703</v>
      </c>
      <c r="B60" s="1" t="s">
        <v>704</v>
      </c>
      <c r="C60" s="1" t="s">
        <v>705</v>
      </c>
      <c r="D60" s="1" t="s">
        <v>706</v>
      </c>
      <c r="E60" s="1" t="s">
        <v>707</v>
      </c>
      <c r="F60" s="1" t="s">
        <v>700</v>
      </c>
      <c r="G60" s="1" t="s">
        <v>708</v>
      </c>
      <c r="H60" s="1" t="s">
        <v>709</v>
      </c>
      <c r="I60" s="1" t="s">
        <v>710</v>
      </c>
      <c r="J60" s="1" t="s">
        <v>711</v>
      </c>
      <c r="K60" s="1" t="s">
        <v>712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713</v>
      </c>
      <c r="B61" s="1" t="s">
        <v>714</v>
      </c>
      <c r="C61" s="1" t="s">
        <v>171</v>
      </c>
      <c r="D61" s="1" t="s">
        <v>715</v>
      </c>
      <c r="E61" s="1" t="s">
        <v>716</v>
      </c>
      <c r="F61" s="1" t="s">
        <v>717</v>
      </c>
      <c r="G61" s="1" t="s">
        <v>718</v>
      </c>
      <c r="H61" s="1" t="s">
        <v>719</v>
      </c>
      <c r="I61" s="1" t="s">
        <v>720</v>
      </c>
      <c r="J61" s="1" t="s">
        <v>721</v>
      </c>
      <c r="K61" s="1" t="s">
        <v>722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723</v>
      </c>
      <c r="B62" s="1" t="s">
        <v>724</v>
      </c>
      <c r="C62" s="1" t="s">
        <v>725</v>
      </c>
      <c r="D62" s="1" t="s">
        <v>350</v>
      </c>
      <c r="E62" s="1" t="s">
        <v>397</v>
      </c>
      <c r="F62" s="1" t="s">
        <v>726</v>
      </c>
      <c r="G62" s="1" t="s">
        <v>727</v>
      </c>
      <c r="H62" s="1" t="s">
        <v>728</v>
      </c>
      <c r="I62" s="1" t="s">
        <v>729</v>
      </c>
      <c r="J62" s="1" t="s">
        <v>730</v>
      </c>
      <c r="K62" s="1" t="s">
        <v>731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732</v>
      </c>
      <c r="B63" s="1" t="s">
        <v>733</v>
      </c>
      <c r="C63" s="1" t="s">
        <v>734</v>
      </c>
      <c r="D63" s="1" t="s">
        <v>735</v>
      </c>
      <c r="E63" s="1" t="s">
        <v>736</v>
      </c>
      <c r="F63" s="1" t="s">
        <v>737</v>
      </c>
      <c r="G63" s="1" t="s">
        <v>738</v>
      </c>
      <c r="H63" s="1" t="s">
        <v>111</v>
      </c>
      <c r="I63" s="1" t="s">
        <v>739</v>
      </c>
      <c r="J63" s="1" t="s">
        <v>740</v>
      </c>
      <c r="K63" s="1" t="s">
        <v>741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742</v>
      </c>
      <c r="B64" s="1" t="s">
        <v>733</v>
      </c>
      <c r="C64" s="1" t="s">
        <v>734</v>
      </c>
      <c r="D64" s="1" t="s">
        <v>735</v>
      </c>
      <c r="E64" s="1" t="s">
        <v>736</v>
      </c>
      <c r="F64" s="1" t="s">
        <v>737</v>
      </c>
      <c r="G64" s="1" t="s">
        <v>738</v>
      </c>
      <c r="H64" s="1" t="s">
        <v>743</v>
      </c>
      <c r="I64" s="1" t="s">
        <v>744</v>
      </c>
      <c r="J64" s="1" t="s">
        <v>745</v>
      </c>
      <c r="K64" s="1" t="s">
        <v>746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747</v>
      </c>
      <c r="B65" s="1" t="s">
        <v>748</v>
      </c>
      <c r="C65" s="1" t="s">
        <v>39</v>
      </c>
      <c r="D65" s="1" t="s">
        <v>39</v>
      </c>
      <c r="E65" s="1" t="s">
        <v>39</v>
      </c>
      <c r="F65" s="1">
        <v>10.0</v>
      </c>
      <c r="G65" s="1" t="s">
        <v>39</v>
      </c>
      <c r="H65" s="1">
        <v>-75.0</v>
      </c>
      <c r="I65" s="1" t="s">
        <v>749</v>
      </c>
      <c r="J65" s="1" t="s">
        <v>750</v>
      </c>
      <c r="K65" s="1" t="s">
        <v>751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753</v>
      </c>
      <c r="B67" s="1" t="s">
        <v>754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678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763</v>
      </c>
      <c r="B68" s="1" t="s">
        <v>764</v>
      </c>
      <c r="C68" s="1" t="s">
        <v>765</v>
      </c>
      <c r="D68" s="1" t="s">
        <v>766</v>
      </c>
      <c r="E68" s="1" t="s">
        <v>405</v>
      </c>
      <c r="F68" s="1" t="s">
        <v>767</v>
      </c>
      <c r="G68" s="1" t="s">
        <v>365</v>
      </c>
      <c r="H68" s="1" t="s">
        <v>768</v>
      </c>
      <c r="I68" s="1" t="s">
        <v>769</v>
      </c>
      <c r="J68" s="1" t="s">
        <v>770</v>
      </c>
      <c r="K68" s="1" t="s">
        <v>187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771</v>
      </c>
      <c r="B69" s="1" t="s">
        <v>772</v>
      </c>
      <c r="C69" s="1" t="s">
        <v>773</v>
      </c>
      <c r="D69" s="1" t="s">
        <v>774</v>
      </c>
      <c r="E69" s="1" t="s">
        <v>775</v>
      </c>
      <c r="F69" s="1" t="s">
        <v>776</v>
      </c>
      <c r="G69" s="1" t="s">
        <v>777</v>
      </c>
      <c r="H69" s="1" t="s">
        <v>778</v>
      </c>
      <c r="I69" s="1" t="s">
        <v>779</v>
      </c>
      <c r="J69" s="1" t="s">
        <v>780</v>
      </c>
      <c r="K69" s="1" t="s">
        <v>781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782</v>
      </c>
      <c r="B70" s="1" t="s">
        <v>783</v>
      </c>
      <c r="C70" s="1" t="s">
        <v>784</v>
      </c>
      <c r="D70" s="1" t="s">
        <v>785</v>
      </c>
      <c r="E70" s="1" t="s">
        <v>170</v>
      </c>
      <c r="F70" s="1" t="s">
        <v>588</v>
      </c>
      <c r="G70" s="1">
        <v>-2.0</v>
      </c>
      <c r="H70" s="1" t="s">
        <v>786</v>
      </c>
      <c r="I70" s="1">
        <v>38.0</v>
      </c>
      <c r="J70" s="1" t="s">
        <v>787</v>
      </c>
      <c r="K70" s="1" t="s">
        <v>788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789</v>
      </c>
      <c r="B71" s="1" t="s">
        <v>790</v>
      </c>
      <c r="C71" s="1" t="s">
        <v>530</v>
      </c>
      <c r="D71" s="1" t="s">
        <v>791</v>
      </c>
      <c r="E71" s="1" t="s">
        <v>792</v>
      </c>
      <c r="F71" s="1" t="s">
        <v>793</v>
      </c>
      <c r="G71" s="1" t="s">
        <v>794</v>
      </c>
      <c r="H71" s="1" t="s">
        <v>795</v>
      </c>
      <c r="I71" s="1" t="s">
        <v>796</v>
      </c>
      <c r="J71" s="1" t="s">
        <v>797</v>
      </c>
      <c r="K71" s="1" t="s">
        <v>798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799</v>
      </c>
      <c r="B72" s="1" t="s">
        <v>800</v>
      </c>
      <c r="C72" s="1" t="s">
        <v>801</v>
      </c>
      <c r="D72" s="1" t="s">
        <v>802</v>
      </c>
      <c r="E72" s="1" t="s">
        <v>803</v>
      </c>
      <c r="F72" s="1" t="s">
        <v>804</v>
      </c>
      <c r="G72" s="1" t="s">
        <v>629</v>
      </c>
      <c r="H72" s="1" t="s">
        <v>805</v>
      </c>
      <c r="I72" s="1" t="s">
        <v>806</v>
      </c>
      <c r="J72" s="1" t="s">
        <v>807</v>
      </c>
      <c r="K72" s="1" t="s">
        <v>808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809</v>
      </c>
      <c r="B73" s="1" t="s">
        <v>810</v>
      </c>
      <c r="C73" s="1" t="s">
        <v>811</v>
      </c>
      <c r="D73" s="1" t="s">
        <v>812</v>
      </c>
      <c r="E73" s="1" t="s">
        <v>813</v>
      </c>
      <c r="F73" s="1" t="s">
        <v>804</v>
      </c>
      <c r="G73" s="1" t="s">
        <v>629</v>
      </c>
      <c r="H73" s="1" t="s">
        <v>805</v>
      </c>
      <c r="I73" s="1" t="s">
        <v>806</v>
      </c>
      <c r="J73" s="1" t="s">
        <v>807</v>
      </c>
      <c r="K73" s="1" t="s">
        <v>808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814</v>
      </c>
      <c r="B74" s="1" t="s">
        <v>815</v>
      </c>
      <c r="C74" s="1" t="s">
        <v>816</v>
      </c>
      <c r="D74" s="1" t="s">
        <v>817</v>
      </c>
      <c r="E74" s="1" t="s">
        <v>818</v>
      </c>
      <c r="F74" s="1" t="s">
        <v>819</v>
      </c>
      <c r="G74" s="1" t="s">
        <v>820</v>
      </c>
      <c r="H74" s="1" t="s">
        <v>821</v>
      </c>
      <c r="I74" s="1" t="s">
        <v>822</v>
      </c>
      <c r="J74" s="1" t="s">
        <v>823</v>
      </c>
      <c r="K74" s="1" t="s">
        <v>824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825</v>
      </c>
      <c r="B75" s="1" t="s">
        <v>826</v>
      </c>
      <c r="C75" s="1" t="s">
        <v>827</v>
      </c>
      <c r="D75" s="1" t="s">
        <v>828</v>
      </c>
      <c r="E75" s="1" t="s">
        <v>829</v>
      </c>
      <c r="F75" s="1" t="s">
        <v>830</v>
      </c>
      <c r="G75" s="1" t="s">
        <v>831</v>
      </c>
      <c r="H75" s="1" t="s">
        <v>832</v>
      </c>
      <c r="I75" s="1" t="s">
        <v>833</v>
      </c>
      <c r="J75" s="1" t="s">
        <v>834</v>
      </c>
      <c r="K75" s="1" t="s">
        <v>835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836</v>
      </c>
      <c r="B76" s="1" t="s">
        <v>837</v>
      </c>
      <c r="C76" s="1" t="s">
        <v>838</v>
      </c>
      <c r="D76" s="1" t="s">
        <v>839</v>
      </c>
      <c r="E76" s="1" t="s">
        <v>840</v>
      </c>
      <c r="F76" s="1" t="s">
        <v>841</v>
      </c>
      <c r="G76" s="1" t="s">
        <v>842</v>
      </c>
      <c r="H76" s="1" t="s">
        <v>843</v>
      </c>
      <c r="I76" s="1" t="s">
        <v>844</v>
      </c>
      <c r="J76" s="1" t="s">
        <v>845</v>
      </c>
      <c r="K76" s="1" t="s">
        <v>846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847</v>
      </c>
      <c r="B77" s="1" t="s">
        <v>848</v>
      </c>
      <c r="C77" s="1" t="s">
        <v>849</v>
      </c>
      <c r="D77" s="1" t="s">
        <v>850</v>
      </c>
      <c r="E77" s="1" t="s">
        <v>851</v>
      </c>
      <c r="F77" s="1" t="s">
        <v>852</v>
      </c>
      <c r="G77" s="1" t="s">
        <v>104</v>
      </c>
      <c r="H77" s="1" t="s">
        <v>853</v>
      </c>
      <c r="I77" s="1" t="s">
        <v>854</v>
      </c>
      <c r="J77" s="1" t="s">
        <v>855</v>
      </c>
      <c r="K77" s="1" t="s">
        <v>856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857</v>
      </c>
      <c r="B78" s="1" t="s">
        <v>858</v>
      </c>
      <c r="C78" s="1" t="s">
        <v>859</v>
      </c>
      <c r="D78" s="1" t="s">
        <v>209</v>
      </c>
      <c r="E78" s="1" t="s">
        <v>542</v>
      </c>
      <c r="F78" s="1" t="s">
        <v>860</v>
      </c>
      <c r="G78" s="1" t="s">
        <v>861</v>
      </c>
      <c r="H78" s="1" t="s">
        <v>862</v>
      </c>
      <c r="I78" s="1" t="s">
        <v>863</v>
      </c>
      <c r="J78" s="1" t="s">
        <v>864</v>
      </c>
      <c r="K78" s="1" t="s">
        <v>865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866</v>
      </c>
      <c r="B79" s="1" t="s">
        <v>867</v>
      </c>
      <c r="C79" s="1" t="s">
        <v>868</v>
      </c>
      <c r="D79" s="1" t="s">
        <v>172</v>
      </c>
      <c r="E79" s="1" t="s">
        <v>869</v>
      </c>
      <c r="F79" s="1" t="s">
        <v>870</v>
      </c>
      <c r="G79" s="1" t="s">
        <v>871</v>
      </c>
      <c r="H79" s="1" t="s">
        <v>872</v>
      </c>
      <c r="I79" s="1" t="s">
        <v>873</v>
      </c>
      <c r="J79" s="1" t="s">
        <v>874</v>
      </c>
      <c r="K79" s="1" t="s">
        <v>875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876</v>
      </c>
      <c r="B80" s="1" t="s">
        <v>877</v>
      </c>
      <c r="C80" s="1" t="s">
        <v>878</v>
      </c>
      <c r="D80" s="1" t="s">
        <v>879</v>
      </c>
      <c r="E80" s="1" t="s">
        <v>880</v>
      </c>
      <c r="F80" s="1" t="s">
        <v>881</v>
      </c>
      <c r="G80" s="1" t="s">
        <v>165</v>
      </c>
      <c r="H80" s="1" t="s">
        <v>882</v>
      </c>
      <c r="I80" s="1" t="s">
        <v>883</v>
      </c>
      <c r="J80" s="1" t="s">
        <v>884</v>
      </c>
      <c r="K80" s="1" t="s">
        <v>885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886</v>
      </c>
      <c r="B81" s="1" t="s">
        <v>887</v>
      </c>
      <c r="C81" s="1" t="s">
        <v>888</v>
      </c>
      <c r="D81" s="1" t="s">
        <v>889</v>
      </c>
      <c r="E81" s="1" t="s">
        <v>890</v>
      </c>
      <c r="F81" s="1" t="s">
        <v>891</v>
      </c>
      <c r="G81" s="1" t="s">
        <v>892</v>
      </c>
      <c r="H81" s="1" t="s">
        <v>893</v>
      </c>
      <c r="I81" s="1" t="s">
        <v>894</v>
      </c>
      <c r="J81" s="1" t="s">
        <v>895</v>
      </c>
      <c r="K81" s="1" t="s">
        <v>896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897</v>
      </c>
      <c r="B82" s="1" t="s">
        <v>898</v>
      </c>
      <c r="C82" s="1" t="s">
        <v>899</v>
      </c>
      <c r="D82" s="1" t="s">
        <v>900</v>
      </c>
      <c r="E82" s="1" t="s">
        <v>901</v>
      </c>
      <c r="F82" s="1" t="s">
        <v>902</v>
      </c>
      <c r="G82" s="1" t="s">
        <v>405</v>
      </c>
      <c r="H82" s="1" t="s">
        <v>903</v>
      </c>
      <c r="I82" s="1" t="s">
        <v>904</v>
      </c>
      <c r="J82" s="1" t="s">
        <v>905</v>
      </c>
      <c r="K82" s="1" t="s">
        <v>906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907</v>
      </c>
      <c r="B83" s="1" t="s">
        <v>908</v>
      </c>
      <c r="C83" s="1" t="s">
        <v>909</v>
      </c>
      <c r="D83" s="1" t="s">
        <v>910</v>
      </c>
      <c r="E83" s="1" t="s">
        <v>911</v>
      </c>
      <c r="F83" s="1" t="s">
        <v>912</v>
      </c>
      <c r="G83" s="1" t="s">
        <v>913</v>
      </c>
      <c r="H83" s="1" t="s">
        <v>914</v>
      </c>
      <c r="I83" s="1" t="s">
        <v>859</v>
      </c>
      <c r="J83" s="1" t="s">
        <v>915</v>
      </c>
      <c r="K83" s="1" t="s">
        <v>916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917</v>
      </c>
      <c r="B84" s="1" t="s">
        <v>918</v>
      </c>
      <c r="C84" s="1" t="s">
        <v>919</v>
      </c>
      <c r="D84" s="1" t="s">
        <v>920</v>
      </c>
      <c r="E84" s="1" t="s">
        <v>921</v>
      </c>
      <c r="F84" s="1" t="s">
        <v>922</v>
      </c>
      <c r="G84" s="1" t="s">
        <v>923</v>
      </c>
      <c r="H84" s="1" t="s">
        <v>924</v>
      </c>
      <c r="I84" s="1" t="s">
        <v>925</v>
      </c>
      <c r="J84" s="1" t="s">
        <v>926</v>
      </c>
      <c r="K84" s="1" t="s">
        <v>927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928</v>
      </c>
      <c r="B85" s="1" t="s">
        <v>918</v>
      </c>
      <c r="C85" s="1" t="s">
        <v>919</v>
      </c>
      <c r="D85" s="1" t="s">
        <v>920</v>
      </c>
      <c r="E85" s="1" t="s">
        <v>921</v>
      </c>
      <c r="F85" s="1" t="s">
        <v>922</v>
      </c>
      <c r="G85" s="1" t="s">
        <v>923</v>
      </c>
      <c r="H85" s="1" t="s">
        <v>929</v>
      </c>
      <c r="I85" s="1" t="s">
        <v>930</v>
      </c>
      <c r="J85" s="1" t="s">
        <v>931</v>
      </c>
      <c r="K85" s="1" t="s">
        <v>932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933</v>
      </c>
      <c r="B86" s="1" t="s">
        <v>934</v>
      </c>
      <c r="C86" s="1" t="s">
        <v>562</v>
      </c>
      <c r="D86" s="1" t="s">
        <v>39</v>
      </c>
      <c r="E86" s="1" t="s">
        <v>39</v>
      </c>
      <c r="F86" s="1" t="s">
        <v>935</v>
      </c>
      <c r="G86" s="1" t="s">
        <v>935</v>
      </c>
      <c r="H86" s="1">
        <v>-50.0</v>
      </c>
      <c r="I86" s="1" t="s">
        <v>936</v>
      </c>
      <c r="J86" s="1" t="s">
        <v>937</v>
      </c>
      <c r="K86" s="1" t="s">
        <v>938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940</v>
      </c>
      <c r="B88" s="1" t="s">
        <v>941</v>
      </c>
      <c r="C88" s="1" t="s">
        <v>942</v>
      </c>
      <c r="D88" s="1" t="s">
        <v>402</v>
      </c>
      <c r="E88" s="1" t="s">
        <v>943</v>
      </c>
      <c r="F88" s="1" t="s">
        <v>944</v>
      </c>
      <c r="G88" s="1" t="s">
        <v>945</v>
      </c>
      <c r="H88" s="1" t="s">
        <v>946</v>
      </c>
      <c r="I88" s="1" t="s">
        <v>331</v>
      </c>
      <c r="J88" s="1" t="s">
        <v>398</v>
      </c>
      <c r="K88" s="1" t="s">
        <v>947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948</v>
      </c>
      <c r="B89" s="1" t="s">
        <v>949</v>
      </c>
      <c r="C89" s="1" t="s">
        <v>950</v>
      </c>
      <c r="D89" s="1" t="s">
        <v>316</v>
      </c>
      <c r="E89" s="1" t="s">
        <v>951</v>
      </c>
      <c r="F89" s="1" t="s">
        <v>952</v>
      </c>
      <c r="G89" s="1" t="s">
        <v>953</v>
      </c>
      <c r="H89" s="1" t="s">
        <v>954</v>
      </c>
      <c r="I89" s="1" t="s">
        <v>955</v>
      </c>
      <c r="J89" s="1" t="s">
        <v>956</v>
      </c>
      <c r="K89" s="1" t="s">
        <v>957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958</v>
      </c>
      <c r="B90" s="1" t="s">
        <v>959</v>
      </c>
      <c r="C90" s="1" t="s">
        <v>878</v>
      </c>
      <c r="D90" s="1" t="s">
        <v>960</v>
      </c>
      <c r="E90" s="1" t="s">
        <v>961</v>
      </c>
      <c r="F90" s="1" t="s">
        <v>889</v>
      </c>
      <c r="G90" s="1" t="s">
        <v>962</v>
      </c>
      <c r="H90" s="1" t="s">
        <v>963</v>
      </c>
      <c r="I90" s="1" t="s">
        <v>964</v>
      </c>
      <c r="J90" s="1" t="s">
        <v>965</v>
      </c>
      <c r="K90" s="1" t="s">
        <v>966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967</v>
      </c>
      <c r="B91" s="1" t="s">
        <v>968</v>
      </c>
      <c r="C91" s="1" t="s">
        <v>969</v>
      </c>
      <c r="D91" s="1" t="s">
        <v>970</v>
      </c>
      <c r="E91" s="1" t="s">
        <v>970</v>
      </c>
      <c r="F91" s="1" t="s">
        <v>565</v>
      </c>
      <c r="G91" s="1" t="s">
        <v>971</v>
      </c>
      <c r="H91" s="1" t="s">
        <v>972</v>
      </c>
      <c r="I91" s="1" t="s">
        <v>973</v>
      </c>
      <c r="J91" s="1" t="s">
        <v>974</v>
      </c>
      <c r="K91" s="1" t="s">
        <v>975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976</v>
      </c>
      <c r="B92" s="1" t="s">
        <v>977</v>
      </c>
      <c r="C92" s="1" t="s">
        <v>978</v>
      </c>
      <c r="D92" s="1" t="s">
        <v>979</v>
      </c>
      <c r="E92" s="1" t="s">
        <v>717</v>
      </c>
      <c r="F92" s="1" t="s">
        <v>381</v>
      </c>
      <c r="G92" s="1" t="s">
        <v>980</v>
      </c>
      <c r="H92" s="1" t="s">
        <v>981</v>
      </c>
      <c r="I92" s="1" t="s">
        <v>982</v>
      </c>
      <c r="J92" s="1" t="s">
        <v>983</v>
      </c>
      <c r="K92" s="1" t="s">
        <v>984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985</v>
      </c>
      <c r="B93" s="1" t="s">
        <v>986</v>
      </c>
      <c r="C93" s="1" t="s">
        <v>987</v>
      </c>
      <c r="D93" s="1" t="s">
        <v>988</v>
      </c>
      <c r="E93" s="1" t="s">
        <v>989</v>
      </c>
      <c r="F93" s="1" t="s">
        <v>990</v>
      </c>
      <c r="G93" s="1" t="s">
        <v>991</v>
      </c>
      <c r="H93" s="1" t="s">
        <v>992</v>
      </c>
      <c r="I93" s="1" t="s">
        <v>993</v>
      </c>
      <c r="J93" s="1" t="s">
        <v>994</v>
      </c>
      <c r="K93" s="1" t="s">
        <v>995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996</v>
      </c>
      <c r="B94" s="1" t="s">
        <v>997</v>
      </c>
      <c r="C94" s="1" t="s">
        <v>998</v>
      </c>
      <c r="D94" s="1" t="s">
        <v>988</v>
      </c>
      <c r="E94" s="1" t="s">
        <v>999</v>
      </c>
      <c r="F94" s="1" t="s">
        <v>1000</v>
      </c>
      <c r="G94" s="1" t="s">
        <v>991</v>
      </c>
      <c r="H94" s="1" t="s">
        <v>992</v>
      </c>
      <c r="I94" s="1" t="s">
        <v>993</v>
      </c>
      <c r="J94" s="1" t="s">
        <v>994</v>
      </c>
      <c r="K94" s="1" t="s">
        <v>995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1001</v>
      </c>
      <c r="B95" s="1" t="s">
        <v>1002</v>
      </c>
      <c r="C95" s="1" t="s">
        <v>1003</v>
      </c>
      <c r="D95" s="1" t="s">
        <v>1004</v>
      </c>
      <c r="E95" s="1" t="s">
        <v>1005</v>
      </c>
      <c r="F95" s="1" t="s">
        <v>1006</v>
      </c>
      <c r="G95" s="1" t="s">
        <v>1007</v>
      </c>
      <c r="H95" s="1" t="s">
        <v>1008</v>
      </c>
      <c r="I95" s="1" t="s">
        <v>1009</v>
      </c>
      <c r="J95" s="1" t="s">
        <v>1010</v>
      </c>
      <c r="K95" s="1" t="s">
        <v>1011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1012</v>
      </c>
      <c r="B96" s="1" t="s">
        <v>1013</v>
      </c>
      <c r="C96" s="1" t="s">
        <v>1014</v>
      </c>
      <c r="D96" s="1" t="s">
        <v>1015</v>
      </c>
      <c r="E96" s="1" t="s">
        <v>1016</v>
      </c>
      <c r="F96" s="1" t="s">
        <v>1017</v>
      </c>
      <c r="G96" s="1" t="s">
        <v>1018</v>
      </c>
      <c r="H96" s="1" t="s">
        <v>1019</v>
      </c>
      <c r="I96" s="1" t="s">
        <v>854</v>
      </c>
      <c r="J96" s="1" t="s">
        <v>1020</v>
      </c>
      <c r="K96" s="1" t="s">
        <v>1021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1022</v>
      </c>
      <c r="B97" s="1" t="s">
        <v>1023</v>
      </c>
      <c r="C97" s="1" t="s">
        <v>1024</v>
      </c>
      <c r="D97" s="1" t="s">
        <v>1025</v>
      </c>
      <c r="E97" s="1" t="s">
        <v>1026</v>
      </c>
      <c r="F97" s="1" t="s">
        <v>1027</v>
      </c>
      <c r="G97" s="1" t="s">
        <v>1028</v>
      </c>
      <c r="H97" s="1" t="s">
        <v>1029</v>
      </c>
      <c r="I97" s="1" t="s">
        <v>520</v>
      </c>
      <c r="J97" s="1" t="s">
        <v>1030</v>
      </c>
      <c r="K97" s="1" t="s">
        <v>646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1031</v>
      </c>
      <c r="B98" s="1" t="s">
        <v>1032</v>
      </c>
      <c r="C98" s="1" t="s">
        <v>698</v>
      </c>
      <c r="D98" s="1" t="s">
        <v>119</v>
      </c>
      <c r="E98" s="1" t="s">
        <v>657</v>
      </c>
      <c r="F98" s="1" t="s">
        <v>1033</v>
      </c>
      <c r="G98" s="1" t="s">
        <v>1034</v>
      </c>
      <c r="H98" s="1" t="s">
        <v>676</v>
      </c>
      <c r="I98" s="1" t="s">
        <v>1035</v>
      </c>
      <c r="J98" s="1" t="s">
        <v>1036</v>
      </c>
      <c r="K98" s="1" t="s">
        <v>1037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1038</v>
      </c>
      <c r="B99" s="1" t="s">
        <v>1039</v>
      </c>
      <c r="C99" s="1" t="s">
        <v>730</v>
      </c>
      <c r="D99" s="1" t="s">
        <v>900</v>
      </c>
      <c r="E99" s="1" t="s">
        <v>192</v>
      </c>
      <c r="F99" s="1" t="s">
        <v>1040</v>
      </c>
      <c r="G99" s="1" t="s">
        <v>1041</v>
      </c>
      <c r="H99" s="1" t="s">
        <v>1042</v>
      </c>
      <c r="I99" s="1" t="s">
        <v>1043</v>
      </c>
      <c r="J99" s="1" t="s">
        <v>1044</v>
      </c>
      <c r="K99" s="1" t="s">
        <v>1018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1045</v>
      </c>
      <c r="B100" s="1" t="s">
        <v>1046</v>
      </c>
      <c r="C100" s="1" t="s">
        <v>698</v>
      </c>
      <c r="D100" s="1" t="s">
        <v>941</v>
      </c>
      <c r="E100" s="1" t="s">
        <v>661</v>
      </c>
      <c r="F100" s="1" t="s">
        <v>1047</v>
      </c>
      <c r="G100" s="1" t="s">
        <v>1048</v>
      </c>
      <c r="H100" s="1" t="s">
        <v>1049</v>
      </c>
      <c r="I100" s="1" t="s">
        <v>1050</v>
      </c>
      <c r="J100" s="1" t="s">
        <v>1051</v>
      </c>
      <c r="K100" s="1" t="s">
        <v>1052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1053</v>
      </c>
      <c r="B101" s="1" t="s">
        <v>1054</v>
      </c>
      <c r="C101" s="1" t="s">
        <v>1055</v>
      </c>
      <c r="D101" s="1" t="s">
        <v>177</v>
      </c>
      <c r="E101" s="1" t="s">
        <v>1056</v>
      </c>
      <c r="F101" s="1" t="s">
        <v>1057</v>
      </c>
      <c r="G101" s="1" t="s">
        <v>551</v>
      </c>
      <c r="H101" s="1" t="s">
        <v>685</v>
      </c>
      <c r="I101" s="1" t="s">
        <v>1058</v>
      </c>
      <c r="J101" s="1" t="s">
        <v>1059</v>
      </c>
      <c r="K101" s="1" t="s">
        <v>1060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1061</v>
      </c>
      <c r="B102" s="1">
        <v>-7.0</v>
      </c>
      <c r="C102" s="1" t="s">
        <v>1062</v>
      </c>
      <c r="D102" s="1" t="s">
        <v>187</v>
      </c>
      <c r="E102" s="1" t="s">
        <v>1063</v>
      </c>
      <c r="F102" s="1" t="s">
        <v>618</v>
      </c>
      <c r="G102" s="1" t="s">
        <v>1052</v>
      </c>
      <c r="H102" s="1" t="s">
        <v>1064</v>
      </c>
      <c r="I102" s="1" t="s">
        <v>1065</v>
      </c>
      <c r="J102" s="1" t="s">
        <v>1066</v>
      </c>
      <c r="K102" s="1" t="s">
        <v>1067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1068</v>
      </c>
      <c r="B103" s="1" t="s">
        <v>1069</v>
      </c>
      <c r="C103" s="1" t="s">
        <v>1070</v>
      </c>
      <c r="D103" s="1" t="s">
        <v>1071</v>
      </c>
      <c r="E103" s="1" t="s">
        <v>571</v>
      </c>
      <c r="F103" s="1" t="s">
        <v>1072</v>
      </c>
      <c r="G103" s="1" t="s">
        <v>1073</v>
      </c>
      <c r="H103" s="1" t="s">
        <v>1074</v>
      </c>
      <c r="I103" s="1" t="s">
        <v>1075</v>
      </c>
      <c r="J103" s="1" t="s">
        <v>548</v>
      </c>
      <c r="K103" s="1" t="s">
        <v>1076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1077</v>
      </c>
      <c r="B104" s="1" t="s">
        <v>1078</v>
      </c>
      <c r="C104" s="1" t="s">
        <v>1079</v>
      </c>
      <c r="D104" s="1" t="s">
        <v>1080</v>
      </c>
      <c r="E104" s="1" t="s">
        <v>1081</v>
      </c>
      <c r="F104" s="1" t="s">
        <v>1082</v>
      </c>
      <c r="G104" s="1" t="s">
        <v>1083</v>
      </c>
      <c r="H104" s="1" t="s">
        <v>1084</v>
      </c>
      <c r="I104" s="1" t="s">
        <v>1085</v>
      </c>
      <c r="J104" s="1" t="s">
        <v>335</v>
      </c>
      <c r="K104" s="1" t="s">
        <v>1086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1087</v>
      </c>
      <c r="B105" s="1" t="s">
        <v>1088</v>
      </c>
      <c r="C105" s="1" t="s">
        <v>1089</v>
      </c>
      <c r="D105" s="1" t="s">
        <v>1090</v>
      </c>
      <c r="E105" s="1" t="s">
        <v>1091</v>
      </c>
      <c r="F105" s="1" t="s">
        <v>1092</v>
      </c>
      <c r="G105" s="1" t="s">
        <v>1093</v>
      </c>
      <c r="H105" s="1" t="s">
        <v>1094</v>
      </c>
      <c r="I105" s="1" t="s">
        <v>1095</v>
      </c>
      <c r="J105" s="1" t="s">
        <v>1096</v>
      </c>
      <c r="K105" s="1" t="s">
        <v>1097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1098</v>
      </c>
      <c r="B106" s="1" t="s">
        <v>1088</v>
      </c>
      <c r="C106" s="1" t="s">
        <v>1089</v>
      </c>
      <c r="D106" s="1" t="s">
        <v>1090</v>
      </c>
      <c r="E106" s="1" t="s">
        <v>1091</v>
      </c>
      <c r="F106" s="1" t="s">
        <v>1092</v>
      </c>
      <c r="G106" s="1" t="s">
        <v>1093</v>
      </c>
      <c r="H106" s="1" t="s">
        <v>1099</v>
      </c>
      <c r="I106" s="1" t="s">
        <v>1100</v>
      </c>
      <c r="J106" s="1" t="s">
        <v>1101</v>
      </c>
      <c r="K106" s="1" t="s">
        <v>1102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1103</v>
      </c>
      <c r="B107" s="1" t="s">
        <v>1073</v>
      </c>
      <c r="C107" s="1" t="s">
        <v>1073</v>
      </c>
      <c r="D107" s="1" t="s">
        <v>820</v>
      </c>
      <c r="E107" s="1" t="s">
        <v>39</v>
      </c>
      <c r="F107" s="1" t="s">
        <v>356</v>
      </c>
      <c r="G107" s="1" t="s">
        <v>356</v>
      </c>
      <c r="H107" s="1" t="s">
        <v>1104</v>
      </c>
      <c r="I107" s="1" t="s">
        <v>345</v>
      </c>
      <c r="J107" s="1" t="s">
        <v>1105</v>
      </c>
      <c r="K107" s="1" t="s">
        <v>1106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1108</v>
      </c>
      <c r="B109" s="1" t="s">
        <v>1109</v>
      </c>
      <c r="C109" s="1" t="s">
        <v>1110</v>
      </c>
      <c r="D109" s="1" t="s">
        <v>541</v>
      </c>
      <c r="E109" s="1" t="s">
        <v>202</v>
      </c>
      <c r="F109" s="1" t="s">
        <v>1111</v>
      </c>
      <c r="G109" s="1" t="s">
        <v>1112</v>
      </c>
      <c r="H109" s="1" t="s">
        <v>1113</v>
      </c>
      <c r="I109" s="1" t="s">
        <v>765</v>
      </c>
      <c r="J109" s="1" t="s">
        <v>1114</v>
      </c>
      <c r="K109" s="1" t="s">
        <v>116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1115</v>
      </c>
      <c r="B110" s="1" t="s">
        <v>946</v>
      </c>
      <c r="C110" s="1" t="s">
        <v>1116</v>
      </c>
      <c r="D110" s="1" t="s">
        <v>1117</v>
      </c>
      <c r="E110" s="1" t="s">
        <v>1118</v>
      </c>
      <c r="F110" s="1" t="s">
        <v>1119</v>
      </c>
      <c r="G110" s="1" t="s">
        <v>177</v>
      </c>
      <c r="H110" s="1" t="s">
        <v>1120</v>
      </c>
      <c r="I110" s="1" t="s">
        <v>1121</v>
      </c>
      <c r="J110" s="1" t="s">
        <v>1122</v>
      </c>
      <c r="K110" s="1" t="s">
        <v>1123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1124</v>
      </c>
      <c r="B111" s="1" t="s">
        <v>1125</v>
      </c>
      <c r="C111" s="1" t="s">
        <v>1126</v>
      </c>
      <c r="D111" s="1" t="s">
        <v>1127</v>
      </c>
      <c r="E111" s="1" t="s">
        <v>1128</v>
      </c>
      <c r="F111" s="1" t="s">
        <v>1129</v>
      </c>
      <c r="G111" s="1" t="s">
        <v>1130</v>
      </c>
      <c r="H111" s="1" t="s">
        <v>1131</v>
      </c>
      <c r="I111" s="1" t="s">
        <v>1132</v>
      </c>
      <c r="J111" s="1" t="s">
        <v>1126</v>
      </c>
      <c r="K111" s="1" t="s">
        <v>1019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1133</v>
      </c>
      <c r="B112" s="1" t="s">
        <v>1134</v>
      </c>
      <c r="C112" s="1" t="s">
        <v>1135</v>
      </c>
      <c r="D112" s="1" t="s">
        <v>1136</v>
      </c>
      <c r="E112" s="1" t="s">
        <v>1137</v>
      </c>
      <c r="F112" s="1" t="s">
        <v>1138</v>
      </c>
      <c r="G112" s="1" t="s">
        <v>1139</v>
      </c>
      <c r="H112" s="1" t="s">
        <v>1140</v>
      </c>
      <c r="I112" s="1" t="s">
        <v>1141</v>
      </c>
      <c r="J112" s="1" t="s">
        <v>1142</v>
      </c>
      <c r="K112" s="1" t="s">
        <v>1143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1144</v>
      </c>
      <c r="B113" s="1" t="s">
        <v>1145</v>
      </c>
      <c r="C113" s="1" t="s">
        <v>1146</v>
      </c>
      <c r="D113" s="1" t="s">
        <v>1147</v>
      </c>
      <c r="E113" s="1" t="s">
        <v>1148</v>
      </c>
      <c r="F113" s="1" t="s">
        <v>1149</v>
      </c>
      <c r="G113" s="1" t="s">
        <v>1150</v>
      </c>
      <c r="H113" s="1" t="s">
        <v>1151</v>
      </c>
      <c r="I113" s="1" t="s">
        <v>1152</v>
      </c>
      <c r="J113" s="1" t="s">
        <v>1153</v>
      </c>
      <c r="K113" s="1" t="s">
        <v>1154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1155</v>
      </c>
      <c r="B114" s="1" t="s">
        <v>1156</v>
      </c>
      <c r="C114" s="1" t="s">
        <v>1157</v>
      </c>
      <c r="D114" s="1" t="s">
        <v>696</v>
      </c>
      <c r="E114" s="1" t="s">
        <v>1158</v>
      </c>
      <c r="F114" s="1" t="s">
        <v>1159</v>
      </c>
      <c r="G114" s="1" t="s">
        <v>1160</v>
      </c>
      <c r="H114" s="1" t="s">
        <v>1161</v>
      </c>
      <c r="I114" s="1" t="s">
        <v>1162</v>
      </c>
      <c r="J114" s="1" t="s">
        <v>1163</v>
      </c>
      <c r="K114" s="1" t="s">
        <v>1164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1165</v>
      </c>
      <c r="B115" s="1" t="s">
        <v>1166</v>
      </c>
      <c r="C115" s="1" t="s">
        <v>1167</v>
      </c>
      <c r="D115" s="1" t="s">
        <v>1168</v>
      </c>
      <c r="E115" s="1" t="s">
        <v>1169</v>
      </c>
      <c r="F115" s="1" t="s">
        <v>1159</v>
      </c>
      <c r="G115" s="1" t="s">
        <v>1170</v>
      </c>
      <c r="H115" s="1" t="s">
        <v>1171</v>
      </c>
      <c r="I115" s="1" t="s">
        <v>1162</v>
      </c>
      <c r="J115" s="1" t="s">
        <v>1163</v>
      </c>
      <c r="K115" s="1" t="s">
        <v>1164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1172</v>
      </c>
      <c r="B116" s="1" t="s">
        <v>1173</v>
      </c>
      <c r="C116" s="1" t="s">
        <v>1174</v>
      </c>
      <c r="D116" s="1" t="s">
        <v>1175</v>
      </c>
      <c r="E116" s="1">
        <v>-6.0</v>
      </c>
      <c r="F116" s="1" t="s">
        <v>1176</v>
      </c>
      <c r="G116" s="1" t="s">
        <v>1177</v>
      </c>
      <c r="H116" s="1" t="s">
        <v>1178</v>
      </c>
      <c r="I116" s="1" t="s">
        <v>1179</v>
      </c>
      <c r="J116" s="1" t="s">
        <v>1180</v>
      </c>
      <c r="K116" s="1" t="s">
        <v>1181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1182</v>
      </c>
      <c r="B117" s="1" t="s">
        <v>1183</v>
      </c>
      <c r="C117" s="1" t="s">
        <v>1184</v>
      </c>
      <c r="D117" s="1" t="s">
        <v>1185</v>
      </c>
      <c r="E117" s="1" t="s">
        <v>1186</v>
      </c>
      <c r="F117" s="1" t="s">
        <v>1187</v>
      </c>
      <c r="G117" s="1" t="s">
        <v>1188</v>
      </c>
      <c r="H117" s="1" t="s">
        <v>1189</v>
      </c>
      <c r="I117" s="1" t="s">
        <v>1190</v>
      </c>
      <c r="J117" s="1" t="s">
        <v>1191</v>
      </c>
      <c r="K117" s="1" t="s">
        <v>1192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1193</v>
      </c>
      <c r="B118" s="1" t="s">
        <v>1194</v>
      </c>
      <c r="C118" s="1" t="s">
        <v>1195</v>
      </c>
      <c r="D118" s="1" t="s">
        <v>1196</v>
      </c>
      <c r="E118" s="1" t="s">
        <v>1197</v>
      </c>
      <c r="F118" s="1" t="s">
        <v>1198</v>
      </c>
      <c r="G118" s="1" t="s">
        <v>1199</v>
      </c>
      <c r="H118" s="1" t="s">
        <v>1200</v>
      </c>
      <c r="I118" s="1" t="s">
        <v>1201</v>
      </c>
      <c r="J118" s="1" t="s">
        <v>1202</v>
      </c>
      <c r="K118" s="1" t="s">
        <v>1203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1204</v>
      </c>
      <c r="B119" s="1" t="s">
        <v>1205</v>
      </c>
      <c r="C119" s="1" t="s">
        <v>1206</v>
      </c>
      <c r="D119" s="1" t="s">
        <v>818</v>
      </c>
      <c r="E119" s="1" t="s">
        <v>1207</v>
      </c>
      <c r="F119" s="1" t="s">
        <v>1208</v>
      </c>
      <c r="G119" s="1" t="s">
        <v>1209</v>
      </c>
      <c r="H119" s="1" t="s">
        <v>1210</v>
      </c>
      <c r="I119" s="1" t="s">
        <v>1211</v>
      </c>
      <c r="J119" s="1">
        <v>8.0</v>
      </c>
      <c r="K119" s="1" t="s">
        <v>1212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1213</v>
      </c>
      <c r="B120" s="1" t="s">
        <v>1126</v>
      </c>
      <c r="C120" s="1" t="s">
        <v>1214</v>
      </c>
      <c r="D120" s="1" t="s">
        <v>1215</v>
      </c>
      <c r="E120" s="1" t="s">
        <v>570</v>
      </c>
      <c r="F120" s="1" t="s">
        <v>356</v>
      </c>
      <c r="G120" s="1" t="s">
        <v>1216</v>
      </c>
      <c r="H120" s="1" t="s">
        <v>1217</v>
      </c>
      <c r="I120" s="1" t="s">
        <v>1218</v>
      </c>
      <c r="J120" s="1" t="s">
        <v>1219</v>
      </c>
      <c r="K120" s="1" t="s">
        <v>1220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1221</v>
      </c>
      <c r="B121" s="1" t="s">
        <v>1222</v>
      </c>
      <c r="C121" s="1" t="s">
        <v>1223</v>
      </c>
      <c r="D121" s="1" t="s">
        <v>1224</v>
      </c>
      <c r="E121" s="1" t="s">
        <v>209</v>
      </c>
      <c r="F121" s="1" t="s">
        <v>1184</v>
      </c>
      <c r="G121" s="1" t="s">
        <v>1225</v>
      </c>
      <c r="H121" s="1" t="s">
        <v>1226</v>
      </c>
      <c r="I121" s="1" t="s">
        <v>1227</v>
      </c>
      <c r="J121" s="1" t="s">
        <v>1228</v>
      </c>
      <c r="K121" s="1" t="s">
        <v>1229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1230</v>
      </c>
      <c r="B122" s="1" t="s">
        <v>1231</v>
      </c>
      <c r="C122" s="1" t="s">
        <v>1232</v>
      </c>
      <c r="D122" s="1" t="s">
        <v>1233</v>
      </c>
      <c r="E122" s="1" t="s">
        <v>276</v>
      </c>
      <c r="F122" s="1" t="s">
        <v>1234</v>
      </c>
      <c r="G122" s="1" t="s">
        <v>378</v>
      </c>
      <c r="H122" s="1" t="s">
        <v>209</v>
      </c>
      <c r="I122" s="1" t="s">
        <v>1235</v>
      </c>
      <c r="J122" s="1" t="s">
        <v>1236</v>
      </c>
      <c r="K122" s="1" t="s">
        <v>1237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1238</v>
      </c>
      <c r="B123" s="1" t="s">
        <v>1239</v>
      </c>
      <c r="C123" s="1" t="s">
        <v>1240</v>
      </c>
      <c r="D123" s="1" t="s">
        <v>591</v>
      </c>
      <c r="E123" s="1" t="s">
        <v>211</v>
      </c>
      <c r="F123" s="1">
        <v>2.0</v>
      </c>
      <c r="G123" s="1" t="s">
        <v>429</v>
      </c>
      <c r="H123" s="1" t="s">
        <v>552</v>
      </c>
      <c r="I123" s="1" t="s">
        <v>1241</v>
      </c>
      <c r="J123" s="1" t="s">
        <v>1242</v>
      </c>
      <c r="K123" s="1" t="s">
        <v>453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1243</v>
      </c>
      <c r="B124" s="1" t="s">
        <v>1244</v>
      </c>
      <c r="C124" s="1" t="s">
        <v>1245</v>
      </c>
      <c r="D124" s="1" t="s">
        <v>1246</v>
      </c>
      <c r="E124" s="1" t="s">
        <v>1247</v>
      </c>
      <c r="F124" s="1" t="s">
        <v>1248</v>
      </c>
      <c r="G124" s="1" t="s">
        <v>362</v>
      </c>
      <c r="H124" s="1" t="s">
        <v>1249</v>
      </c>
      <c r="I124" s="1" t="s">
        <v>1250</v>
      </c>
      <c r="J124" s="1" t="s">
        <v>1251</v>
      </c>
      <c r="K124" s="1" t="s">
        <v>1252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1253</v>
      </c>
      <c r="B125" s="1" t="s">
        <v>1254</v>
      </c>
      <c r="C125" s="1" t="s">
        <v>286</v>
      </c>
      <c r="D125" s="1" t="s">
        <v>1255</v>
      </c>
      <c r="E125" s="1" t="s">
        <v>1256</v>
      </c>
      <c r="F125" s="1" t="s">
        <v>1257</v>
      </c>
      <c r="G125" s="1">
        <v>-3.0</v>
      </c>
      <c r="H125" s="1" t="s">
        <v>1233</v>
      </c>
      <c r="I125" s="1" t="s">
        <v>1258</v>
      </c>
      <c r="J125" s="1" t="s">
        <v>1259</v>
      </c>
      <c r="K125" s="1" t="s">
        <v>1260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1261</v>
      </c>
      <c r="B126" s="1" t="s">
        <v>1262</v>
      </c>
      <c r="C126" s="1" t="s">
        <v>1263</v>
      </c>
      <c r="D126" s="1" t="s">
        <v>1264</v>
      </c>
      <c r="E126" s="1" t="s">
        <v>1265</v>
      </c>
      <c r="F126" s="1" t="s">
        <v>1266</v>
      </c>
      <c r="G126" s="1" t="s">
        <v>1267</v>
      </c>
      <c r="H126" s="1" t="s">
        <v>1268</v>
      </c>
      <c r="I126" s="1" t="s">
        <v>1269</v>
      </c>
      <c r="J126" s="1" t="s">
        <v>1270</v>
      </c>
      <c r="K126" s="1" t="s">
        <v>1271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1272</v>
      </c>
      <c r="B127" s="1" t="s">
        <v>1262</v>
      </c>
      <c r="C127" s="1" t="s">
        <v>1263</v>
      </c>
      <c r="D127" s="1" t="s">
        <v>1264</v>
      </c>
      <c r="E127" s="1" t="s">
        <v>1265</v>
      </c>
      <c r="F127" s="1" t="s">
        <v>1266</v>
      </c>
      <c r="G127" s="1" t="s">
        <v>1267</v>
      </c>
      <c r="H127" s="1" t="s">
        <v>1273</v>
      </c>
      <c r="I127" s="1" t="s">
        <v>1274</v>
      </c>
      <c r="J127" s="1" t="s">
        <v>1275</v>
      </c>
      <c r="K127" s="1" t="s">
        <v>1271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1276</v>
      </c>
      <c r="B128" s="1" t="s">
        <v>1277</v>
      </c>
      <c r="C128" s="1" t="s">
        <v>1278</v>
      </c>
      <c r="D128" s="1" t="s">
        <v>1279</v>
      </c>
      <c r="E128" s="1" t="s">
        <v>1279</v>
      </c>
      <c r="F128" s="1" t="s">
        <v>1280</v>
      </c>
      <c r="G128" s="1" t="s">
        <v>1281</v>
      </c>
      <c r="H128" s="1" t="s">
        <v>1282</v>
      </c>
      <c r="I128" s="1" t="s">
        <v>1283</v>
      </c>
      <c r="J128" s="1" t="s">
        <v>1284</v>
      </c>
      <c r="K128" s="1" t="s">
        <v>1285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1286</v>
      </c>
      <c r="C1" s="1" t="s">
        <v>1287</v>
      </c>
      <c r="D1" s="1" t="s">
        <v>1288</v>
      </c>
      <c r="E1" s="1" t="s">
        <v>1289</v>
      </c>
      <c r="F1" s="1" t="s">
        <v>1290</v>
      </c>
      <c r="G1" s="1" t="s">
        <v>1291</v>
      </c>
      <c r="H1" s="1" t="s">
        <v>1292</v>
      </c>
      <c r="I1" s="1" t="s">
        <v>1293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1294</v>
      </c>
      <c r="B2" s="1" t="s">
        <v>1295</v>
      </c>
      <c r="C2" s="1" t="s">
        <v>1296</v>
      </c>
      <c r="D2" s="1" t="s">
        <v>1297</v>
      </c>
      <c r="E2" s="1" t="s">
        <v>1298</v>
      </c>
      <c r="F2" s="1" t="s">
        <v>1299</v>
      </c>
      <c r="G2" s="1" t="s">
        <v>1300</v>
      </c>
      <c r="H2" s="1" t="s">
        <v>1301</v>
      </c>
      <c r="I2" s="1" t="s">
        <v>1301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1302</v>
      </c>
      <c r="B3" s="1" t="s">
        <v>1301</v>
      </c>
      <c r="C3" s="1" t="s">
        <v>1303</v>
      </c>
      <c r="D3" s="1" t="s">
        <v>1304</v>
      </c>
      <c r="E3" s="1" t="s">
        <v>1305</v>
      </c>
      <c r="F3" s="1" t="s">
        <v>1306</v>
      </c>
      <c r="G3" s="1" t="s">
        <v>1307</v>
      </c>
      <c r="H3" s="1" t="s">
        <v>1301</v>
      </c>
      <c r="I3" s="1" t="s">
        <v>1301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1308</v>
      </c>
      <c r="B4" s="1" t="s">
        <v>1309</v>
      </c>
      <c r="C4" s="1" t="s">
        <v>1310</v>
      </c>
      <c r="D4" s="1" t="s">
        <v>1311</v>
      </c>
      <c r="E4" s="1" t="s">
        <v>1312</v>
      </c>
      <c r="F4" s="1" t="s">
        <v>1313</v>
      </c>
      <c r="G4" s="1" t="s">
        <v>1314</v>
      </c>
      <c r="H4" s="1" t="s">
        <v>1315</v>
      </c>
      <c r="I4" s="1" t="s">
        <v>1316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1302</v>
      </c>
      <c r="B5" s="1" t="s">
        <v>1301</v>
      </c>
      <c r="C5" s="1" t="s">
        <v>1317</v>
      </c>
      <c r="D5" s="1" t="s">
        <v>1318</v>
      </c>
      <c r="E5" s="1" t="s">
        <v>1319</v>
      </c>
      <c r="F5" s="1" t="s">
        <v>1320</v>
      </c>
      <c r="G5" s="1" t="s">
        <v>1321</v>
      </c>
      <c r="H5" s="1" t="s">
        <v>1322</v>
      </c>
      <c r="I5" s="1" t="s">
        <v>1323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1324</v>
      </c>
      <c r="B6" s="1" t="s">
        <v>1325</v>
      </c>
      <c r="C6" s="1" t="s">
        <v>1326</v>
      </c>
      <c r="D6" s="1" t="s">
        <v>1327</v>
      </c>
      <c r="E6" s="1" t="s">
        <v>1328</v>
      </c>
      <c r="F6" s="1" t="s">
        <v>1329</v>
      </c>
      <c r="G6" s="1" t="s">
        <v>1330</v>
      </c>
      <c r="H6" s="1" t="s">
        <v>1331</v>
      </c>
      <c r="I6" s="1" t="s">
        <v>1332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1333</v>
      </c>
      <c r="B7" s="1" t="s">
        <v>1334</v>
      </c>
      <c r="C7" s="1" t="s">
        <v>1335</v>
      </c>
      <c r="D7" s="1" t="s">
        <v>1336</v>
      </c>
      <c r="E7" s="1" t="s">
        <v>1337</v>
      </c>
      <c r="F7" s="1" t="s">
        <v>1338</v>
      </c>
      <c r="G7" s="1" t="s">
        <v>1339</v>
      </c>
      <c r="H7" s="1" t="s">
        <v>1340</v>
      </c>
      <c r="I7" s="1" t="s">
        <v>1341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1342</v>
      </c>
      <c r="B8" s="1" t="s">
        <v>1301</v>
      </c>
      <c r="C8" s="1" t="s">
        <v>1343</v>
      </c>
      <c r="D8" s="1" t="s">
        <v>1344</v>
      </c>
      <c r="E8" s="1" t="s">
        <v>1345</v>
      </c>
      <c r="F8" s="1" t="s">
        <v>1346</v>
      </c>
      <c r="G8" s="1" t="s">
        <v>1347</v>
      </c>
      <c r="H8" s="1" t="s">
        <v>1348</v>
      </c>
      <c r="I8" s="1" t="s">
        <v>1346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1349</v>
      </c>
      <c r="B9" s="1" t="s">
        <v>1350</v>
      </c>
      <c r="C9" s="1" t="s">
        <v>1351</v>
      </c>
      <c r="D9" s="1" t="s">
        <v>1352</v>
      </c>
      <c r="E9" s="1" t="s">
        <v>1353</v>
      </c>
      <c r="F9" s="1" t="s">
        <v>1354</v>
      </c>
      <c r="G9" s="1" t="s">
        <v>1355</v>
      </c>
      <c r="H9" s="1" t="s">
        <v>1356</v>
      </c>
      <c r="I9" s="1" t="s">
        <v>1350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1357</v>
      </c>
      <c r="B10" s="1" t="s">
        <v>1358</v>
      </c>
      <c r="C10" s="1" t="s">
        <v>1359</v>
      </c>
      <c r="D10" s="1" t="s">
        <v>1360</v>
      </c>
      <c r="E10" s="1" t="s">
        <v>1355</v>
      </c>
      <c r="F10" s="1" t="s">
        <v>1361</v>
      </c>
      <c r="G10" s="1" t="s">
        <v>1362</v>
      </c>
      <c r="H10" s="1" t="s">
        <v>1363</v>
      </c>
      <c r="I10" s="1" t="s">
        <v>1363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1364</v>
      </c>
      <c r="B11" s="1" t="s">
        <v>1365</v>
      </c>
      <c r="C11" s="1" t="s">
        <v>1366</v>
      </c>
      <c r="D11" s="1" t="s">
        <v>1367</v>
      </c>
      <c r="E11" s="1" t="s">
        <v>1368</v>
      </c>
      <c r="F11" s="1" t="s">
        <v>1369</v>
      </c>
      <c r="G11" s="1" t="s">
        <v>1370</v>
      </c>
      <c r="H11" s="1" t="s">
        <v>1371</v>
      </c>
      <c r="I11" s="1" t="s">
        <v>1372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1373</v>
      </c>
      <c r="B12" s="1" t="s">
        <v>1374</v>
      </c>
      <c r="C12" s="1" t="s">
        <v>1375</v>
      </c>
      <c r="D12" s="1" t="s">
        <v>1376</v>
      </c>
      <c r="E12" s="1" t="s">
        <v>1377</v>
      </c>
      <c r="F12" s="1" t="s">
        <v>1378</v>
      </c>
      <c r="G12" s="1" t="s">
        <v>1379</v>
      </c>
      <c r="H12" s="1" t="s">
        <v>1380</v>
      </c>
      <c r="I12" s="1" t="s">
        <v>1381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1382</v>
      </c>
      <c r="B13" s="1" t="s">
        <v>1383</v>
      </c>
      <c r="C13" s="1" t="s">
        <v>1384</v>
      </c>
      <c r="D13" s="1" t="s">
        <v>1385</v>
      </c>
      <c r="E13" s="1" t="s">
        <v>1386</v>
      </c>
      <c r="F13" s="1" t="s">
        <v>1387</v>
      </c>
      <c r="G13" s="1" t="s">
        <v>1388</v>
      </c>
      <c r="H13" s="1" t="s">
        <v>1389</v>
      </c>
      <c r="I13" s="1" t="s">
        <v>1390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1391</v>
      </c>
      <c r="B14" s="1" t="s">
        <v>1392</v>
      </c>
      <c r="C14" s="1" t="s">
        <v>1393</v>
      </c>
      <c r="D14" s="1" t="s">
        <v>1394</v>
      </c>
      <c r="E14" s="1" t="s">
        <v>1395</v>
      </c>
      <c r="F14" s="1" t="s">
        <v>1396</v>
      </c>
      <c r="G14" s="1" t="s">
        <v>1397</v>
      </c>
      <c r="H14" s="1" t="s">
        <v>1398</v>
      </c>
      <c r="I14" s="1" t="s">
        <v>1399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1400</v>
      </c>
      <c r="B15" s="1" t="s">
        <v>207</v>
      </c>
      <c r="C15" s="1" t="s">
        <v>1401</v>
      </c>
      <c r="D15" s="1" t="s">
        <v>1402</v>
      </c>
      <c r="E15" s="1" t="s">
        <v>210</v>
      </c>
      <c r="F15" s="1" t="s">
        <v>1403</v>
      </c>
      <c r="G15" s="1" t="s">
        <v>1404</v>
      </c>
      <c r="H15" s="1" t="s">
        <v>1405</v>
      </c>
      <c r="I15" s="1" t="s">
        <v>1406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1407</v>
      </c>
      <c r="B16" s="1" t="s">
        <v>1408</v>
      </c>
      <c r="C16" s="1" t="s">
        <v>1409</v>
      </c>
      <c r="D16" s="1" t="s">
        <v>1410</v>
      </c>
      <c r="E16" s="1" t="s">
        <v>1411</v>
      </c>
      <c r="F16" s="1" t="s">
        <v>1412</v>
      </c>
      <c r="G16" s="1" t="s">
        <v>1413</v>
      </c>
      <c r="H16" s="1" t="s">
        <v>1414</v>
      </c>
      <c r="I16" s="1" t="s">
        <v>1415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1416</v>
      </c>
      <c r="B17" s="1" t="s">
        <v>166</v>
      </c>
      <c r="C17" s="1" t="s">
        <v>171</v>
      </c>
      <c r="D17" s="1" t="s">
        <v>183</v>
      </c>
      <c r="E17" s="1" t="s">
        <v>184</v>
      </c>
      <c r="F17" s="1" t="s">
        <v>185</v>
      </c>
      <c r="G17" s="1" t="s">
        <v>1417</v>
      </c>
      <c r="H17" s="1" t="s">
        <v>1418</v>
      </c>
      <c r="I17" s="1" t="s">
        <v>183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1419</v>
      </c>
      <c r="B18" s="1" t="s">
        <v>1420</v>
      </c>
      <c r="C18" s="1" t="s">
        <v>1421</v>
      </c>
      <c r="D18" s="1" t="s">
        <v>1422</v>
      </c>
      <c r="E18" s="1" t="s">
        <v>1423</v>
      </c>
      <c r="F18" s="1" t="s">
        <v>1424</v>
      </c>
      <c r="G18" s="1" t="s">
        <v>1425</v>
      </c>
      <c r="H18" s="1" t="s">
        <v>1426</v>
      </c>
      <c r="I18" s="1" t="s">
        <v>1427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1428</v>
      </c>
      <c r="B19" s="1" t="s">
        <v>1429</v>
      </c>
      <c r="C19" s="1" t="s">
        <v>1430</v>
      </c>
      <c r="D19" s="1" t="s">
        <v>1431</v>
      </c>
      <c r="E19" s="1" t="s">
        <v>1432</v>
      </c>
      <c r="F19" s="1" t="s">
        <v>1433</v>
      </c>
      <c r="G19" s="1" t="s">
        <v>1434</v>
      </c>
      <c r="H19" s="1" t="s">
        <v>1435</v>
      </c>
      <c r="I19" s="1" t="s">
        <v>1436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1437</v>
      </c>
      <c r="B20" s="1" t="s">
        <v>1438</v>
      </c>
      <c r="C20" s="1" t="s">
        <v>1439</v>
      </c>
      <c r="D20" s="1" t="s">
        <v>1440</v>
      </c>
      <c r="E20" s="1" t="s">
        <v>1441</v>
      </c>
      <c r="F20" s="1" t="s">
        <v>1442</v>
      </c>
      <c r="G20" s="1" t="s">
        <v>1443</v>
      </c>
      <c r="H20" s="1" t="s">
        <v>1444</v>
      </c>
      <c r="I20" s="1" t="s">
        <v>1445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1446</v>
      </c>
      <c r="B21" s="1" t="s">
        <v>1447</v>
      </c>
      <c r="C21" s="1" t="s">
        <v>1448</v>
      </c>
      <c r="D21" s="1" t="s">
        <v>1449</v>
      </c>
      <c r="E21" s="1" t="s">
        <v>1450</v>
      </c>
      <c r="F21" s="1" t="s">
        <v>1451</v>
      </c>
      <c r="G21" s="1" t="s">
        <v>1452</v>
      </c>
      <c r="H21" s="1" t="s">
        <v>1453</v>
      </c>
      <c r="I21" s="1" t="s">
        <v>1454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1455</v>
      </c>
      <c r="B22" s="1" t="s">
        <v>1456</v>
      </c>
      <c r="C22" s="1" t="s">
        <v>1457</v>
      </c>
      <c r="D22" s="1" t="s">
        <v>1458</v>
      </c>
      <c r="E22" s="1" t="s">
        <v>1459</v>
      </c>
      <c r="F22" s="1" t="s">
        <v>1460</v>
      </c>
      <c r="G22" s="1" t="s">
        <v>1461</v>
      </c>
      <c r="H22" s="1" t="s">
        <v>1462</v>
      </c>
      <c r="I22" s="1" t="s">
        <v>1463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1464</v>
      </c>
      <c r="B23" s="1" t="s">
        <v>1465</v>
      </c>
      <c r="C23" s="1" t="s">
        <v>1466</v>
      </c>
      <c r="D23" s="1" t="s">
        <v>1467</v>
      </c>
      <c r="E23" s="1" t="s">
        <v>1468</v>
      </c>
      <c r="F23" s="1" t="s">
        <v>1469</v>
      </c>
      <c r="G23" s="1" t="s">
        <v>1470</v>
      </c>
      <c r="H23" s="1" t="s">
        <v>1471</v>
      </c>
      <c r="I23" s="1" t="s">
        <v>1472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1473</v>
      </c>
      <c r="B24" s="1" t="s">
        <v>769</v>
      </c>
      <c r="C24" s="1" t="s">
        <v>1474</v>
      </c>
      <c r="D24" s="1" t="s">
        <v>1475</v>
      </c>
      <c r="E24" s="1" t="s">
        <v>1476</v>
      </c>
      <c r="F24" s="1" t="s">
        <v>1477</v>
      </c>
      <c r="G24" s="1" t="s">
        <v>1478</v>
      </c>
      <c r="H24" s="1" t="s">
        <v>1478</v>
      </c>
      <c r="I24" s="1" t="s">
        <v>1478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1479</v>
      </c>
      <c r="B25" s="1" t="s">
        <v>1480</v>
      </c>
      <c r="C25" s="1" t="s">
        <v>1481</v>
      </c>
      <c r="D25" s="1" t="s">
        <v>1482</v>
      </c>
      <c r="E25" s="1" t="s">
        <v>1483</v>
      </c>
      <c r="F25" s="1" t="s">
        <v>1484</v>
      </c>
      <c r="G25" s="1" t="s">
        <v>1485</v>
      </c>
      <c r="H25" s="1" t="s">
        <v>1301</v>
      </c>
      <c r="I25" s="1" t="s">
        <v>1301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1486</v>
      </c>
      <c r="B26" s="1" t="s">
        <v>1487</v>
      </c>
      <c r="C26" s="1" t="s">
        <v>1488</v>
      </c>
      <c r="D26" s="1" t="s">
        <v>1489</v>
      </c>
      <c r="E26" s="1" t="s">
        <v>1490</v>
      </c>
      <c r="F26" s="1" t="s">
        <v>1491</v>
      </c>
      <c r="G26" s="1" t="s">
        <v>1301</v>
      </c>
      <c r="H26" s="1" t="s">
        <v>1301</v>
      </c>
      <c r="I26" s="1" t="s">
        <v>1301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1492</v>
      </c>
      <c r="B2" s="1" t="s">
        <v>1493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1494</v>
      </c>
      <c r="B3" s="1" t="s">
        <v>1495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1496</v>
      </c>
      <c r="B4" s="1" t="s">
        <v>1497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1498</v>
      </c>
      <c r="B5" s="1" t="s">
        <v>1499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1501</v>
      </c>
      <c r="B7" s="1" t="s">
        <v>1502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1503</v>
      </c>
      <c r="B8" s="4" t="s">
        <v>1504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1505</v>
      </c>
      <c r="B9" s="1" t="s">
        <v>1506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1507</v>
      </c>
      <c r="B10" s="1" t="s">
        <v>1508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1509</v>
      </c>
      <c r="B11" s="1" t="s">
        <v>1506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1510</v>
      </c>
      <c r="B12" s="1" t="s">
        <v>1511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1512</v>
      </c>
      <c r="B13" s="1" t="s">
        <v>1513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1514</v>
      </c>
      <c r="B14" s="1" t="s">
        <v>1511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1515</v>
      </c>
      <c r="B15" s="1" t="s">
        <v>1516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1517</v>
      </c>
      <c r="B16" s="1">
        <v>10300.0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1518</v>
      </c>
      <c r="B17" s="1" t="s">
        <v>1519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1520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1523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1524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1525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1527</v>
      </c>
      <c r="B25" s="4" t="s">
        <v>1528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1531</v>
      </c>
      <c r="B28" s="1">
        <v>16.395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1532</v>
      </c>
      <c r="B29" s="1">
        <v>16.31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1533</v>
      </c>
      <c r="B30" s="1">
        <v>15.85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1534</v>
      </c>
      <c r="B31" s="1">
        <v>16.52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1535</v>
      </c>
      <c r="B32" s="1">
        <v>16.395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1536</v>
      </c>
      <c r="B33" s="1">
        <v>16.31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1537</v>
      </c>
      <c r="B34" s="1">
        <v>15.85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1538</v>
      </c>
      <c r="B35" s="1">
        <v>16.52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1539</v>
      </c>
      <c r="B36" s="1">
        <v>0.5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1540</v>
      </c>
      <c r="B37" s="1">
        <v>0.024300002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1541</v>
      </c>
      <c r="B38" s="1">
        <v>1.7286048E9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1542</v>
      </c>
      <c r="B39" s="1">
        <v>0.38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1543</v>
      </c>
      <c r="B40" s="1">
        <v>2.88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1544</v>
      </c>
      <c r="B41" s="1">
        <v>1.5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1545</v>
      </c>
      <c r="B42" s="1">
        <v>13.871795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1546</v>
      </c>
      <c r="B43" s="1">
        <v>8.948607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1547</v>
      </c>
      <c r="B44" s="1">
        <v>5985168.0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1548</v>
      </c>
      <c r="B45" s="1">
        <v>5985168.0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1549</v>
      </c>
      <c r="B46" s="1">
        <v>4846470.0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1550</v>
      </c>
      <c r="B47" s="1">
        <v>3661020.0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1551</v>
      </c>
      <c r="B48" s="1">
        <v>3661020.0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1552</v>
      </c>
      <c r="B49" s="1">
        <v>16.0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1553</v>
      </c>
      <c r="B50" s="1">
        <v>16.28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1554</v>
      </c>
      <c r="B51" s="1">
        <v>1300.0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1555</v>
      </c>
      <c r="B52" s="1">
        <v>1100.0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1556</v>
      </c>
      <c r="B53" s="1">
        <v>3.117815296E9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1557</v>
      </c>
      <c r="B54" s="1">
        <v>15.85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1558</v>
      </c>
      <c r="B55" s="1">
        <v>26.44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1559</v>
      </c>
      <c r="B56" s="1">
        <v>0.5757855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1560</v>
      </c>
      <c r="B57" s="1">
        <v>17.9754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1561</v>
      </c>
      <c r="B58" s="1">
        <v>20.77995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1562</v>
      </c>
      <c r="B59" s="1" t="s">
        <v>1563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1564</v>
      </c>
      <c r="B60" s="1">
        <v>5.076173824E9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1565</v>
      </c>
      <c r="B61" s="1">
        <v>0.04581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1566</v>
      </c>
      <c r="B62" s="1">
        <v>1.75928324E8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1567</v>
      </c>
      <c r="B63" s="1">
        <v>1.92102E8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1568</v>
      </c>
      <c r="B64" s="1">
        <v>1.4976412E7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1569</v>
      </c>
      <c r="B65" s="1">
        <v>1.6324616E7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1570</v>
      </c>
      <c r="B66" s="1">
        <v>1.7289504E9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1571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1572</v>
      </c>
      <c r="B68" s="1">
        <v>0.078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1573</v>
      </c>
      <c r="B69" s="1">
        <v>0.061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1574</v>
      </c>
      <c r="B70" s="1">
        <v>1.01534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1575</v>
      </c>
      <c r="B71" s="1">
        <v>4.02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1576</v>
      </c>
      <c r="B72" s="1">
        <v>0.1476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1577</v>
      </c>
      <c r="B73" s="1">
        <v>2.2402E8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1578</v>
      </c>
      <c r="B74" s="1">
        <v>8.819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1579</v>
      </c>
      <c r="B75" s="1">
        <v>1.8403445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1580</v>
      </c>
      <c r="B76" s="1">
        <v>1.7069184E9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1581</v>
      </c>
      <c r="B77" s="1">
        <v>1.7385408E9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1582</v>
      </c>
      <c r="B78" s="1">
        <v>1.7226432E9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1583</v>
      </c>
      <c r="B79" s="1">
        <v>0.591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1584</v>
      </c>
      <c r="B80" s="1">
        <v>2.4803E8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1585</v>
      </c>
      <c r="B81" s="1">
        <v>1.17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1586</v>
      </c>
      <c r="B82" s="1">
        <v>1.94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1587</v>
      </c>
      <c r="B83" s="1" t="s">
        <v>1588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1589</v>
      </c>
      <c r="B84" s="1">
        <v>1.1664864E9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1590</v>
      </c>
      <c r="B85" s="1">
        <v>0.937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1591</v>
      </c>
      <c r="B86" s="1">
        <v>7.525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1592</v>
      </c>
      <c r="B87" s="1">
        <v>-0.20919102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1593</v>
      </c>
      <c r="B88" s="1">
        <v>0.23713636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1594</v>
      </c>
      <c r="B89" s="1">
        <v>0.125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1595</v>
      </c>
      <c r="B90" s="1">
        <v>1.7286048E9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1596</v>
      </c>
      <c r="B91" s="1" t="s">
        <v>1597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1598</v>
      </c>
      <c r="B92" s="1" t="s">
        <v>1599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1600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1601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1602</v>
      </c>
      <c r="B95" s="1" t="s">
        <v>1603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1604</v>
      </c>
      <c r="B96" s="1" t="s">
        <v>1603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1605</v>
      </c>
      <c r="B97" s="1">
        <v>7.663302E8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1606</v>
      </c>
      <c r="B98" s="1" t="s">
        <v>1607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1608</v>
      </c>
      <c r="B99" s="1" t="s">
        <v>1609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1610</v>
      </c>
      <c r="B100" s="1" t="s">
        <v>1611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1612</v>
      </c>
      <c r="B101" s="1" t="s">
        <v>1613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1614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1615</v>
      </c>
      <c r="B103" s="1">
        <v>16.23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1616</v>
      </c>
      <c r="B104" s="1">
        <v>32.0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1617</v>
      </c>
      <c r="B105" s="1">
        <v>15.0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1618</v>
      </c>
      <c r="B106" s="1">
        <v>21.0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1619</v>
      </c>
      <c r="B107" s="1">
        <v>20.0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1620</v>
      </c>
      <c r="B108" s="1">
        <v>2.90909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1621</v>
      </c>
      <c r="B109" s="1" t="s">
        <v>1622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1623</v>
      </c>
      <c r="B110" s="1">
        <v>10.0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1624</v>
      </c>
      <c r="B111" s="1">
        <v>1.91836992E8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1625</v>
      </c>
      <c r="B112" s="1">
        <v>0.999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1626</v>
      </c>
      <c r="B113" s="1">
        <v>6.74590976E8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1627</v>
      </c>
      <c r="B114" s="1">
        <v>1.323025024E9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1628</v>
      </c>
      <c r="B115" s="1">
        <v>0.533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1629</v>
      </c>
      <c r="B116" s="1">
        <v>1.572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1630</v>
      </c>
      <c r="B117" s="1">
        <v>5.414889984E9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1631</v>
      </c>
      <c r="B118" s="1">
        <v>78.084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1632</v>
      </c>
      <c r="B119" s="1">
        <v>27.689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1633</v>
      </c>
      <c r="B120" s="1">
        <v>0.08041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1634</v>
      </c>
      <c r="B121" s="1">
        <v>0.14731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1635</v>
      </c>
      <c r="B122" s="1">
        <v>3.8351376E8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1636</v>
      </c>
      <c r="B123" s="1">
        <v>4.72959008E8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1637</v>
      </c>
      <c r="B124" s="1">
        <v>0.568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1638</v>
      </c>
      <c r="B125" s="1">
        <v>0.075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1639</v>
      </c>
      <c r="B126" s="1">
        <v>0.39382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1640</v>
      </c>
      <c r="B127" s="1">
        <v>0.12458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1641</v>
      </c>
      <c r="B128" s="1">
        <v>0.07831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1642</v>
      </c>
      <c r="B129" s="1" t="s">
        <v>1563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1643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102.0</v>
      </c>
      <c r="C3" s="1">
        <v>185.0</v>
      </c>
      <c r="D3" s="1">
        <v>215.0</v>
      </c>
      <c r="E3" s="1">
        <v>174.0</v>
      </c>
      <c r="F3" s="1">
        <v>211.0</v>
      </c>
      <c r="G3" s="1">
        <v>88.0</v>
      </c>
      <c r="H3" s="1">
        <v>111.0</v>
      </c>
      <c r="I3" s="1">
        <v>62.0</v>
      </c>
      <c r="J3" s="1">
        <v>89.0</v>
      </c>
      <c r="K3" s="1">
        <v>471.0</v>
      </c>
      <c r="L3" s="1">
        <f>IF(K3*FORECAST(L2,B3:K3,B2:K2)&gt;0,FORECAST(L2,B3:K3,B2:K2),K3)*$X$1</f>
        <v>223.2</v>
      </c>
      <c r="M3" s="1">
        <f>IF(L3*FORECAST(M2,B3:L3,B2:L2)&gt;0,FORECAST(M2,B3:L3,B2:L2),L3)*$X$1</f>
        <v>232.7272727</v>
      </c>
      <c r="N3" s="1">
        <f>IF(M3*FORECAST(N2,B3:M3,B2:M2)&gt;0,FORECAST(N2,B3:M3,B2:M2),M3)*$X$1</f>
        <v>242.2545455</v>
      </c>
      <c r="O3" s="1">
        <f>IF(N3*FORECAST(O2,B3:N3,B2:N2)&gt;0,FORECAST(O2,B3:N3,B2:N2),N3)*$X$1</f>
        <v>251.7818182</v>
      </c>
      <c r="P3" s="1">
        <f>IF(O3*FORECAST(P2,B3:O3,B2:O2)&gt;0,FORECAST(P2,B3:O3,B2:O2),O3)*$X$1</f>
        <v>261.3090909</v>
      </c>
      <c r="Q3" s="1">
        <f>IF(P3*FORECAST(Q2,B3:P3,B2:P2)&gt;0,FORECAST(Q2,B3:P3,B2:P2),P3)*$X$1</f>
        <v>270.8363636</v>
      </c>
      <c r="R3" s="1">
        <f>IF(Q3*FORECAST(R2,B3:Q3,B2:Q2)&gt;0,FORECAST(R2,B3:Q3,B2:Q2),Q3)*$X$1</f>
        <v>280.3636364</v>
      </c>
      <c r="S3" s="5">
        <f>IF(R3*FORECAST(S2,B3:R3,B2:R2)&gt;0,FORECAST(S2,B3:R3,B2:R2),R3)*$X$1</f>
        <v>289.8909091</v>
      </c>
      <c r="T3" s="5">
        <f>IF(S3*FORECAST(T2,B3:S3,B2:S2)&gt;0,FORECAST(T2,B3:S3,B2:S2),S3)*$X$1</f>
        <v>299.4181818</v>
      </c>
      <c r="U3" s="5">
        <f>IF(T3*FORECAST(U2,B3:T3,B2:T2)&gt;0,FORECAST(U2,B3:T3,B2:T2),T3)*$X$1</f>
        <v>308.9454545</v>
      </c>
      <c r="V3" s="5">
        <f>IF(U3*FORECAST(V2,B3:U3,B2:U2)&gt;0,FORECAST(V2,B3:U3,B2:U2),U3)*$X$1</f>
        <v>318.4727273</v>
      </c>
      <c r="W3" s="5">
        <f>IF(V3*FORECAST(W2,B3:V3,B2:V2)&gt;0,FORECAST(W2,B3:V3,B2:V2),V3)*$X$1</f>
        <v>328</v>
      </c>
      <c r="X3" s="2"/>
      <c r="Y3" s="2"/>
      <c r="Z3" s="2"/>
    </row>
    <row r="4">
      <c r="A4" s="3" t="s">
        <v>125</v>
      </c>
      <c r="B4" s="1">
        <v>-411.0</v>
      </c>
      <c r="C4" s="1">
        <v>-260.0</v>
      </c>
      <c r="D4" s="1">
        <v>-379.0</v>
      </c>
      <c r="E4" s="1">
        <v>-414.0</v>
      </c>
      <c r="F4" s="1">
        <v>-425.0</v>
      </c>
      <c r="G4" s="1">
        <v>1180.0</v>
      </c>
      <c r="H4" s="1">
        <v>952.0</v>
      </c>
      <c r="I4" s="1">
        <v>1370.0</v>
      </c>
      <c r="J4" s="1">
        <v>1200.0</v>
      </c>
      <c r="K4" s="1">
        <v>732.0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1644</v>
      </c>
      <c r="B5" s="1">
        <v>195.0</v>
      </c>
      <c r="C5" s="1">
        <v>196.0</v>
      </c>
      <c r="D5" s="1">
        <v>184.0</v>
      </c>
      <c r="E5" s="1">
        <v>180.0</v>
      </c>
      <c r="F5" s="1">
        <v>178.0</v>
      </c>
      <c r="G5" s="1">
        <v>171.0</v>
      </c>
      <c r="H5" s="1">
        <v>166.0</v>
      </c>
      <c r="I5" s="1">
        <v>207.0</v>
      </c>
      <c r="J5" s="1">
        <v>205.0</v>
      </c>
      <c r="K5" s="1">
        <v>197.0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1645</v>
      </c>
      <c r="L7" s="1">
        <f>IF(W3*FORECAST(W2,B3:W3,B2:W2)&gt;0,FORECAST(W2,B3:W3,B2:W2),V3)*$X$1 * (1+0.02)/(0.0765-0.02)</f>
        <v>5921.415929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1646</v>
      </c>
      <c r="L8" s="6">
        <f t="array" ref="L8">NPV(0.0765,M3:W3)</f>
        <v>1985.496232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1647</v>
      </c>
      <c r="L9" s="6">
        <f t="array" ref="L9">NPV(0.0765,M16:W16)</f>
        <v>2631.910956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1648</v>
      </c>
      <c r="L10" s="6">
        <f>L8 + L9</f>
        <v>4617.407188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732.0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1649</v>
      </c>
      <c r="L12" s="6">
        <f>L10 - L11</f>
        <v>3885.407188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1650</v>
      </c>
      <c r="L13" s="1">
        <v>197.0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19.72287912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5921.415929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80.0</v>
      </c>
      <c r="C3" s="1">
        <v>218.0</v>
      </c>
      <c r="D3" s="1">
        <v>212.0</v>
      </c>
      <c r="E3" s="1">
        <v>204.0</v>
      </c>
      <c r="F3" s="1">
        <v>262.0</v>
      </c>
      <c r="G3" s="1">
        <v>191.0</v>
      </c>
      <c r="H3" s="1">
        <v>-209.0</v>
      </c>
      <c r="I3" s="1">
        <v>420.0</v>
      </c>
      <c r="J3" s="1">
        <v>125.0</v>
      </c>
      <c r="K3" s="1">
        <v>170.0</v>
      </c>
      <c r="L3" s="1">
        <f>IF(K3*FORECAST(L2,B3:K3,B2:K2)&gt;0,FORECAST(L2,B3:K3,B2:K2),K3)*$X$1</f>
        <v>163.6</v>
      </c>
      <c r="M3" s="1">
        <f>IF(L3*FORECAST(M2,B3:L3,B2:L2)&gt;0,FORECAST(M2,B3:L3,B2:L2),L3)*$X$1</f>
        <v>162.9272727</v>
      </c>
      <c r="N3" s="1">
        <f>IF(M3*FORECAST(N2,B3:M3,B2:M2)&gt;0,FORECAST(N2,B3:M3,B2:M2),M3)*$X$1</f>
        <v>162.2545455</v>
      </c>
      <c r="O3" s="1">
        <f>IF(N3*FORECAST(O2,B3:N3,B2:N2)&gt;0,FORECAST(O2,B3:N3,B2:N2),N3)*$X$1</f>
        <v>161.5818182</v>
      </c>
      <c r="P3" s="1">
        <f>IF(O3*FORECAST(P2,B3:O3,B2:O2)&gt;0,FORECAST(P2,B3:O3,B2:O2),O3)*$X$1</f>
        <v>160.9090909</v>
      </c>
      <c r="Q3" s="1">
        <f>IF(P3*FORECAST(Q2,B3:P3,B2:P2)&gt;0,FORECAST(Q2,B3:P3,B2:P2),P3)*$X$1</f>
        <v>160.2363636</v>
      </c>
      <c r="R3" s="1">
        <f>IF(Q3*FORECAST(R2,B3:Q3,B2:Q2)&gt;0,FORECAST(R2,B3:Q3,B2:Q2),Q3)*$X$1</f>
        <v>159.5636364</v>
      </c>
      <c r="S3" s="5">
        <f>IF(R3*FORECAST(S2,B3:R3,B2:R2)&gt;0,FORECAST(S2,B3:R3,B2:R2),R3)*$X$1</f>
        <v>158.8909091</v>
      </c>
      <c r="T3" s="5">
        <f>IF(S3*FORECAST(T2,B3:S3,B2:S2)&gt;0,FORECAST(T2,B3:S3,B2:S2),S3)*$X$1</f>
        <v>158.2181818</v>
      </c>
      <c r="U3" s="5">
        <f>IF(T3*FORECAST(U2,B3:T3,B2:T2)&gt;0,FORECAST(U2,B3:T3,B2:T2),T3)*$X$1</f>
        <v>157.5454545</v>
      </c>
      <c r="V3" s="5">
        <f>IF(U3*FORECAST(V2,B3:U3,B2:U2)&gt;0,FORECAST(V2,B3:U3,B2:U2),U3)*$X$1</f>
        <v>156.8727273</v>
      </c>
      <c r="W3" s="5">
        <f>IF(V3*FORECAST(W2,B3:V3,B2:V2)&gt;0,FORECAST(W2,B3:V3,B2:V2),V3)*$X$1</f>
        <v>156.2</v>
      </c>
      <c r="X3" s="2"/>
      <c r="Y3" s="2"/>
      <c r="Z3" s="2"/>
    </row>
    <row r="4">
      <c r="A4" s="3" t="s">
        <v>125</v>
      </c>
      <c r="B4" s="1">
        <v>-411.0</v>
      </c>
      <c r="C4" s="1">
        <v>-260.0</v>
      </c>
      <c r="D4" s="1">
        <v>-379.0</v>
      </c>
      <c r="E4" s="1">
        <v>-414.0</v>
      </c>
      <c r="F4" s="1">
        <v>-425.0</v>
      </c>
      <c r="G4" s="1">
        <v>1180.0</v>
      </c>
      <c r="H4" s="1">
        <v>952.0</v>
      </c>
      <c r="I4" s="1">
        <v>1370.0</v>
      </c>
      <c r="J4" s="1">
        <v>1200.0</v>
      </c>
      <c r="K4" s="1">
        <v>732.0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1644</v>
      </c>
      <c r="B5" s="1">
        <v>195.0</v>
      </c>
      <c r="C5" s="1">
        <v>196.0</v>
      </c>
      <c r="D5" s="1">
        <v>184.0</v>
      </c>
      <c r="E5" s="1">
        <v>180.0</v>
      </c>
      <c r="F5" s="1">
        <v>178.0</v>
      </c>
      <c r="G5" s="1">
        <v>171.0</v>
      </c>
      <c r="H5" s="1">
        <v>166.0</v>
      </c>
      <c r="I5" s="1">
        <v>207.0</v>
      </c>
      <c r="J5" s="1">
        <v>205.0</v>
      </c>
      <c r="K5" s="1">
        <v>197.0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1645</v>
      </c>
      <c r="L7" s="1">
        <f>IF(W3*FORECAST(W2,B3:W3,B2:W2)&gt;0,FORECAST(W2,B3:W3,B2:W2),V3)*$X$1 * (1+0.02)/(0.0765-0.02)</f>
        <v>2819.893805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1646</v>
      </c>
      <c r="L8" s="6">
        <f t="array" ref="L8">NPV(0.0765,M3:W3)</f>
        <v>1162.279196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1647</v>
      </c>
      <c r="L9" s="6">
        <f t="array" ref="L9">NPV(0.0765,M16:W16)</f>
        <v>1253.367351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1648</v>
      </c>
      <c r="L10" s="6">
        <f>L8 + L9</f>
        <v>2415.646547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732.0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1649</v>
      </c>
      <c r="L12" s="6">
        <f>L10 - L11</f>
        <v>1683.646547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1650</v>
      </c>
      <c r="L13" s="1">
        <v>197.0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8.546429173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2819.893805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