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<sst xmlns="http://schemas.openxmlformats.org/spreadsheetml/2006/main" count="1501" uniqueCount="1206">
  <si>
    <t>ticker</t>
  </si>
  <si>
    <t>ADAP</t>
  </si>
  <si>
    <t>nombre</t>
  </si>
  <si>
    <t>ADAPTIMMUNE THERAPEUTICS</t>
  </si>
  <si>
    <t>empresa</t>
  </si>
  <si>
    <t>Biotechnology &amp; Medical Research</t>
  </si>
  <si>
    <t>Open</t>
  </si>
  <si>
    <t>Target Price</t>
  </si>
  <si>
    <t>Upside</t>
  </si>
  <si>
    <t>-3525.88%</t>
  </si>
  <si>
    <t>Country</t>
  </si>
  <si>
    <t>United Kingdom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</si>
  <si>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</si>
  <si>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</si>
  <si>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</si>
  <si>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</si>
  <si>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</si>
  <si>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</si>
  <si>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</si>
  <si>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</si>
  <si>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</si>
  <si>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</si>
  <si>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</si>
  <si>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</si>
  <si>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</si>
  <si>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</si>
  <si>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</si>
  <si>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</si>
  <si>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</si>
  <si>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</si>
  <si>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</si>
  <si>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</si>
  <si>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</si>
  <si>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</si>
  <si>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</si>
  <si>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</si>
  <si>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</si>
  <si>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</si>
  <si>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</si>
  <si>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</si>
  <si>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</si>
  <si>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</si>
  <si>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</si>
  <si>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</si>
  <si>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</si>
  <si>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</si>
  <si>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</si>
  <si>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</si>
  <si>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</si>
  <si>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</si>
  <si>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</si>
  <si>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</si>
  <si>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</si>
  <si>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</si>
  <si>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</si>
  <si>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</si>
  <si>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</si>
  <si>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</si>
  <si>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</si>
  <si>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</si>
  <si>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</si>
  <si>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</si>
  <si>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</si>
  <si>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</si>
  <si>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</si>
  <si>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</si>
  <si>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</si>
  <si>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</si>
  <si>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</si>
  <si>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</si>
  <si>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</si>
  <si>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</si>
  <si>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</si>
  <si>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</si>
  <si>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</si>
  <si>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</si>
  <si>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</si>
  <si>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</si>
  <si>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</si>
  <si>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</si>
  <si>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</si>
  <si>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</si>
  <si>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</si>
  <si>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</si>
  <si>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</si>
  <si>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</si>
  <si>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</si>
  <si>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</si>
  <si>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4.68</t>
  </si>
  <si>
    <t>2.26</t>
  </si>
  <si>
    <t>2.35</t>
  </si>
  <si>
    <t>2.17</t>
  </si>
  <si>
    <t>2.36</t>
  </si>
  <si>
    <t>1.18</t>
  </si>
  <si>
    <t>2.2</t>
  </si>
  <si>
    <t>1.32</t>
  </si>
  <si>
    <t>0.5</t>
  </si>
  <si>
    <t>0.17</t>
  </si>
  <si>
    <t>Tangible Book Value</t>
  </si>
  <si>
    <t>Tangible Book Value Per Share</t>
  </si>
  <si>
    <t>2.24</t>
  </si>
  <si>
    <t>2.33</t>
  </si>
  <si>
    <t>2.15</t>
  </si>
  <si>
    <t>1.15</t>
  </si>
  <si>
    <t>2.19</t>
  </si>
  <si>
    <t>1.31</t>
  </si>
  <si>
    <t>0.49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</si>
  <si>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</si>
  <si>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</si>
  <si>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</si>
  <si>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</si>
  <si>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</si>
  <si>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</si>
  <si>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</si>
  <si>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</si>
  <si>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</si>
  <si>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</si>
  <si>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</si>
  <si>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</si>
  <si>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</si>
  <si>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</si>
  <si>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</si>
  <si>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</si>
  <si>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</si>
  <si>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</si>
  <si>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</si>
  <si>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</si>
  <si>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</si>
  <si>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</si>
  <si>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</si>
  <si>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</si>
  <si>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</si>
  <si>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</si>
  <si>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</si>
  <si>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</si>
  <si>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</si>
  <si>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</si>
  <si>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</si>
  <si>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</si>
  <si>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</si>
  <si>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</si>
  <si>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</si>
  <si>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-30.14</t>
  </si>
  <si>
    <t>-0.21</t>
  </si>
  <si>
    <t>-1.01</t>
  </si>
  <si>
    <t>-0.8</t>
  </si>
  <si>
    <t>-0.98</t>
  </si>
  <si>
    <t>-1.31</t>
  </si>
  <si>
    <t>-0.91</t>
  </si>
  <si>
    <t>-1.03</t>
  </si>
  <si>
    <t>-0.57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</si>
  <si>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</si>
  <si>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</si>
  <si>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</si>
  <si>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</si>
  <si>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</si>
  <si>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</si>
  <si>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-21.32</t>
  </si>
  <si>
    <t>-0.15</t>
  </si>
  <si>
    <t>-0.62</t>
  </si>
  <si>
    <t>-0.5</t>
  </si>
  <si>
    <t>-0.59</t>
  </si>
  <si>
    <t>-0.82</t>
  </si>
  <si>
    <t>-0.63</t>
  </si>
  <si>
    <t>-0.41</t>
  </si>
  <si>
    <t>Normalized Diluted EPS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</si>
  <si>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</si>
  <si>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</si>
  <si>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</si>
  <si>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</si>
  <si>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</si>
  <si>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</si>
  <si>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</si>
  <si>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11.64</t>
  </si>
  <si>
    <t>14.37</t>
  </si>
  <si>
    <t>-1.26</t>
  </si>
  <si>
    <t>-0.65</t>
  </si>
  <si>
    <t>-0.52</t>
  </si>
  <si>
    <t>-0.18</t>
  </si>
  <si>
    <t>-0.12</t>
  </si>
  <si>
    <t>-1.53</t>
  </si>
  <si>
    <t>-1.19</t>
  </si>
  <si>
    <t>Current Domestic Taxes</t>
  </si>
  <si>
    <t>Current Foreign Taxes</t>
  </si>
  <si>
    <t>Total Current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</si>
  <si>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</si>
  <si>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</si>
  <si>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</si>
  <si>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</si>
  <si>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</si>
  <si>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</si>
  <si>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</si>
  <si>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</si>
  <si>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</si>
  <si>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</si>
  <si>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</si>
  <si>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-31.22</t>
  </si>
  <si>
    <t>-8.19</t>
  </si>
  <si>
    <t>-17.49</t>
  </si>
  <si>
    <t>-19.55</t>
  </si>
  <si>
    <t>-18.45</t>
  </si>
  <si>
    <t>-38.12</t>
  </si>
  <si>
    <t>-26.36</t>
  </si>
  <si>
    <t>-22.03</t>
  </si>
  <si>
    <t>-25.31</t>
  </si>
  <si>
    <t>-28.22</t>
  </si>
  <si>
    <t>Return on Total Capital</t>
  </si>
  <si>
    <t>-11.01</t>
  </si>
  <si>
    <t>-22.69</t>
  </si>
  <si>
    <t>-27.31</t>
  </si>
  <si>
    <t>-22.89</t>
  </si>
  <si>
    <t>-44.12</t>
  </si>
  <si>
    <t>-32.44</t>
  </si>
  <si>
    <t>-34.01</t>
  </si>
  <si>
    <t>-60.08</t>
  </si>
  <si>
    <t>-101.68</t>
  </si>
  <si>
    <t>Return On Equity %</t>
  </si>
  <si>
    <t>-16.49</t>
  </si>
  <si>
    <t>-35.69</t>
  </si>
  <si>
    <t>-42.46</t>
  </si>
  <si>
    <t>-74.04</t>
  </si>
  <si>
    <t>-55.97</t>
  </si>
  <si>
    <t>-57.78</t>
  </si>
  <si>
    <t>-114.96</t>
  </si>
  <si>
    <t>-187.61</t>
  </si>
  <si>
    <t>Return on Common Equity</t>
  </si>
  <si>
    <t>Margin Analysis</t>
  </si>
  <si>
    <t>Gross Profit Margin %</t>
  </si>
  <si>
    <t>-65.14</t>
  </si>
  <si>
    <t>-370.48</t>
  </si>
  <si>
    <t>-109.87</t>
  </si>
  <si>
    <t>SG&amp;A Margin</t>
  </si>
  <si>
    <t>451.27</t>
  </si>
  <si>
    <t>132.75</t>
  </si>
  <si>
    <t>163.46</t>
  </si>
  <si>
    <t>82.22</t>
  </si>
  <si>
    <t>73.27</t>
  </si>
  <si>
    <t>931.94</t>
  </si>
  <si>
    <t>225.03</t>
  </si>
  <si>
    <t>119.13</t>
  </si>
  <si>
    <t>EBITDA Margin %</t>
  </si>
  <si>
    <t>-301.67</t>
  </si>
  <si>
    <t>-489.6</t>
  </si>
  <si>
    <t>-198.87</t>
  </si>
  <si>
    <t>-125.29</t>
  </si>
  <si>
    <t>-573.13</t>
  </si>
  <si>
    <t>-212.67</t>
  </si>
  <si>
    <t>EBITA Margin %</t>
  </si>
  <si>
    <t>-315.69</t>
  </si>
  <si>
    <t>-511.61</t>
  </si>
  <si>
    <t>-212.17</t>
  </si>
  <si>
    <t>-137.37</t>
  </si>
  <si>
    <t>-592.53</t>
  </si>
  <si>
    <t>-228.35</t>
  </si>
  <si>
    <t>EBIT Margin %</t>
  </si>
  <si>
    <t>-512.74</t>
  </si>
  <si>
    <t>-213.2</t>
  </si>
  <si>
    <t>-138.42</t>
  </si>
  <si>
    <t>-595.51</t>
  </si>
  <si>
    <t>-228.99</t>
  </si>
  <si>
    <t>Income From Continuing Operations Margin %</t>
  </si>
  <si>
    <t>-133.82</t>
  </si>
  <si>
    <t>-504.15</t>
  </si>
  <si>
    <t>-185.39</t>
  </si>
  <si>
    <t>-160.51</t>
  </si>
  <si>
    <t>-609.46</t>
  </si>
  <si>
    <t>-188.9</t>
  </si>
  <si>
    <t>Net Income Margin %</t>
  </si>
  <si>
    <t>Net Avail. For Common Margin %</t>
  </si>
  <si>
    <t>Normalized Net Income Margin</t>
  </si>
  <si>
    <t>-97.68</t>
  </si>
  <si>
    <t>-311.17</t>
  </si>
  <si>
    <t>-115.12</t>
  </si>
  <si>
    <t>-97.2</t>
  </si>
  <si>
    <t>-369.88</t>
  </si>
  <si>
    <t>-137.98</t>
  </si>
  <si>
    <t>Levered Free Cash Flow Margin</t>
  </si>
  <si>
    <t>-419.77</t>
  </si>
  <si>
    <t>-259.97</t>
  </si>
  <si>
    <t>-77.7</t>
  </si>
  <si>
    <t>-144.68</t>
  </si>
  <si>
    <t>-404.46</t>
  </si>
  <si>
    <t>-122.36</t>
  </si>
  <si>
    <t>Unlevered Free Cash Flow Margin</t>
  </si>
  <si>
    <t>Asset Turnover</t>
  </si>
  <si>
    <t>0.02</t>
  </si>
  <si>
    <t>0.06</t>
  </si>
  <si>
    <t>0.05</t>
  </si>
  <si>
    <t>0.15</t>
  </si>
  <si>
    <t>0.21</t>
  </si>
  <si>
    <t>0.01</t>
  </si>
  <si>
    <t>0.07</t>
  </si>
  <si>
    <t>0.2</t>
  </si>
  <si>
    <t>Fixed Assets Turnover</t>
  </si>
  <si>
    <t>0.73</t>
  </si>
  <si>
    <t>3.19</t>
  </si>
  <si>
    <t>0.69</t>
  </si>
  <si>
    <t>1.1</t>
  </si>
  <si>
    <t>1.55</t>
  </si>
  <si>
    <t>0.03</t>
  </si>
  <si>
    <t>0.08</t>
  </si>
  <si>
    <t>0.13</t>
  </si>
  <si>
    <t>0.44</t>
  </si>
  <si>
    <t>0.84</t>
  </si>
  <si>
    <t>Receivables Turnover (Average Receivables)</t>
  </si>
  <si>
    <t>41.76</t>
  </si>
  <si>
    <t>757.56</t>
  </si>
  <si>
    <t>12.77</t>
  </si>
  <si>
    <t>44.88</t>
  </si>
  <si>
    <t>299.02</t>
  </si>
  <si>
    <t>13.8</t>
  </si>
  <si>
    <t>6.63</t>
  </si>
  <si>
    <t>14.6</t>
  </si>
  <si>
    <t>Inventory Turnover (Average Inventory)</t>
  </si>
  <si>
    <t>40.55</t>
  </si>
  <si>
    <t>76.59</t>
  </si>
  <si>
    <t>51.66</t>
  </si>
  <si>
    <t>78.45</t>
  </si>
  <si>
    <t>126.15</t>
  </si>
  <si>
    <t>97.02</t>
  </si>
  <si>
    <t>Short Term Liquidity</t>
  </si>
  <si>
    <t>Current Ratio</t>
  </si>
  <si>
    <t>1.02</t>
  </si>
  <si>
    <t>9.57</t>
  </si>
  <si>
    <t>4.94</t>
  </si>
  <si>
    <t>3.1</t>
  </si>
  <si>
    <t>9.46</t>
  </si>
  <si>
    <t>3.51</t>
  </si>
  <si>
    <t>10.19</t>
  </si>
  <si>
    <t>6.64</t>
  </si>
  <si>
    <t>3.96</t>
  </si>
  <si>
    <t>2.85</t>
  </si>
  <si>
    <t>Quick Ratio</t>
  </si>
  <si>
    <t>9.35</t>
  </si>
  <si>
    <t>4.54</t>
  </si>
  <si>
    <t>2.96</t>
  </si>
  <si>
    <t>9.14</t>
  </si>
  <si>
    <t>3.21</t>
  </si>
  <si>
    <t>9.95</t>
  </si>
  <si>
    <t>6.45</t>
  </si>
  <si>
    <t>3.76</t>
  </si>
  <si>
    <t>2.66</t>
  </si>
  <si>
    <t>Operating Cash Flow to Current Liabilities</t>
  </si>
  <si>
    <t>0.7</t>
  </si>
  <si>
    <t>-1.09</t>
  </si>
  <si>
    <t>-1.2</t>
  </si>
  <si>
    <t>-0.73</t>
  </si>
  <si>
    <t>-4.27</t>
  </si>
  <si>
    <t>-3.28</t>
  </si>
  <si>
    <t>-1.37</t>
  </si>
  <si>
    <t>-2.2</t>
  </si>
  <si>
    <t>-1.94</t>
  </si>
  <si>
    <t>Days Sales Outstanding (Average Receivables)</t>
  </si>
  <si>
    <t>8.74</t>
  </si>
  <si>
    <t>0.48</t>
  </si>
  <si>
    <t>28.67</t>
  </si>
  <si>
    <t>8.13</t>
  </si>
  <si>
    <t>1.22</t>
  </si>
  <si>
    <t>26.44</t>
  </si>
  <si>
    <t>55.04</t>
  </si>
  <si>
    <t>24.99</t>
  </si>
  <si>
    <t>Days Outstanding Inventory (Average Inventory)</t>
  </si>
  <si>
    <t>4.77</t>
  </si>
  <si>
    <t>7.08</t>
  </si>
  <si>
    <t>4.65</t>
  </si>
  <si>
    <t>2.89</t>
  </si>
  <si>
    <t>Average Days Payable Outstanding</t>
  </si>
  <si>
    <t>23.79</t>
  </si>
  <si>
    <t>19.47</t>
  </si>
  <si>
    <t>25.3</t>
  </si>
  <si>
    <t>24.11</t>
  </si>
  <si>
    <t>18.31</t>
  </si>
  <si>
    <t>18.57</t>
  </si>
  <si>
    <t>Cash Conversion Cycle (Average Days)</t>
  </si>
  <si>
    <t>-13.57</t>
  </si>
  <si>
    <t>6.98</t>
  </si>
  <si>
    <t>39.62</t>
  </si>
  <si>
    <t>10.18</t>
  </si>
  <si>
    <t>Long Term Solvency</t>
  </si>
  <si>
    <t>Total Debt/Equity</t>
  </si>
  <si>
    <t>20.59</t>
  </si>
  <si>
    <t>6.95</t>
  </si>
  <si>
    <t>12.37</t>
  </si>
  <si>
    <t>28.18</t>
  </si>
  <si>
    <t>63.86</t>
  </si>
  <si>
    <t>Total Debt / Total Capital</t>
  </si>
  <si>
    <t>17.08</t>
  </si>
  <si>
    <t>6.5</t>
  </si>
  <si>
    <t>21.99</t>
  </si>
  <si>
    <t>38.97</t>
  </si>
  <si>
    <t>LT Debt/Equity</t>
  </si>
  <si>
    <t>18.58</t>
  </si>
  <si>
    <t>6.14</t>
  </si>
  <si>
    <t>11.24</t>
  </si>
  <si>
    <t>24.85</t>
  </si>
  <si>
    <t>50.24</t>
  </si>
  <si>
    <t>Long-Term Debt / Total Capital</t>
  </si>
  <si>
    <t>15.4</t>
  </si>
  <si>
    <t>5.74</t>
  </si>
  <si>
    <t>19.39</t>
  </si>
  <si>
    <t>30.66</t>
  </si>
  <si>
    <t>Total Liabilities / Total Assets</t>
  </si>
  <si>
    <t>95.66</t>
  </si>
  <si>
    <t>18.68</t>
  </si>
  <si>
    <t>29.16</t>
  </si>
  <si>
    <t>27.8</t>
  </si>
  <si>
    <t>10.79</t>
  </si>
  <si>
    <t>31.9</t>
  </si>
  <si>
    <t>24.36</t>
  </si>
  <si>
    <t>56.14</t>
  </si>
  <si>
    <t>75.11</t>
  </si>
  <si>
    <t>86.02</t>
  </si>
  <si>
    <t>EBIT / Interest Expense</t>
  </si>
  <si>
    <t>EBITDA / Interest Expense</t>
  </si>
  <si>
    <t>(EBITDA - Capex) / Interest Expense</t>
  </si>
  <si>
    <t>Total Debt / EBITDA</t>
  </si>
  <si>
    <t>-0.2</t>
  </si>
  <si>
    <t>-0.17</t>
  </si>
  <si>
    <t>Net Debt / EBITDA</t>
  </si>
  <si>
    <t>3.63</t>
  </si>
  <si>
    <t>5.06</t>
  </si>
  <si>
    <t>2.61</t>
  </si>
  <si>
    <t>2.77</t>
  </si>
  <si>
    <t>2.75</t>
  </si>
  <si>
    <t>2.84</t>
  </si>
  <si>
    <t>2.28</t>
  </si>
  <si>
    <t>1.2</t>
  </si>
  <si>
    <t>Total Debt / (EBITDA - Capex)</t>
  </si>
  <si>
    <t>-0.19</t>
  </si>
  <si>
    <t>-0.16</t>
  </si>
  <si>
    <t>-0.13</t>
  </si>
  <si>
    <t>Net Debt / (EBITDA - Capex)</t>
  </si>
  <si>
    <t>3.29</t>
  </si>
  <si>
    <t>3.67</t>
  </si>
  <si>
    <t>2.09</t>
  </si>
  <si>
    <t>2.78</t>
  </si>
  <si>
    <t>2.16</t>
  </si>
  <si>
    <t>1.01</t>
  </si>
  <si>
    <t>0.96</t>
  </si>
  <si>
    <t>Growth Over Prior Year</t>
  </si>
  <si>
    <t>Total Revenues, 1 Yr. Growth %</t>
  </si>
  <si>
    <t>-2.02</t>
  </si>
  <si>
    <t>166.47</t>
  </si>
  <si>
    <t>57.28</t>
  </si>
  <si>
    <t>-98.11</t>
  </si>
  <si>
    <t>252.76</t>
  </si>
  <si>
    <t>55.36</t>
  </si>
  <si>
    <t>341.5</t>
  </si>
  <si>
    <t>122.05</t>
  </si>
  <si>
    <t>Gross Profit, 1 Yr. Growth %</t>
  </si>
  <si>
    <t>-21.78</t>
  </si>
  <si>
    <t>148.63</t>
  </si>
  <si>
    <t>-9.1</t>
  </si>
  <si>
    <t>19.78</t>
  </si>
  <si>
    <t>-4.16</t>
  </si>
  <si>
    <t>-34.15</t>
  </si>
  <si>
    <t>EBITDA, 1 Yr. Growth %</t>
  </si>
  <si>
    <t>35.45</t>
  </si>
  <si>
    <t>71.57</t>
  </si>
  <si>
    <t>67.17</t>
  </si>
  <si>
    <t>8.24</t>
  </si>
  <si>
    <t>76.73</t>
  </si>
  <si>
    <t>-4.52</t>
  </si>
  <si>
    <t>23.74</t>
  </si>
  <si>
    <t>-0.06</t>
  </si>
  <si>
    <t>-17.61</t>
  </si>
  <si>
    <t>EBITA, 1 Yr. Growth %</t>
  </si>
  <si>
    <t>37.18</t>
  </si>
  <si>
    <t>73.86</t>
  </si>
  <si>
    <t>68.44</t>
  </si>
  <si>
    <t>10.51</t>
  </si>
  <si>
    <t>1.84</t>
  </si>
  <si>
    <t>69.96</t>
  </si>
  <si>
    <t>-4.67</t>
  </si>
  <si>
    <t>21.8</t>
  </si>
  <si>
    <t>-0.28</t>
  </si>
  <si>
    <t>-14.43</t>
  </si>
  <si>
    <t>EBIT, 1 Yr. Growth %</t>
  </si>
  <si>
    <t>68.81</t>
  </si>
  <si>
    <t>10.8</t>
  </si>
  <si>
    <t>2.11</t>
  </si>
  <si>
    <t>69.7</t>
  </si>
  <si>
    <t>-4.55</t>
  </si>
  <si>
    <t>21.62</t>
  </si>
  <si>
    <t>-0.36</t>
  </si>
  <si>
    <t>-14.62</t>
  </si>
  <si>
    <t>Earnings From Cont. Operations, 1 Yr. Growth %</t>
  </si>
  <si>
    <t>33.94</t>
  </si>
  <si>
    <t>84.08</t>
  </si>
  <si>
    <t>81.15</t>
  </si>
  <si>
    <t>-2.01</t>
  </si>
  <si>
    <t>36.18</t>
  </si>
  <si>
    <t>43.61</t>
  </si>
  <si>
    <t>-5.16</t>
  </si>
  <si>
    <t>21.52</t>
  </si>
  <si>
    <t>4.66</t>
  </si>
  <si>
    <t>-31.18</t>
  </si>
  <si>
    <t>Net Income, 1 Yr. Growth %</t>
  </si>
  <si>
    <t>Normalized Net Income, 1 Yr. Growth %</t>
  </si>
  <si>
    <t>37.32</t>
  </si>
  <si>
    <t>78.53</t>
  </si>
  <si>
    <t>79.55</t>
  </si>
  <si>
    <t>-1.41</t>
  </si>
  <si>
    <t>34.04</t>
  </si>
  <si>
    <t>47.97</t>
  </si>
  <si>
    <t>-5.05</t>
  </si>
  <si>
    <t>20.99</t>
  </si>
  <si>
    <t>2.13</t>
  </si>
  <si>
    <t>-17.17</t>
  </si>
  <si>
    <t>Diluted EPS Before Extra, 1 Yr. Growth %</t>
  </si>
  <si>
    <t>-4.94</t>
  </si>
  <si>
    <t>-15.9</t>
  </si>
  <si>
    <t>17.84</t>
  </si>
  <si>
    <t>-21.13</t>
  </si>
  <si>
    <t>22.97</t>
  </si>
  <si>
    <t>33.24</t>
  </si>
  <si>
    <t>-30.12</t>
  </si>
  <si>
    <t>11.12</t>
  </si>
  <si>
    <t>-44.82</t>
  </si>
  <si>
    <t>Accounts Receivable, 1 Yr. Growth %</t>
  </si>
  <si>
    <t>-87.5</t>
  </si>
  <si>
    <t>98.92</t>
  </si>
  <si>
    <t>-86.08</t>
  </si>
  <si>
    <t>-6.8</t>
  </si>
  <si>
    <t>441.01</t>
  </si>
  <si>
    <t>888.7</t>
  </si>
  <si>
    <t>-88.96</t>
  </si>
  <si>
    <t>Inventory, 1 Yr. Growth %</t>
  </si>
  <si>
    <t>215.44</t>
  </si>
  <si>
    <t>-71.09</t>
  </si>
  <si>
    <t>34.22</t>
  </si>
  <si>
    <t>42.97</t>
  </si>
  <si>
    <t>-64.24</t>
  </si>
  <si>
    <t>71.45</t>
  </si>
  <si>
    <t>3.91</t>
  </si>
  <si>
    <t>Net Property, Plant and Equip., 1 Yr. Growth %</t>
  </si>
  <si>
    <t>513.14</t>
  </si>
  <si>
    <t>308.21</t>
  </si>
  <si>
    <t>110.96</t>
  </si>
  <si>
    <t>45.81</t>
  </si>
  <si>
    <t>-11.21</t>
  </si>
  <si>
    <t>43.58</t>
  </si>
  <si>
    <t>-10.03</t>
  </si>
  <si>
    <t>10.1</t>
  </si>
  <si>
    <t>39.26</t>
  </si>
  <si>
    <t>0.24</t>
  </si>
  <si>
    <t>Total Assets, 1 Yr. Growth %</t>
  </si>
  <si>
    <t>486.59</t>
  </si>
  <si>
    <t>-17.95</t>
  </si>
  <si>
    <t>19.88</t>
  </si>
  <si>
    <t>-1.57</t>
  </si>
  <si>
    <t>-34.4</t>
  </si>
  <si>
    <t>148.5</t>
  </si>
  <si>
    <t>4.08</t>
  </si>
  <si>
    <t>-29.95</t>
  </si>
  <si>
    <t>-14.08</t>
  </si>
  <si>
    <t>Tangible Book Value, 1 Yr. Growth %</t>
  </si>
  <si>
    <t>-199.79</t>
  </si>
  <si>
    <t>-29.75</t>
  </si>
  <si>
    <t>22.3</t>
  </si>
  <si>
    <t>21.7</t>
  </si>
  <si>
    <t>-50.52</t>
  </si>
  <si>
    <t>179.56</t>
  </si>
  <si>
    <t>-39.63</t>
  </si>
  <si>
    <t>-60.27</t>
  </si>
  <si>
    <t>-51.88</t>
  </si>
  <si>
    <t>Common Equity, 1 Yr. Growth %</t>
  </si>
  <si>
    <t>-29.3</t>
  </si>
  <si>
    <t>22.18</t>
  </si>
  <si>
    <t>21.63</t>
  </si>
  <si>
    <t>-49.92</t>
  </si>
  <si>
    <t>175.99</t>
  </si>
  <si>
    <t>-39.64</t>
  </si>
  <si>
    <t>-60.25</t>
  </si>
  <si>
    <t>-51.74</t>
  </si>
  <si>
    <t>Cash From Operations, 1 Yr. Growth %</t>
  </si>
  <si>
    <t>-528.04</t>
  </si>
  <si>
    <t>-195.23</t>
  </si>
  <si>
    <t>52.4</t>
  </si>
  <si>
    <t>12.76</t>
  </si>
  <si>
    <t>92.19</t>
  </si>
  <si>
    <t>7.78</t>
  </si>
  <si>
    <t>-52.37</t>
  </si>
  <si>
    <t>-120.02</t>
  </si>
  <si>
    <t>Capital Expenditures, 1 Yr. Growth %</t>
  </si>
  <si>
    <t>710.48</t>
  </si>
  <si>
    <t>266.27</t>
  </si>
  <si>
    <t>-9.72</t>
  </si>
  <si>
    <t>114.18</t>
  </si>
  <si>
    <t>-84.13</t>
  </si>
  <si>
    <t>-59.28</t>
  </si>
  <si>
    <t>47.05</t>
  </si>
  <si>
    <t>266.25</t>
  </si>
  <si>
    <t>244.02</t>
  </si>
  <si>
    <t>Levered Free Cash Flow, 1 Yr. Growth %</t>
  </si>
  <si>
    <t>-224.17</t>
  </si>
  <si>
    <t>-20.35</t>
  </si>
  <si>
    <t>192.85</t>
  </si>
  <si>
    <t>-19.92</t>
  </si>
  <si>
    <t>-8.89</t>
  </si>
  <si>
    <t>19.42</t>
  </si>
  <si>
    <t>46.38</t>
  </si>
  <si>
    <t>-32.83</t>
  </si>
  <si>
    <t>Unlevered Free Cash Flow, 1 Yr. Growth %</t>
  </si>
  <si>
    <t>-224.16</t>
  </si>
  <si>
    <t>Compound Annual Growth Rate Over Two Years</t>
  </si>
  <si>
    <t>Total Revenues, 2 Yr. CAGR %</t>
  </si>
  <si>
    <t>61.59</t>
  </si>
  <si>
    <t>104.72</t>
  </si>
  <si>
    <t>-82.78</t>
  </si>
  <si>
    <t>-74.21</t>
  </si>
  <si>
    <t>134.1</t>
  </si>
  <si>
    <t>161.9</t>
  </si>
  <si>
    <t>213.1</t>
  </si>
  <si>
    <t>Gross Profit, 2 Yr. CAGR %</t>
  </si>
  <si>
    <t>-11.59</t>
  </si>
  <si>
    <t>39.46</t>
  </si>
  <si>
    <t>50.34</t>
  </si>
  <si>
    <t>4.35</t>
  </si>
  <si>
    <t>7.15</t>
  </si>
  <si>
    <t>-20.56</t>
  </si>
  <si>
    <t>EBITDA, 2 Yr. CAGR %</t>
  </si>
  <si>
    <t>52.43</t>
  </si>
  <si>
    <t>34.51</t>
  </si>
  <si>
    <t>3.56</t>
  </si>
  <si>
    <t>32.33</t>
  </si>
  <si>
    <t>29.9</t>
  </si>
  <si>
    <t>8.7</t>
  </si>
  <si>
    <t>11.21</t>
  </si>
  <si>
    <t>-9.25</t>
  </si>
  <si>
    <t>EBITA, 2 Yr. CAGR %</t>
  </si>
  <si>
    <t>54.43</t>
  </si>
  <si>
    <t>36.43</t>
  </si>
  <si>
    <t>6.08</t>
  </si>
  <si>
    <t>31.56</t>
  </si>
  <si>
    <t>27.29</t>
  </si>
  <si>
    <t>7.75</t>
  </si>
  <si>
    <t>10.21</t>
  </si>
  <si>
    <t>-7.62</t>
  </si>
  <si>
    <t>EBIT, 2 Yr. CAGR %</t>
  </si>
  <si>
    <t>36.76</t>
  </si>
  <si>
    <t>6.37</t>
  </si>
  <si>
    <t>31.64</t>
  </si>
  <si>
    <t>27.27</t>
  </si>
  <si>
    <t>7.74</t>
  </si>
  <si>
    <t>10.08</t>
  </si>
  <si>
    <t>-7.76</t>
  </si>
  <si>
    <t>Earnings From Cont. Operations, 2 Yr. CAGR %</t>
  </si>
  <si>
    <t>57.03</t>
  </si>
  <si>
    <t>33.23</t>
  </si>
  <si>
    <t>15.52</t>
  </si>
  <si>
    <t>39.84</t>
  </si>
  <si>
    <t>16.71</t>
  </si>
  <si>
    <t>7.36</t>
  </si>
  <si>
    <t>12.78</t>
  </si>
  <si>
    <t>-15.13</t>
  </si>
  <si>
    <t>Net Income, 2 Yr. CAGR %</t>
  </si>
  <si>
    <t>Normalized Net Income, 2 Yr. CAGR %</t>
  </si>
  <si>
    <t>56.58</t>
  </si>
  <si>
    <t>33.04</t>
  </si>
  <si>
    <t>14.42</t>
  </si>
  <si>
    <t>40.83</t>
  </si>
  <si>
    <t>18.53</t>
  </si>
  <si>
    <t>7.18</t>
  </si>
  <si>
    <t>11.16</t>
  </si>
  <si>
    <t>-8.02</t>
  </si>
  <si>
    <t>Diluted EPS Before Extra, 2 Yr. CAGR %</t>
  </si>
  <si>
    <t>-10.59</t>
  </si>
  <si>
    <t>-3.59</t>
  </si>
  <si>
    <t>-1.52</t>
  </si>
  <si>
    <t>-3.51</t>
  </si>
  <si>
    <t>-11.88</t>
  </si>
  <si>
    <t>6.02</t>
  </si>
  <si>
    <t>-25.49</t>
  </si>
  <si>
    <t>Accounts Receivable, 2 Yr. CAGR %</t>
  </si>
  <si>
    <t>41.42</t>
  </si>
  <si>
    <t>-47.38</t>
  </si>
  <si>
    <t>-63.98</t>
  </si>
  <si>
    <t>-14.91</t>
  </si>
  <si>
    <t>631.36</t>
  </si>
  <si>
    <t>4.49</t>
  </si>
  <si>
    <t>Inventory, 2 Yr. CAGR %</t>
  </si>
  <si>
    <t>-4.51</t>
  </si>
  <si>
    <t>-37.71</t>
  </si>
  <si>
    <t>38.53</t>
  </si>
  <si>
    <t>-28.49</t>
  </si>
  <si>
    <t>-21.7</t>
  </si>
  <si>
    <t>33.47</t>
  </si>
  <si>
    <t>Net Property, Plant and Equip., 2 Yr. CAGR %</t>
  </si>
  <si>
    <t>400.29</t>
  </si>
  <si>
    <t>75.38</t>
  </si>
  <si>
    <t>13.78</t>
  </si>
  <si>
    <t>12.91</t>
  </si>
  <si>
    <t>13.66</t>
  </si>
  <si>
    <t>-0.47</t>
  </si>
  <si>
    <t>23.82</t>
  </si>
  <si>
    <t>18.15</t>
  </si>
  <si>
    <t>Total Assets, 2 Yr. CAGR %</t>
  </si>
  <si>
    <t>8.63</t>
  </si>
  <si>
    <t>-19.64</t>
  </si>
  <si>
    <t>27.68</t>
  </si>
  <si>
    <t>60.82</t>
  </si>
  <si>
    <t>-14.61</t>
  </si>
  <si>
    <t>-22.42</t>
  </si>
  <si>
    <t>Tangible Book Value, 2 Yr. CAGR %</t>
  </si>
  <si>
    <t>978.64</t>
  </si>
  <si>
    <t>-7.31</t>
  </si>
  <si>
    <t>-22.4</t>
  </si>
  <si>
    <t>17.62</t>
  </si>
  <si>
    <t>29.91</t>
  </si>
  <si>
    <t>-51.02</t>
  </si>
  <si>
    <t>-56.28</t>
  </si>
  <si>
    <t>Common Equity, 2 Yr. CAGR %</t>
  </si>
  <si>
    <t>979.01</t>
  </si>
  <si>
    <t>-7.06</t>
  </si>
  <si>
    <t>21.9</t>
  </si>
  <si>
    <t>-21.96</t>
  </si>
  <si>
    <t>17.56</t>
  </si>
  <si>
    <t>29.07</t>
  </si>
  <si>
    <t>-56.2</t>
  </si>
  <si>
    <t>Cash From Operations, 2 Yr. CAGR %</t>
  </si>
  <si>
    <t>101.88</t>
  </si>
  <si>
    <t>31.09</t>
  </si>
  <si>
    <t>47.21</t>
  </si>
  <si>
    <t>43.92</t>
  </si>
  <si>
    <t>-28.35</t>
  </si>
  <si>
    <t>-69.12</t>
  </si>
  <si>
    <t>62.65</t>
  </si>
  <si>
    <t>262.36</t>
  </si>
  <si>
    <t>Capital Expenditures, 2 Yr. CAGR %</t>
  </si>
  <si>
    <t>444.85</t>
  </si>
  <si>
    <t>39.05</t>
  </si>
  <si>
    <t>-41.71</t>
  </si>
  <si>
    <t>-74.58</t>
  </si>
  <si>
    <t>-22.62</t>
  </si>
  <si>
    <t>132.07</t>
  </si>
  <si>
    <t>254.96</t>
  </si>
  <si>
    <t>-26.11</t>
  </si>
  <si>
    <t>Levered Free Cash Flow, 2 Yr. CAGR %</t>
  </si>
  <si>
    <t>52.72</t>
  </si>
  <si>
    <t>53.14</t>
  </si>
  <si>
    <t>-14.58</t>
  </si>
  <si>
    <t>4.31</t>
  </si>
  <si>
    <t>32.22</t>
  </si>
  <si>
    <t>-0.84</t>
  </si>
  <si>
    <t>Unlevered Free Cash Flow, 2 Yr. CAGR %</t>
  </si>
  <si>
    <t>Compound Annual Growth Rate Over Three Years</t>
  </si>
  <si>
    <t>Total Revenues, 3 Yr. CAGR %</t>
  </si>
  <si>
    <t>60.14</t>
  </si>
  <si>
    <t>-57.09</t>
  </si>
  <si>
    <t>-52.88</t>
  </si>
  <si>
    <t>-53.07</t>
  </si>
  <si>
    <t>189.23</t>
  </si>
  <si>
    <t>147.88</t>
  </si>
  <si>
    <t>Gross Profit, 3 Yr. CAGR %</t>
  </si>
  <si>
    <t>38.82</t>
  </si>
  <si>
    <t>24.79</t>
  </si>
  <si>
    <t>20.92</t>
  </si>
  <si>
    <t>39.37</t>
  </si>
  <si>
    <t>1.43</t>
  </si>
  <si>
    <t>-8.9</t>
  </si>
  <si>
    <t>EBITDA, 3 Yr. CAGR %</t>
  </si>
  <si>
    <t>21.48</t>
  </si>
  <si>
    <t>23.76</t>
  </si>
  <si>
    <t>18.69</t>
  </si>
  <si>
    <t>27.82</t>
  </si>
  <si>
    <t>5.7</t>
  </si>
  <si>
    <t>0.63</t>
  </si>
  <si>
    <t>EBITA, 3 Yr. CAGR %</t>
  </si>
  <si>
    <t>24.13</t>
  </si>
  <si>
    <t>18.16</t>
  </si>
  <si>
    <t>25.43</t>
  </si>
  <si>
    <t>5.01</t>
  </si>
  <si>
    <t>1.3</t>
  </si>
  <si>
    <t>EBIT, 3 Yr. CAGR %</t>
  </si>
  <si>
    <t>24.07</t>
  </si>
  <si>
    <t>24.29</t>
  </si>
  <si>
    <t>18.26</t>
  </si>
  <si>
    <t>25.36</t>
  </si>
  <si>
    <t>4.97</t>
  </si>
  <si>
    <t>1.14</t>
  </si>
  <si>
    <t>Earnings From Cont. Operations, 3 Yr. CAGR %</t>
  </si>
  <si>
    <t>34.21</t>
  </si>
  <si>
    <t>24.21</t>
  </si>
  <si>
    <t>22.87</t>
  </si>
  <si>
    <t>18.29</t>
  </si>
  <si>
    <t>-4.34</t>
  </si>
  <si>
    <t>Net Income, 3 Yr. CAGR %</t>
  </si>
  <si>
    <t>Normalized Net Income, 3 Yr. CAGR %</t>
  </si>
  <si>
    <t>32.96</t>
  </si>
  <si>
    <t>24.66</t>
  </si>
  <si>
    <t>23.49</t>
  </si>
  <si>
    <t>19.34</t>
  </si>
  <si>
    <t>5.47</t>
  </si>
  <si>
    <t>0.78</t>
  </si>
  <si>
    <t>Diluted EPS Before Extra, 3 Yr. CAGR %</t>
  </si>
  <si>
    <t>4.55</t>
  </si>
  <si>
    <t>8.92</t>
  </si>
  <si>
    <t>4.61</t>
  </si>
  <si>
    <t>-7.74</t>
  </si>
  <si>
    <t>-14.72</t>
  </si>
  <si>
    <t>Accounts Receivable, 3 Yr. CAGR %</t>
  </si>
  <si>
    <t>-36.33</t>
  </si>
  <si>
    <t>-12.29</t>
  </si>
  <si>
    <t>57.63</t>
  </si>
  <si>
    <t>80.76</t>
  </si>
  <si>
    <t>Inventory, 3 Yr. CAGR %</t>
  </si>
  <si>
    <t>6.97</t>
  </si>
  <si>
    <t>-17.83</t>
  </si>
  <si>
    <t>-11.79</t>
  </si>
  <si>
    <t>-4.29</t>
  </si>
  <si>
    <t>-13.95</t>
  </si>
  <si>
    <t>Net Property, Plant and Equip., 3 Yr. CAGR %</t>
  </si>
  <si>
    <t>39.78</t>
  </si>
  <si>
    <t>22.95</t>
  </si>
  <si>
    <t>12.46</t>
  </si>
  <si>
    <t>11.32</t>
  </si>
  <si>
    <t>Total Assets, 3 Yr. CAGR %</t>
  </si>
  <si>
    <t>-1.07</t>
  </si>
  <si>
    <t>-8.18</t>
  </si>
  <si>
    <t>17.07</t>
  </si>
  <si>
    <t>19.27</t>
  </si>
  <si>
    <t>21.91</t>
  </si>
  <si>
    <t>-14.44</t>
  </si>
  <si>
    <t>Tangible Book Value, 3 Yr. CAGR %</t>
  </si>
  <si>
    <t>1.5</t>
  </si>
  <si>
    <t>-9.69</t>
  </si>
  <si>
    <t>18.96</t>
  </si>
  <si>
    <t>-5.83</t>
  </si>
  <si>
    <t>-12.47</t>
  </si>
  <si>
    <t>-51.31</t>
  </si>
  <si>
    <t>Common Equity, 3 Yr. CAGR %</t>
  </si>
  <si>
    <t>1.66</t>
  </si>
  <si>
    <t>-9.38</t>
  </si>
  <si>
    <t>18.9</t>
  </si>
  <si>
    <t>-5.86</t>
  </si>
  <si>
    <t>-12.84</t>
  </si>
  <si>
    <t>-51.26</t>
  </si>
  <si>
    <t>Cash From Operations, 3 Yr. CAGR %</t>
  </si>
  <si>
    <t>48.92</t>
  </si>
  <si>
    <t>32.68</t>
  </si>
  <si>
    <t>-0.45</t>
  </si>
  <si>
    <t>-53.16</t>
  </si>
  <si>
    <t>8.01</t>
  </si>
  <si>
    <t>38.01</t>
  </si>
  <si>
    <t>Capital Expenditures, 3 Yr. CAGR %</t>
  </si>
  <si>
    <t>-32.56</t>
  </si>
  <si>
    <t>-48.28</t>
  </si>
  <si>
    <t>-54.37</t>
  </si>
  <si>
    <t>29.92</t>
  </si>
  <si>
    <t>164.61</t>
  </si>
  <si>
    <t>25.98</t>
  </si>
  <si>
    <t>Levered Free Cash Flow, 3 Yr. CAGR %</t>
  </si>
  <si>
    <t>23.15</t>
  </si>
  <si>
    <t>28.8</t>
  </si>
  <si>
    <t>-4.49</t>
  </si>
  <si>
    <t>16.78</t>
  </si>
  <si>
    <t>5.5</t>
  </si>
  <si>
    <t>Unlevered Free Cash Flow, 3 Yr. CAGR %</t>
  </si>
  <si>
    <t>Compound Annual Growth Rate Over Five Years</t>
  </si>
  <si>
    <t>Total Revenues, 5 Yr. CAGR %</t>
  </si>
  <si>
    <t>-22.86</t>
  </si>
  <si>
    <t>-15.41</t>
  </si>
  <si>
    <t>-6.42</t>
  </si>
  <si>
    <t>0.26</t>
  </si>
  <si>
    <t>Gross Profit, 5 Yr. CAGR %</t>
  </si>
  <si>
    <t>43.32</t>
  </si>
  <si>
    <t>16.17</t>
  </si>
  <si>
    <t>15.21</t>
  </si>
  <si>
    <t>11.31</t>
  </si>
  <si>
    <t>EBITDA, 5 Yr. CAGR %</t>
  </si>
  <si>
    <t>24.78</t>
  </si>
  <si>
    <t>17.5</t>
  </si>
  <si>
    <t>15.64</t>
  </si>
  <si>
    <t>11.45</t>
  </si>
  <si>
    <t>EBITA, 5 Yr. CAGR %</t>
  </si>
  <si>
    <t>25.16</t>
  </si>
  <si>
    <t>17.3</t>
  </si>
  <si>
    <t>14.92</t>
  </si>
  <si>
    <t>10.99</t>
  </si>
  <si>
    <t>EBIT, 5 Yr. CAGR %</t>
  </si>
  <si>
    <t>25.34</t>
  </si>
  <si>
    <t>17.38</t>
  </si>
  <si>
    <t>10.88</t>
  </si>
  <si>
    <t>Earnings From Cont. Operations, 5 Yr. CAGR %</t>
  </si>
  <si>
    <t>26.91</t>
  </si>
  <si>
    <t>17.17</t>
  </si>
  <si>
    <t>18.73</t>
  </si>
  <si>
    <t>3.58</t>
  </si>
  <si>
    <t>Net Income, 5 Yr. CAGR %</t>
  </si>
  <si>
    <t>Normalized Net Income, 5 Yr. CAGR %</t>
  </si>
  <si>
    <t>26.99</t>
  </si>
  <si>
    <t>17.35</t>
  </si>
  <si>
    <t>18.4</t>
  </si>
  <si>
    <t>7.54</t>
  </si>
  <si>
    <t>Diluted EPS Before Extra, 5 Yr. CAGR %</t>
  </si>
  <si>
    <t>1.25</t>
  </si>
  <si>
    <t>5.17</t>
  </si>
  <si>
    <t>-10.4</t>
  </si>
  <si>
    <t>Accounts Receivable, 5 Yr. CAGR %</t>
  </si>
  <si>
    <t>-28.5</t>
  </si>
  <si>
    <t>-12.66</t>
  </si>
  <si>
    <t>104.87</t>
  </si>
  <si>
    <t>33.72</t>
  </si>
  <si>
    <t>Inventory, 5 Yr. CAGR %</t>
  </si>
  <si>
    <t>-8.95</t>
  </si>
  <si>
    <t>-19.4</t>
  </si>
  <si>
    <t>4.1</t>
  </si>
  <si>
    <t>Net Property, Plant and Equip., 5 Yr. CAGR %</t>
  </si>
  <si>
    <t>28.68</t>
  </si>
  <si>
    <t>12.99</t>
  </si>
  <si>
    <t>11.95</t>
  </si>
  <si>
    <t>14.7</t>
  </si>
  <si>
    <t>Total Assets, 5 Yr. CAGR %</t>
  </si>
  <si>
    <t>9.56</t>
  </si>
  <si>
    <t>14.9</t>
  </si>
  <si>
    <t>0.42</t>
  </si>
  <si>
    <t>Tangible Book Value, 5 Yr. CAGR %</t>
  </si>
  <si>
    <t>7.66</t>
  </si>
  <si>
    <t>4.45</t>
  </si>
  <si>
    <t>-16.58</t>
  </si>
  <si>
    <t>-30.71</t>
  </si>
  <si>
    <t>Common Equity, 5 Yr. CAGR %</t>
  </si>
  <si>
    <t>4.39</t>
  </si>
  <si>
    <t>-16.6</t>
  </si>
  <si>
    <t>-30.68</t>
  </si>
  <si>
    <t>Cash From Operations, 5 Yr. CAGR %</t>
  </si>
  <si>
    <t>11.14</t>
  </si>
  <si>
    <t>-25.94</t>
  </si>
  <si>
    <t>21.15</t>
  </si>
  <si>
    <t>6.18</t>
  </si>
  <si>
    <t>Capital Expenditures, 5 Yr. CAGR %</t>
  </si>
  <si>
    <t>-28.75</t>
  </si>
  <si>
    <t>-5.71</t>
  </si>
  <si>
    <t>3.66</t>
  </si>
  <si>
    <t>Levered Free Cash Flow, 5 Yr. CAGR %</t>
  </si>
  <si>
    <t>15.24</t>
  </si>
  <si>
    <t>30.16</t>
  </si>
  <si>
    <t>-3.04</t>
  </si>
  <si>
    <t>Unlevered Free Cash Flow, 5 Yr. CAGR %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</si>
  <si>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</si>
  <si>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</si>
  <si>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</si>
  <si>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</si>
  <si>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</si>
  <si>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</si>
  <si>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</si>
  <si>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</si>
  <si>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</si>
  <si>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126.2</t>
  </si>
  <si>
    <t>834.3</t>
  </si>
  <si>
    <t>585.8</t>
  </si>
  <si>
    <t>239.2</t>
  </si>
  <si>
    <t>180.1</t>
  </si>
  <si>
    <t>158.6</t>
  </si>
  <si>
    <t>-</t>
  </si>
  <si>
    <t>Change</t>
  </si>
  <si>
    <t>561.07%</t>
  </si>
  <si>
    <t>-29.79%</t>
  </si>
  <si>
    <t>-59.17%</t>
  </si>
  <si>
    <t>-24.7%</t>
  </si>
  <si>
    <t>-11.93%</t>
  </si>
  <si>
    <t>0%</t>
  </si>
  <si>
    <t>Enterprise Value (EV)</t>
  </si>
  <si>
    <t>P/E ratio</t>
  </si>
  <si>
    <t>-0.91x</t>
  </si>
  <si>
    <t>-5.99x</t>
  </si>
  <si>
    <t>-3.68x</t>
  </si>
  <si>
    <t>-1.43x</t>
  </si>
  <si>
    <t>-1.47x</t>
  </si>
  <si>
    <t>-4.2x</t>
  </si>
  <si>
    <t>-1.53x</t>
  </si>
  <si>
    <t>-2.18x</t>
  </si>
  <si>
    <t>PBR</t>
  </si>
  <si>
    <t>PEG</t>
  </si>
  <si>
    <t>0.2x</t>
  </si>
  <si>
    <t>-0.3x</t>
  </si>
  <si>
    <t>0x</t>
  </si>
  <si>
    <t>0.1x</t>
  </si>
  <si>
    <t>-0x</t>
  </si>
  <si>
    <t>Capitalization / Revenue</t>
  </si>
  <si>
    <t>112x</t>
  </si>
  <si>
    <t>211x</t>
  </si>
  <si>
    <t>95.3x</t>
  </si>
  <si>
    <t>8.81x</t>
  </si>
  <si>
    <t>2.99x</t>
  </si>
  <si>
    <t>0.86x</t>
  </si>
  <si>
    <t>3.98x</t>
  </si>
  <si>
    <t>2.1x</t>
  </si>
  <si>
    <t>EV / Revenue</t>
  </si>
  <si>
    <t>EV / EBITDA</t>
  </si>
  <si>
    <t>-4.62x</t>
  </si>
  <si>
    <t>-1.23x</t>
  </si>
  <si>
    <t>EV / EBIT</t>
  </si>
  <si>
    <t>-3.5x</t>
  </si>
  <si>
    <t>-1.05x</t>
  </si>
  <si>
    <t>-1.18x</t>
  </si>
  <si>
    <t>EV / FCF</t>
  </si>
  <si>
    <t>-2.82x</t>
  </si>
  <si>
    <t>-3.63x</t>
  </si>
  <si>
    <t>-6.93x</t>
  </si>
  <si>
    <t>FCF Yield</t>
  </si>
  <si>
    <t>-90.4%</t>
  </si>
  <si>
    <t>-6.7%</t>
  </si>
  <si>
    <t>-35.5%</t>
  </si>
  <si>
    <t>-27.5%</t>
  </si>
  <si>
    <t>-14.4%</t>
  </si>
  <si>
    <t>Dividend per Share
                                    2</t>
  </si>
  <si>
    <t>Rate of return</t>
  </si>
  <si>
    <t>EPS
                                    2</t>
  </si>
  <si>
    <t>-1.32</t>
  </si>
  <si>
    <t>-0.9</t>
  </si>
  <si>
    <t>-1.02</t>
  </si>
  <si>
    <t>-0.54</t>
  </si>
  <si>
    <t>-0.1475</t>
  </si>
  <si>
    <t>-0.405</t>
  </si>
  <si>
    <t>-0.285</t>
  </si>
  <si>
    <t>Distribution rate</t>
  </si>
  <si>
    <t>Net sales
                                    1</t>
  </si>
  <si>
    <t>1.122</t>
  </si>
  <si>
    <t>3.958</t>
  </si>
  <si>
    <t>6.149</t>
  </si>
  <si>
    <t>27.15</t>
  </si>
  <si>
    <t>60.28</t>
  </si>
  <si>
    <t>183.8</t>
  </si>
  <si>
    <t>39.9</t>
  </si>
  <si>
    <t>75.42</t>
  </si>
  <si>
    <t>EBITDA
                                    1</t>
  </si>
  <si>
    <t>-157.9</t>
  </si>
  <si>
    <t>-129.9</t>
  </si>
  <si>
    <t>-34.3</t>
  </si>
  <si>
    <t>-128.8</t>
  </si>
  <si>
    <t>EBIT
                                    1</t>
  </si>
  <si>
    <t>-139.8</t>
  </si>
  <si>
    <t>-133.4</t>
  </si>
  <si>
    <t>-162.2</t>
  </si>
  <si>
    <t>-164</t>
  </si>
  <si>
    <t>-139.7</t>
  </si>
  <si>
    <t>-45.33</t>
  </si>
  <si>
    <t>-151.3</t>
  </si>
  <si>
    <t>-134.5</t>
  </si>
  <si>
    <t>Net income
                                    1</t>
  </si>
  <si>
    <t>-137.2</t>
  </si>
  <si>
    <t>-130.1</t>
  </si>
  <si>
    <t>-158.1</t>
  </si>
  <si>
    <t>-165.5</t>
  </si>
  <si>
    <t>-113.9</t>
  </si>
  <si>
    <t>-41.84</t>
  </si>
  <si>
    <t>-149</t>
  </si>
  <si>
    <t>-132.6</t>
  </si>
  <si>
    <t>Reference price
                                    2</t>
  </si>
  <si>
    <t>1.2000</t>
  </si>
  <si>
    <t>5.3900</t>
  </si>
  <si>
    <t>3.7500</t>
  </si>
  <si>
    <t>1.4600</t>
  </si>
  <si>
    <t>0.7930</t>
  </si>
  <si>
    <t>0.6199</t>
  </si>
  <si>
    <t>Nbr of stocks (in thousands)</t>
  </si>
  <si>
    <t>105,166</t>
  </si>
  <si>
    <t>154,779</t>
  </si>
  <si>
    <t>156,204</t>
  </si>
  <si>
    <t>163,829</t>
  </si>
  <si>
    <t>227,122</t>
  </si>
  <si>
    <t>255,883</t>
  </si>
  <si>
    <t>Announcement Date</t>
  </si>
  <si>
    <t>2/27/20</t>
  </si>
  <si>
    <t>2/25/21</t>
  </si>
  <si>
    <t>3/14/22</t>
  </si>
  <si>
    <t>3/6/23</t>
  </si>
  <si>
    <t>3/6/24</t>
  </si>
  <si>
    <t>address1</t>
  </si>
  <si>
    <t>60 Jubilee Avenue</t>
  </si>
  <si>
    <t>address2</t>
  </si>
  <si>
    <t>Milton Park</t>
  </si>
  <si>
    <t>city</t>
  </si>
  <si>
    <t>Abingdon</t>
  </si>
  <si>
    <t>zip</t>
  </si>
  <si>
    <t>OX14 4RX</t>
  </si>
  <si>
    <t>country</t>
  </si>
  <si>
    <t>phone</t>
  </si>
  <si>
    <t>44 12 3543 0000</t>
  </si>
  <si>
    <t>fax</t>
  </si>
  <si>
    <t>44 12 3543 0001</t>
  </si>
  <si>
    <t>website</t>
  </si>
  <si>
    <t>https://www.adaptimmune.com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</si>
  <si>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</si>
  <si>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</si>
  <si>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</si>
  <si>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</si>
  <si>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</si>
  <si>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</si>
  <si>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</si>
  <si>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</si>
  <si>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</si>
  <si>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</si>
  <si>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</si>
  <si>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Adaptimmune Therapeutics plc, a clinical-stage biopharmaceutical company, provides novel cell therapies primarily to cancer patients in the United States and the United Kingdom. It develops SPEARHEAD-1 that is in phase II clinical trials with ADP-A2M4 for synovial sarcoma; SURPASS-3 that is in phase II clinical trial with ADP-A2M4CD8 for people with platinum resistant ovarian cancer; and SURPASS that is in phase I clinical trials in patients with head and neck, and urothelial cancers. The company has strategic collaboration and license agreement with Genentech, Inc. and F. Hoffman-La Roche Ltd to develop personalized allogeneic and allogeneic T-cell therapies; research, collaboration, and license agreement with Universal Cells, Inc.; third-party collaborations with Noile-Immune and Alpine Immune Sciences; and strategic alliance agreement with the MD Anderson Cancer Center. Adaptimmune Therapeutics plc was founded in 2008 and is headquartered in Abingdon, the United Kingdom.</t>
  </si>
  <si>
    <t>fullTimeEmployees</t>
  </si>
  <si>
    <t>companyOfficers</t>
  </si>
  <si>
    <t>[{'maxAge': 1, 'name': 'Mr. Adrian G.  Rawcliffe', 'age': 51, 'title': 'CEO, Principal Accounting Officer &amp; Director', 'yearBorn': 1972, 'fiscalYear': 2023, 'totalPay': 1057878, 'exercisedValue': 199161, 'unexercisedValue': 0}, {'maxAge': 1, 'name': 'Dr. Helen Katrina Tayton-Martin MBA, Ph.D.', 'age': 56, 'title': 'Co-Founder &amp; Chief Business &amp; Strategy Officer', 'yearBorn': 1967, 'fiscalYear': 2023, 'totalPay': 677404, 'exercisedValue': 0, 'unexercisedValue': 0}, {'maxAge': 1, 'name': 'Mr. Gavin Hilary James Wood ACA, BA (Hons)', 'age': 53, 'title': 'Chief Financial Officer', 'yearBorn': 1970, 'fiscalYear': 2023, 'totalPay': 666344, 'exercisedValue': 0, 'unexercisedValue': 0}, {'maxAge': 1, 'name': 'Mr. William C. A. Bertrand Jr., Esq., J.D.', 'age': 58, 'title': 'COO &amp; Chief Compliance Officer', 'yearBorn': 1965, 'fiscalYear': 2023, 'totalPay': 707338, 'exercisedValue': 76949, 'unexercisedValue': 0}, {'maxAge': 1, 'name': 'Dr. Elliot  Norry B.A., M.D.', 'age': 59, 'title': 'Chief Medical Officer', 'yearBorn': 1964, 'fiscalYear': 2023, 'totalPay': 676194, 'exercisedValue': 65024, 'unexercisedValue': 0}, {'maxAge': 1, 'name': 'Ms. Joanna  Brewer Ph.D.', 'age': 47, 'title': 'Chief Scientific Officer', 'yearBorn': 1976, 'fiscalYear': 2023, 'exercisedValue': 0, 'unexercisedValue': 0}, {'maxAge': 1, 'name': 'Dr. Juli P. Miller Ph.D.', 'title': 'VP of Corporate Affairs &amp; Investor Relations', 'fiscalYear': 2023, 'exercisedValue': 0, 'unexercisedValue': 0}, {'maxAge': 1, 'name': 'Ms. Kerry  Sharp', 'title': 'Senior VP &amp; General Council', 'fiscalYear': 2023, 'exercisedValue': 0, 'unexercisedValue': 0}, {'maxAge': 1, 'name': 'Ms. Dana  Lynch', 'title': 'Senior Director of Corporate Communications', 'fiscalYear': 2023, 'exercisedValue': 0, 'unexercisedValue': 0}, {'maxAge': 1, 'name': 'Mr. John  Lunger', 'age': 53, 'title': 'Chief Patient Supply Officer', 'yearBorn': 1970, 'fiscalYear': 2023, 'totalPay': 645908, 'exercisedValue': 148202,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</si>
  <si>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</si>
  <si>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</si>
  <si>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</si>
  <si>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</si>
  <si>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</si>
  <si>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</si>
  <si>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</si>
  <si>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</si>
  <si>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</si>
  <si>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</si>
  <si>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</si>
  <si>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</si>
  <si>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</si>
  <si>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</si>
  <si>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</si>
  <si>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</si>
  <si>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</si>
  <si>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</si>
  <si>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</si>
  <si>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</si>
  <si>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</si>
  <si>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</si>
  <si>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</si>
  <si>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</si>
  <si>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</si>
  <si>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</si>
  <si>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</si>
  <si>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</si>
  <si>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</si>
  <si>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</si>
  <si>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</si>
  <si>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</si>
  <si>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</si>
  <si>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</si>
  <si>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</si>
  <si>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</si>
  <si>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</si>
  <si>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</si>
  <si>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</si>
  <si>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</si>
  <si>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</si>
  <si>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</si>
  <si>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</si>
  <si>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</si>
  <si>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</si>
  <si>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</si>
  <si>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</si>
  <si>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</si>
  <si>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</si>
  <si>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</si>
  <si>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</si>
  <si>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</si>
  <si>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</si>
  <si>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</si>
  <si>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</si>
  <si>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</si>
  <si>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</si>
  <si>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</si>
  <si>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</si>
  <si>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Adaptimmune Therapeutics plc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</si>
  <si>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</si>
  <si>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</si>
  <si>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</si>
  <si>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</si>
  <si>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</si>
  <si>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</si>
  <si>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</si>
  <si>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d9a36f50-8d36-3b28-b886-83aa23ac2f63</t>
  </si>
  <si>
    <t>messageBoardId</t>
  </si>
  <si>
    <t>finmb_113495056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</si>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</sst>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daptimmun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-22.2682136309094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1.58621872E8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0.174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-1.306896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-8.68</v>
      </c>
      <c r="C2" s="1">
        <v>-17.36</v>
      </c>
      <c r="D2" s="1">
        <v>-88.04</v>
      </c>
      <c r="E2" s="1">
        <v>-86.8</v>
      </c>
      <c r="F2" s="1">
        <v>-117.8</v>
      </c>
      <c r="G2" s="1">
        <v>-169.88</v>
      </c>
      <c r="H2" s="1">
        <v>-161.2</v>
      </c>
      <c r="I2" s="1">
        <v>-195.92</v>
      </c>
      <c r="J2" s="1">
        <v>-204.6</v>
      </c>
      <c r="K2" s="1">
        <v>-141.36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17.36</v>
      </c>
      <c r="C3" s="1">
        <v>1.24</v>
      </c>
      <c r="D3" s="1">
        <v>3.72</v>
      </c>
      <c r="E3" s="1">
        <v>6.2</v>
      </c>
      <c r="F3" s="1">
        <v>8.68</v>
      </c>
      <c r="G3" s="1">
        <v>8.68</v>
      </c>
      <c r="H3" s="1">
        <v>7.44</v>
      </c>
      <c r="I3" s="1">
        <v>6.2</v>
      </c>
      <c r="J3" s="1">
        <v>6.2</v>
      </c>
      <c r="K3" s="1">
        <v>11.16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19.84</v>
      </c>
      <c r="E4" s="1">
        <v>48.36</v>
      </c>
      <c r="F4" s="1">
        <v>76.88</v>
      </c>
      <c r="G4" s="1">
        <v>102.92</v>
      </c>
      <c r="H4" s="1">
        <v>119.04</v>
      </c>
      <c r="I4" s="1">
        <v>115.32</v>
      </c>
      <c r="J4" s="1">
        <v>99.2</v>
      </c>
      <c r="K4" s="1">
        <v>47.12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17.36</v>
      </c>
      <c r="C5" s="1">
        <v>1.24</v>
      </c>
      <c r="D5" s="1">
        <v>3.72</v>
      </c>
      <c r="E5" s="1">
        <v>6.2</v>
      </c>
      <c r="F5" s="1">
        <v>8.68</v>
      </c>
      <c r="G5" s="1">
        <v>9.92</v>
      </c>
      <c r="H5" s="1">
        <v>8.68</v>
      </c>
      <c r="I5" s="1">
        <v>7.44</v>
      </c>
      <c r="J5" s="1">
        <v>7.44</v>
      </c>
      <c r="K5" s="1">
        <v>11.16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11.16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14.88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79.36</v>
      </c>
      <c r="F8" s="1">
        <v>2.48</v>
      </c>
      <c r="G8" s="1">
        <v>-1.24</v>
      </c>
      <c r="H8" s="1">
        <v>3.72</v>
      </c>
      <c r="I8" s="1">
        <v>6.2</v>
      </c>
      <c r="J8" s="1">
        <v>2.48</v>
      </c>
      <c r="K8" s="1">
        <v>-1.24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24.8</v>
      </c>
      <c r="C9" s="1">
        <v>4.96</v>
      </c>
      <c r="D9" s="1">
        <v>9.92</v>
      </c>
      <c r="E9" s="1">
        <v>12.4</v>
      </c>
      <c r="F9" s="1">
        <v>19.84</v>
      </c>
      <c r="G9" s="1">
        <v>13.64</v>
      </c>
      <c r="H9" s="1">
        <v>12.4</v>
      </c>
      <c r="I9" s="1">
        <v>24.8</v>
      </c>
      <c r="J9" s="1">
        <v>22.32</v>
      </c>
      <c r="K9" s="1">
        <v>13.64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-32.24</v>
      </c>
      <c r="C10" s="1">
        <v>-21.08</v>
      </c>
      <c r="D10" s="1">
        <v>-1.24</v>
      </c>
      <c r="E10" s="1">
        <v>-9.92</v>
      </c>
      <c r="F10" s="1">
        <v>11.16</v>
      </c>
      <c r="G10" s="1">
        <v>110.36</v>
      </c>
      <c r="H10" s="1">
        <v>-1.24</v>
      </c>
      <c r="I10" s="1">
        <v>1.24</v>
      </c>
      <c r="J10" s="1">
        <v>-1.24</v>
      </c>
      <c r="K10" s="1">
        <v>-26.04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-38.44</v>
      </c>
      <c r="C11" s="1">
        <v>-11.16</v>
      </c>
      <c r="D11" s="1">
        <v>-7.44</v>
      </c>
      <c r="E11" s="1">
        <v>-8.68</v>
      </c>
      <c r="F11" s="1">
        <v>-6.2</v>
      </c>
      <c r="G11" s="1">
        <v>-1.24</v>
      </c>
      <c r="H11" s="1">
        <v>1.24</v>
      </c>
      <c r="I11" s="1">
        <v>-23.56</v>
      </c>
      <c r="J11" s="1">
        <v>-11.16</v>
      </c>
      <c r="K11" s="1">
        <v>-1.24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35.96</v>
      </c>
      <c r="C12" s="1">
        <v>26.04</v>
      </c>
      <c r="D12" s="1">
        <v>19.84</v>
      </c>
      <c r="E12" s="1">
        <v>14.88</v>
      </c>
      <c r="F12" s="1">
        <v>-49.6</v>
      </c>
      <c r="G12" s="1">
        <v>8.68</v>
      </c>
      <c r="H12" s="1">
        <v>3.72</v>
      </c>
      <c r="I12" s="1">
        <v>4.96</v>
      </c>
      <c r="J12" s="1">
        <v>4.96</v>
      </c>
      <c r="K12" s="1">
        <v>-11.16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58.28</v>
      </c>
      <c r="I13" s="1">
        <v>186.0</v>
      </c>
      <c r="J13" s="1">
        <v>3.72</v>
      </c>
      <c r="K13" s="1">
        <v>-17.36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-7.44</v>
      </c>
      <c r="D14" s="1">
        <v>2.48</v>
      </c>
      <c r="E14" s="1">
        <v>2.48</v>
      </c>
      <c r="F14" s="1">
        <v>91.76</v>
      </c>
      <c r="G14" s="1">
        <v>-1.24</v>
      </c>
      <c r="H14" s="1">
        <v>2.48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26.04</v>
      </c>
      <c r="C15" s="1">
        <v>-24.8</v>
      </c>
      <c r="D15" s="1">
        <v>-59.52</v>
      </c>
      <c r="E15" s="1">
        <v>-66.96</v>
      </c>
      <c r="F15" s="1">
        <v>-128.96</v>
      </c>
      <c r="G15" s="1">
        <v>-140.12</v>
      </c>
      <c r="H15" s="1">
        <v>-65.72</v>
      </c>
      <c r="I15" s="1">
        <v>12.4</v>
      </c>
      <c r="J15" s="1">
        <v>-176.08</v>
      </c>
      <c r="K15" s="1">
        <v>-174.84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-105.4</v>
      </c>
      <c r="C16" s="1">
        <v>-14.88</v>
      </c>
      <c r="D16" s="1">
        <v>-13.64</v>
      </c>
      <c r="E16" s="1">
        <v>-29.76</v>
      </c>
      <c r="F16" s="1">
        <v>-3.72</v>
      </c>
      <c r="G16" s="1">
        <v>-1.24</v>
      </c>
      <c r="H16" s="1">
        <v>-2.48</v>
      </c>
      <c r="I16" s="1">
        <v>-9.92</v>
      </c>
      <c r="J16" s="1">
        <v>-35.96</v>
      </c>
      <c r="K16" s="1">
        <v>-4.96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8.68</v>
      </c>
      <c r="D17" s="1">
        <v>0.0</v>
      </c>
      <c r="E17" s="1">
        <v>68.2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55.8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-3.72</v>
      </c>
      <c r="D19" s="1">
        <v>-1.24</v>
      </c>
      <c r="E19" s="1">
        <v>-44.64</v>
      </c>
      <c r="F19" s="1">
        <v>-97.96</v>
      </c>
      <c r="G19" s="1">
        <v>-1.24</v>
      </c>
      <c r="H19" s="1">
        <v>-69.44</v>
      </c>
      <c r="I19" s="1">
        <v>-24.8</v>
      </c>
      <c r="J19" s="1">
        <v>-29.76</v>
      </c>
      <c r="K19" s="1">
        <v>-23.56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-43.4</v>
      </c>
      <c r="D20" s="1">
        <v>37.2</v>
      </c>
      <c r="E20" s="1">
        <v>-126.48</v>
      </c>
      <c r="F20" s="1">
        <v>-14.88</v>
      </c>
      <c r="G20" s="1">
        <v>121.52</v>
      </c>
      <c r="H20" s="1">
        <v>-342.24</v>
      </c>
      <c r="I20" s="1">
        <v>104.16</v>
      </c>
      <c r="J20" s="1">
        <v>147.56</v>
      </c>
      <c r="K20" s="1">
        <v>167.4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-7.44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1.24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-105.4</v>
      </c>
      <c r="C22" s="1">
        <v>-27.28</v>
      </c>
      <c r="D22" s="1">
        <v>21.08</v>
      </c>
      <c r="E22" s="1">
        <v>-156.24</v>
      </c>
      <c r="F22" s="1">
        <v>-21.08</v>
      </c>
      <c r="G22" s="1">
        <v>116.56</v>
      </c>
      <c r="H22" s="1">
        <v>-345.96</v>
      </c>
      <c r="I22" s="1">
        <v>93.0</v>
      </c>
      <c r="J22" s="1">
        <v>110.36</v>
      </c>
      <c r="K22" s="1">
        <v>219.48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11.16</v>
      </c>
      <c r="C23" s="1">
        <v>217.0</v>
      </c>
      <c r="D23" s="1">
        <v>1.24</v>
      </c>
      <c r="E23" s="1">
        <v>133.92</v>
      </c>
      <c r="F23" s="1">
        <v>127.72</v>
      </c>
      <c r="G23" s="1">
        <v>44.64</v>
      </c>
      <c r="H23" s="1">
        <v>421.6</v>
      </c>
      <c r="I23" s="1">
        <v>3.72</v>
      </c>
      <c r="J23" s="1">
        <v>14.88</v>
      </c>
      <c r="K23" s="1">
        <v>109.12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-4.96</v>
      </c>
      <c r="F24" s="1">
        <v>-42.16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11.16</v>
      </c>
      <c r="C25" s="1">
        <v>217.0</v>
      </c>
      <c r="D25" s="1">
        <v>1.24</v>
      </c>
      <c r="E25" s="1">
        <v>128.96</v>
      </c>
      <c r="F25" s="1">
        <v>127.72</v>
      </c>
      <c r="G25" s="1">
        <v>44.64</v>
      </c>
      <c r="H25" s="1">
        <v>421.6</v>
      </c>
      <c r="I25" s="1">
        <v>3.72</v>
      </c>
      <c r="J25" s="1">
        <v>14.88</v>
      </c>
      <c r="K25" s="1">
        <v>109.12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16.12</v>
      </c>
      <c r="D26" s="1">
        <v>-6.2</v>
      </c>
      <c r="E26" s="1">
        <v>2.48</v>
      </c>
      <c r="F26" s="1">
        <v>3.72</v>
      </c>
      <c r="G26" s="1">
        <v>-45.88</v>
      </c>
      <c r="H26" s="1">
        <v>-119.04</v>
      </c>
      <c r="I26" s="1">
        <v>44.64</v>
      </c>
      <c r="J26" s="1">
        <v>-2.48</v>
      </c>
      <c r="K26" s="1">
        <v>107.88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37.2</v>
      </c>
      <c r="C27" s="1">
        <v>-35.96</v>
      </c>
      <c r="D27" s="1">
        <v>-43.4</v>
      </c>
      <c r="E27" s="1">
        <v>-91.76</v>
      </c>
      <c r="F27" s="1">
        <v>-18.6</v>
      </c>
      <c r="G27" s="1">
        <v>-21.08</v>
      </c>
      <c r="H27" s="1">
        <v>7.44</v>
      </c>
      <c r="I27" s="1">
        <v>111.6</v>
      </c>
      <c r="J27" s="1">
        <v>-52.08</v>
      </c>
      <c r="K27" s="1">
        <v>45.88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-1.24</v>
      </c>
      <c r="D29" s="1">
        <v>3.72</v>
      </c>
      <c r="E29" s="1">
        <v>1.24</v>
      </c>
      <c r="F29" s="1">
        <v>31.0</v>
      </c>
      <c r="G29" s="1">
        <v>24.8</v>
      </c>
      <c r="H29" s="1">
        <v>8.68</v>
      </c>
      <c r="I29" s="1">
        <v>65.72</v>
      </c>
      <c r="J29" s="1">
        <v>78.12</v>
      </c>
      <c r="K29" s="1">
        <v>4.96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28.52</v>
      </c>
      <c r="C30" s="1">
        <v>-34.72</v>
      </c>
      <c r="D30" s="1">
        <v>-44.64</v>
      </c>
      <c r="E30" s="1">
        <v>-35.96</v>
      </c>
      <c r="F30" s="1">
        <v>-106.64</v>
      </c>
      <c r="G30" s="1">
        <v>-84.32</v>
      </c>
      <c r="H30" s="1">
        <v>-76.88</v>
      </c>
      <c r="I30" s="1">
        <v>-93.0</v>
      </c>
      <c r="J30" s="1">
        <v>-136.4</v>
      </c>
      <c r="K30" s="1">
        <v>-90.52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28.52</v>
      </c>
      <c r="C31" s="1">
        <v>-34.72</v>
      </c>
      <c r="D31" s="1">
        <v>-44.64</v>
      </c>
      <c r="E31" s="1">
        <v>-35.96</v>
      </c>
      <c r="F31" s="1">
        <v>-106.64</v>
      </c>
      <c r="G31" s="1">
        <v>-84.32</v>
      </c>
      <c r="H31" s="1">
        <v>-76.88</v>
      </c>
      <c r="I31" s="1">
        <v>-93.0</v>
      </c>
      <c r="J31" s="1">
        <v>-136.4</v>
      </c>
      <c r="K31" s="1">
        <v>-90.52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-34.72</v>
      </c>
      <c r="C32" s="1">
        <v>23.56</v>
      </c>
      <c r="D32" s="1">
        <v>-11.16</v>
      </c>
      <c r="E32" s="1">
        <v>-35.96</v>
      </c>
      <c r="F32" s="1">
        <v>65.72</v>
      </c>
      <c r="G32" s="1">
        <v>-2.48</v>
      </c>
      <c r="H32" s="1">
        <v>-6.2</v>
      </c>
      <c r="I32" s="1">
        <v>-8.68</v>
      </c>
      <c r="J32" s="1">
        <v>3.72</v>
      </c>
      <c r="K32" s="1">
        <v>4.96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37.2</v>
      </c>
      <c r="C3" s="1">
        <v>162.44</v>
      </c>
      <c r="D3" s="1">
        <v>197.16</v>
      </c>
      <c r="E3" s="1">
        <v>104.16</v>
      </c>
      <c r="F3" s="1">
        <v>84.32</v>
      </c>
      <c r="G3" s="1">
        <v>62.0</v>
      </c>
      <c r="H3" s="1">
        <v>69.44</v>
      </c>
      <c r="I3" s="1">
        <v>186.0</v>
      </c>
      <c r="J3" s="1">
        <v>133.92</v>
      </c>
      <c r="K3" s="1">
        <v>178.56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0.0</v>
      </c>
      <c r="C4" s="1">
        <v>44.64</v>
      </c>
      <c r="D4" s="1">
        <v>27.28</v>
      </c>
      <c r="E4" s="1">
        <v>153.76</v>
      </c>
      <c r="F4" s="1">
        <v>169.88</v>
      </c>
      <c r="G4" s="1">
        <v>48.36</v>
      </c>
      <c r="H4" s="1">
        <v>385.64</v>
      </c>
      <c r="I4" s="1">
        <v>272.8</v>
      </c>
      <c r="J4" s="1">
        <v>119.04</v>
      </c>
      <c r="K4" s="1">
        <v>2.48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37.2</v>
      </c>
      <c r="C5" s="1">
        <v>208.32</v>
      </c>
      <c r="D5" s="1">
        <v>224.44</v>
      </c>
      <c r="E5" s="1">
        <v>257.92</v>
      </c>
      <c r="F5" s="1">
        <v>254.2</v>
      </c>
      <c r="G5" s="1">
        <v>110.36</v>
      </c>
      <c r="H5" s="1">
        <v>456.32</v>
      </c>
      <c r="I5" s="1">
        <v>458.8</v>
      </c>
      <c r="J5" s="1">
        <v>254.2</v>
      </c>
      <c r="K5" s="1">
        <v>182.28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1.24</v>
      </c>
      <c r="C6" s="1">
        <v>3.72</v>
      </c>
      <c r="D6" s="1">
        <v>1.24</v>
      </c>
      <c r="E6" s="1">
        <v>24.8</v>
      </c>
      <c r="F6" s="1">
        <v>23.56</v>
      </c>
      <c r="G6" s="1">
        <v>0.0</v>
      </c>
      <c r="H6" s="1">
        <v>16.12</v>
      </c>
      <c r="I6" s="1">
        <v>93.0</v>
      </c>
      <c r="J6" s="1">
        <v>8.68</v>
      </c>
      <c r="K6" s="1">
        <v>101.68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1.24</v>
      </c>
      <c r="C7" s="1">
        <v>4.96</v>
      </c>
      <c r="D7" s="1">
        <v>0.0</v>
      </c>
      <c r="E7" s="1">
        <v>13.64</v>
      </c>
      <c r="F7" s="1">
        <v>21.08</v>
      </c>
      <c r="G7" s="1">
        <v>24.8</v>
      </c>
      <c r="H7" s="1">
        <v>24.8</v>
      </c>
      <c r="I7" s="1">
        <v>40.92</v>
      </c>
      <c r="J7" s="1">
        <v>37.2</v>
      </c>
      <c r="K7" s="1">
        <v>57.04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1.24</v>
      </c>
      <c r="C8" s="1">
        <v>8.68</v>
      </c>
      <c r="D8" s="1">
        <v>1.24</v>
      </c>
      <c r="E8" s="1">
        <v>13.64</v>
      </c>
      <c r="F8" s="1">
        <v>22.32</v>
      </c>
      <c r="G8" s="1">
        <v>24.8</v>
      </c>
      <c r="H8" s="1">
        <v>24.8</v>
      </c>
      <c r="I8" s="1">
        <v>42.16</v>
      </c>
      <c r="J8" s="1">
        <v>47.12</v>
      </c>
      <c r="K8" s="1">
        <v>57.04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0.0</v>
      </c>
      <c r="C9" s="1">
        <v>24.8</v>
      </c>
      <c r="D9" s="1">
        <v>0.0</v>
      </c>
      <c r="E9" s="1">
        <v>3.72</v>
      </c>
      <c r="F9" s="1">
        <v>1.24</v>
      </c>
      <c r="G9" s="1">
        <v>1.24</v>
      </c>
      <c r="H9" s="1">
        <v>2.48</v>
      </c>
      <c r="I9" s="1">
        <v>91.76</v>
      </c>
      <c r="J9" s="1">
        <v>1.24</v>
      </c>
      <c r="K9" s="1">
        <v>1.24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66.96</v>
      </c>
      <c r="C10" s="1">
        <v>3.72</v>
      </c>
      <c r="D10" s="1">
        <v>0.0</v>
      </c>
      <c r="E10" s="1">
        <v>7.44</v>
      </c>
      <c r="F10" s="1">
        <v>7.44</v>
      </c>
      <c r="G10" s="1">
        <v>9.92</v>
      </c>
      <c r="H10" s="1">
        <v>7.44</v>
      </c>
      <c r="I10" s="1">
        <v>11.16</v>
      </c>
      <c r="J10" s="1">
        <v>11.16</v>
      </c>
      <c r="K10" s="1">
        <v>11.16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0.0</v>
      </c>
      <c r="C11" s="1">
        <v>0.0</v>
      </c>
      <c r="D11" s="1">
        <v>18.6</v>
      </c>
      <c r="E11" s="1">
        <v>47.12</v>
      </c>
      <c r="F11" s="1">
        <v>53.32</v>
      </c>
      <c r="G11" s="1">
        <v>52.08</v>
      </c>
      <c r="H11" s="1">
        <v>100.44</v>
      </c>
      <c r="I11" s="1">
        <v>2.48</v>
      </c>
      <c r="J11" s="1">
        <v>1.24</v>
      </c>
      <c r="K11" s="1">
        <v>2.48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38.44</v>
      </c>
      <c r="C12" s="1">
        <v>223.2</v>
      </c>
      <c r="D12" s="1">
        <v>246.76</v>
      </c>
      <c r="E12" s="1">
        <v>285.2</v>
      </c>
      <c r="F12" s="1">
        <v>286.44</v>
      </c>
      <c r="G12" s="1">
        <v>148.8</v>
      </c>
      <c r="H12" s="1">
        <v>493.52</v>
      </c>
      <c r="I12" s="1">
        <v>514.6</v>
      </c>
      <c r="J12" s="1">
        <v>316.2</v>
      </c>
      <c r="K12" s="1">
        <v>257.92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1.24</v>
      </c>
      <c r="C13" s="1">
        <v>12.4</v>
      </c>
      <c r="D13" s="1">
        <v>39.68</v>
      </c>
      <c r="E13" s="1">
        <v>62.0</v>
      </c>
      <c r="F13" s="1">
        <v>64.48</v>
      </c>
      <c r="G13" s="1">
        <v>93.0</v>
      </c>
      <c r="H13" s="1">
        <v>95.48</v>
      </c>
      <c r="I13" s="1">
        <v>107.88</v>
      </c>
      <c r="J13" s="1">
        <v>148.8</v>
      </c>
      <c r="K13" s="1">
        <v>162.44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-22.32</v>
      </c>
      <c r="C14" s="1">
        <v>-1.24</v>
      </c>
      <c r="D14" s="1">
        <v>-4.96</v>
      </c>
      <c r="E14" s="1">
        <v>-11.16</v>
      </c>
      <c r="F14" s="1">
        <v>-18.6</v>
      </c>
      <c r="G14" s="1">
        <v>-28.52</v>
      </c>
      <c r="H14" s="1">
        <v>-38.44</v>
      </c>
      <c r="I14" s="1">
        <v>-44.64</v>
      </c>
      <c r="J14" s="1">
        <v>-59.52</v>
      </c>
      <c r="K14" s="1">
        <v>-73.16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104.16</v>
      </c>
      <c r="C15" s="1">
        <v>9.92</v>
      </c>
      <c r="D15" s="1">
        <v>33.48</v>
      </c>
      <c r="E15" s="1">
        <v>49.6</v>
      </c>
      <c r="F15" s="1">
        <v>44.64</v>
      </c>
      <c r="G15" s="1">
        <v>63.24</v>
      </c>
      <c r="H15" s="1">
        <v>57.04</v>
      </c>
      <c r="I15" s="1">
        <v>63.24</v>
      </c>
      <c r="J15" s="1">
        <v>88.04</v>
      </c>
      <c r="K15" s="1">
        <v>88.04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0.0</v>
      </c>
      <c r="C16" s="1">
        <v>1.24</v>
      </c>
      <c r="D16" s="1">
        <v>1.24</v>
      </c>
      <c r="E16" s="1">
        <v>1.24</v>
      </c>
      <c r="F16" s="1">
        <v>1.24</v>
      </c>
      <c r="G16" s="1">
        <v>2.48</v>
      </c>
      <c r="H16" s="1">
        <v>1.24</v>
      </c>
      <c r="I16" s="1">
        <v>1.24</v>
      </c>
      <c r="J16" s="1">
        <v>54.56</v>
      </c>
      <c r="K16" s="1">
        <v>40.92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0.0</v>
      </c>
      <c r="C17" s="1">
        <v>7.44</v>
      </c>
      <c r="D17" s="1">
        <v>7.44</v>
      </c>
      <c r="E17" s="1">
        <v>9.92</v>
      </c>
      <c r="F17" s="1">
        <v>9.92</v>
      </c>
      <c r="G17" s="1">
        <v>8.68</v>
      </c>
      <c r="H17" s="1">
        <v>4.96</v>
      </c>
      <c r="I17" s="1">
        <v>1.24</v>
      </c>
      <c r="J17" s="1">
        <v>1.24</v>
      </c>
      <c r="K17" s="1">
        <v>3.72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39.68</v>
      </c>
      <c r="C18" s="1">
        <v>244.28</v>
      </c>
      <c r="D18" s="1">
        <v>291.4</v>
      </c>
      <c r="E18" s="1">
        <v>348.44</v>
      </c>
      <c r="F18" s="1">
        <v>343.48</v>
      </c>
      <c r="G18" s="1">
        <v>225.68</v>
      </c>
      <c r="H18" s="1">
        <v>559.24</v>
      </c>
      <c r="I18" s="1">
        <v>582.8</v>
      </c>
      <c r="J18" s="1">
        <v>407.96</v>
      </c>
      <c r="K18" s="1">
        <v>350.92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73.16</v>
      </c>
      <c r="C20" s="1">
        <v>6.2</v>
      </c>
      <c r="D20" s="1">
        <v>13.64</v>
      </c>
      <c r="E20" s="1">
        <v>9.92</v>
      </c>
      <c r="F20" s="1">
        <v>4.96</v>
      </c>
      <c r="G20" s="1">
        <v>7.44</v>
      </c>
      <c r="H20" s="1">
        <v>7.44</v>
      </c>
      <c r="I20" s="1">
        <v>9.92</v>
      </c>
      <c r="J20" s="1">
        <v>4.96</v>
      </c>
      <c r="K20" s="1">
        <v>9.92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37.2</v>
      </c>
      <c r="C21" s="1">
        <v>6.2</v>
      </c>
      <c r="D21" s="1">
        <v>14.88</v>
      </c>
      <c r="E21" s="1">
        <v>32.24</v>
      </c>
      <c r="F21" s="1">
        <v>24.8</v>
      </c>
      <c r="G21" s="1">
        <v>28.52</v>
      </c>
      <c r="H21" s="1">
        <v>33.48</v>
      </c>
      <c r="I21" s="1">
        <v>35.96</v>
      </c>
      <c r="J21" s="1">
        <v>35.96</v>
      </c>
      <c r="K21" s="1">
        <v>34.72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2.48</v>
      </c>
      <c r="H22" s="1">
        <v>2.48</v>
      </c>
      <c r="I22" s="1">
        <v>2.48</v>
      </c>
      <c r="J22" s="1">
        <v>2.48</v>
      </c>
      <c r="K22" s="1">
        <v>6.2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4.96</v>
      </c>
      <c r="C23" s="1">
        <v>2.48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1.24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0.0</v>
      </c>
      <c r="C24" s="1">
        <v>9.92</v>
      </c>
      <c r="D24" s="1">
        <v>13.64</v>
      </c>
      <c r="E24" s="1">
        <v>47.12</v>
      </c>
      <c r="F24" s="1">
        <v>0.0</v>
      </c>
      <c r="G24" s="1">
        <v>2.48</v>
      </c>
      <c r="H24" s="1">
        <v>2.48</v>
      </c>
      <c r="I24" s="1">
        <v>27.28</v>
      </c>
      <c r="J24" s="1">
        <v>28.52</v>
      </c>
      <c r="K24" s="1">
        <v>34.72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0.0</v>
      </c>
      <c r="C25" s="1">
        <v>0.0</v>
      </c>
      <c r="D25" s="1">
        <v>6.2</v>
      </c>
      <c r="E25" s="1">
        <v>105.4</v>
      </c>
      <c r="F25" s="1">
        <v>38.44</v>
      </c>
      <c r="G25" s="1">
        <v>6.2</v>
      </c>
      <c r="H25" s="1">
        <v>4.96</v>
      </c>
      <c r="I25" s="1">
        <v>39.68</v>
      </c>
      <c r="J25" s="1">
        <v>4.96</v>
      </c>
      <c r="K25" s="1">
        <v>6.2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38.44</v>
      </c>
      <c r="C26" s="1">
        <v>22.32</v>
      </c>
      <c r="D26" s="1">
        <v>49.6</v>
      </c>
      <c r="E26" s="1">
        <v>91.76</v>
      </c>
      <c r="F26" s="1">
        <v>29.76</v>
      </c>
      <c r="G26" s="1">
        <v>42.16</v>
      </c>
      <c r="H26" s="1">
        <v>48.36</v>
      </c>
      <c r="I26" s="1">
        <v>76.88</v>
      </c>
      <c r="J26" s="1">
        <v>79.36</v>
      </c>
      <c r="K26" s="1">
        <v>89.28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27.28</v>
      </c>
      <c r="H27" s="1">
        <v>24.8</v>
      </c>
      <c r="I27" s="1">
        <v>28.52</v>
      </c>
      <c r="J27" s="1">
        <v>24.8</v>
      </c>
      <c r="K27" s="1">
        <v>23.56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0.0</v>
      </c>
      <c r="C28" s="1">
        <v>21.08</v>
      </c>
      <c r="D28" s="1">
        <v>29.76</v>
      </c>
      <c r="E28" s="1">
        <v>0.0</v>
      </c>
      <c r="F28" s="1">
        <v>0.0</v>
      </c>
      <c r="G28" s="1">
        <v>0.0</v>
      </c>
      <c r="H28" s="1">
        <v>60.76</v>
      </c>
      <c r="I28" s="1">
        <v>219.48</v>
      </c>
      <c r="J28" s="1">
        <v>199.64</v>
      </c>
      <c r="K28" s="1">
        <v>184.76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0.0</v>
      </c>
      <c r="C29" s="1">
        <v>0.0</v>
      </c>
      <c r="D29" s="1">
        <v>3.72</v>
      </c>
      <c r="E29" s="1">
        <v>3.72</v>
      </c>
      <c r="F29" s="1">
        <v>6.2</v>
      </c>
      <c r="G29" s="1">
        <v>73.16</v>
      </c>
      <c r="H29" s="1">
        <v>79.36</v>
      </c>
      <c r="I29" s="1">
        <v>83.08</v>
      </c>
      <c r="J29" s="1">
        <v>1.24</v>
      </c>
      <c r="K29" s="1">
        <v>1.24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38.44</v>
      </c>
      <c r="C30" s="1">
        <v>44.64</v>
      </c>
      <c r="D30" s="1">
        <v>84.32</v>
      </c>
      <c r="E30" s="1">
        <v>96.72</v>
      </c>
      <c r="F30" s="1">
        <v>35.96</v>
      </c>
      <c r="G30" s="1">
        <v>70.67999999999999</v>
      </c>
      <c r="H30" s="1">
        <v>136.4</v>
      </c>
      <c r="I30" s="1">
        <v>327.36</v>
      </c>
      <c r="J30" s="1">
        <v>306.28</v>
      </c>
      <c r="K30" s="1">
        <v>301.32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0.0</v>
      </c>
      <c r="C31" s="1">
        <v>52.08</v>
      </c>
      <c r="D31" s="1">
        <v>84.32</v>
      </c>
      <c r="E31" s="1">
        <v>105.4</v>
      </c>
      <c r="F31" s="1">
        <v>115.32</v>
      </c>
      <c r="G31" s="1">
        <v>116.56</v>
      </c>
      <c r="H31" s="1">
        <v>1.24</v>
      </c>
      <c r="I31" s="1">
        <v>1.24</v>
      </c>
      <c r="J31" s="1">
        <v>1.24</v>
      </c>
      <c r="K31" s="1">
        <v>1.24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24.8</v>
      </c>
      <c r="C32" s="1">
        <v>141.36</v>
      </c>
      <c r="D32" s="1">
        <v>422.84</v>
      </c>
      <c r="E32" s="1">
        <v>564.2</v>
      </c>
      <c r="F32" s="1">
        <v>711.76</v>
      </c>
      <c r="G32" s="1">
        <v>726.64</v>
      </c>
      <c r="H32" s="1">
        <v>1160.64</v>
      </c>
      <c r="I32" s="1">
        <v>1190.4</v>
      </c>
      <c r="J32" s="1">
        <v>1228.84</v>
      </c>
      <c r="K32" s="1">
        <v>1314.4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-22.32</v>
      </c>
      <c r="C33" s="1">
        <v>-42.16</v>
      </c>
      <c r="D33" s="1">
        <v>-199.64</v>
      </c>
      <c r="E33" s="1">
        <v>-287.68</v>
      </c>
      <c r="F33" s="1">
        <v>-394.32</v>
      </c>
      <c r="G33" s="1">
        <v>-565.4399999999999</v>
      </c>
      <c r="H33" s="1">
        <v>-726.64</v>
      </c>
      <c r="I33" s="1">
        <v>-922.56</v>
      </c>
      <c r="J33" s="1">
        <v>-1127.16</v>
      </c>
      <c r="K33" s="1">
        <v>-1264.8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13.64</v>
      </c>
      <c r="C34" s="1">
        <v>99.2</v>
      </c>
      <c r="D34" s="1">
        <v>-17.36</v>
      </c>
      <c r="E34" s="1">
        <v>-26.04</v>
      </c>
      <c r="F34" s="1">
        <v>-11.16</v>
      </c>
      <c r="G34" s="1">
        <v>-8.68</v>
      </c>
      <c r="H34" s="1">
        <v>-12.4</v>
      </c>
      <c r="I34" s="1">
        <v>-13.64</v>
      </c>
      <c r="J34" s="1">
        <v>-107.88</v>
      </c>
      <c r="K34" s="1">
        <v>-3.72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1.24</v>
      </c>
      <c r="C35" s="1">
        <v>198.4</v>
      </c>
      <c r="D35" s="1">
        <v>205.84</v>
      </c>
      <c r="E35" s="1">
        <v>251.72</v>
      </c>
      <c r="F35" s="1">
        <v>306.28</v>
      </c>
      <c r="G35" s="1">
        <v>153.76</v>
      </c>
      <c r="H35" s="1">
        <v>422.84</v>
      </c>
      <c r="I35" s="1">
        <v>255.44</v>
      </c>
      <c r="J35" s="1">
        <v>100.44</v>
      </c>
      <c r="K35" s="1">
        <v>48.36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1.24</v>
      </c>
      <c r="C36" s="1">
        <v>198.4</v>
      </c>
      <c r="D36" s="1">
        <v>205.84</v>
      </c>
      <c r="E36" s="1">
        <v>251.72</v>
      </c>
      <c r="F36" s="1">
        <v>306.28</v>
      </c>
      <c r="G36" s="1">
        <v>153.76</v>
      </c>
      <c r="H36" s="1">
        <v>422.84</v>
      </c>
      <c r="I36" s="1">
        <v>255.44</v>
      </c>
      <c r="J36" s="1">
        <v>100.44</v>
      </c>
      <c r="K36" s="1">
        <v>48.36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39.68</v>
      </c>
      <c r="C37" s="1">
        <v>244.28</v>
      </c>
      <c r="D37" s="1">
        <v>291.4</v>
      </c>
      <c r="E37" s="1">
        <v>348.44</v>
      </c>
      <c r="F37" s="1">
        <v>343.48</v>
      </c>
      <c r="G37" s="1">
        <v>225.68</v>
      </c>
      <c r="H37" s="1">
        <v>559.24</v>
      </c>
      <c r="I37" s="1">
        <v>582.8</v>
      </c>
      <c r="J37" s="1">
        <v>407.96</v>
      </c>
      <c r="K37" s="1">
        <v>350.92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85</v>
      </c>
      <c r="B39" s="1">
        <v>37.2</v>
      </c>
      <c r="C39" s="1">
        <v>86.8</v>
      </c>
      <c r="D39" s="1">
        <v>86.8</v>
      </c>
      <c r="E39" s="1">
        <v>115.32</v>
      </c>
      <c r="F39" s="1">
        <v>130.2</v>
      </c>
      <c r="G39" s="1">
        <v>161.2</v>
      </c>
      <c r="H39" s="1">
        <v>192.2</v>
      </c>
      <c r="I39" s="1">
        <v>194.68</v>
      </c>
      <c r="J39" s="1">
        <v>204.6</v>
      </c>
      <c r="K39" s="1">
        <v>306.28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86</v>
      </c>
      <c r="B40" s="1">
        <v>37.2</v>
      </c>
      <c r="C40" s="1">
        <v>86.8</v>
      </c>
      <c r="D40" s="1">
        <v>86.8</v>
      </c>
      <c r="E40" s="1">
        <v>115.32</v>
      </c>
      <c r="F40" s="1">
        <v>130.2</v>
      </c>
      <c r="G40" s="1">
        <v>130.2</v>
      </c>
      <c r="H40" s="1">
        <v>192.2</v>
      </c>
      <c r="I40" s="1">
        <v>193.44</v>
      </c>
      <c r="J40" s="1">
        <v>204.6</v>
      </c>
      <c r="K40" s="1">
        <v>281.48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87</v>
      </c>
      <c r="B41" s="1" t="s">
        <v>88</v>
      </c>
      <c r="C41" s="1" t="s">
        <v>89</v>
      </c>
      <c r="D41" s="1" t="s">
        <v>90</v>
      </c>
      <c r="E41" s="1" t="s">
        <v>91</v>
      </c>
      <c r="F41" s="1" t="s">
        <v>92</v>
      </c>
      <c r="G41" s="1" t="s">
        <v>93</v>
      </c>
      <c r="H41" s="1" t="s">
        <v>94</v>
      </c>
      <c r="I41" s="1" t="s">
        <v>95</v>
      </c>
      <c r="J41" s="1" t="s">
        <v>96</v>
      </c>
      <c r="K41" s="1" t="s">
        <v>97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1.24</v>
      </c>
      <c r="C42" s="1">
        <v>195.92</v>
      </c>
      <c r="D42" s="1">
        <v>204.6</v>
      </c>
      <c r="E42" s="1">
        <v>250.48</v>
      </c>
      <c r="F42" s="1">
        <v>303.8</v>
      </c>
      <c r="G42" s="1">
        <v>150.04</v>
      </c>
      <c r="H42" s="1">
        <v>420.36</v>
      </c>
      <c r="I42" s="1">
        <v>254.2</v>
      </c>
      <c r="J42" s="1">
        <v>100.44</v>
      </c>
      <c r="K42" s="1">
        <v>48.36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 t="s">
        <v>88</v>
      </c>
      <c r="C43" s="1" t="s">
        <v>100</v>
      </c>
      <c r="D43" s="1" t="s">
        <v>101</v>
      </c>
      <c r="E43" s="1" t="s">
        <v>102</v>
      </c>
      <c r="F43" s="1" t="s">
        <v>90</v>
      </c>
      <c r="G43" s="1" t="s">
        <v>103</v>
      </c>
      <c r="H43" s="1" t="s">
        <v>104</v>
      </c>
      <c r="I43" s="1" t="s">
        <v>105</v>
      </c>
      <c r="J43" s="1" t="s">
        <v>106</v>
      </c>
      <c r="K43" s="1" t="s">
        <v>97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 t="s">
        <v>108</v>
      </c>
      <c r="C44" s="1" t="s">
        <v>108</v>
      </c>
      <c r="D44" s="1" t="s">
        <v>108</v>
      </c>
      <c r="E44" s="1" t="s">
        <v>108</v>
      </c>
      <c r="F44" s="1" t="s">
        <v>108</v>
      </c>
      <c r="G44" s="1">
        <v>31.0</v>
      </c>
      <c r="H44" s="1">
        <v>28.52</v>
      </c>
      <c r="I44" s="1">
        <v>31.0</v>
      </c>
      <c r="J44" s="1">
        <v>28.52</v>
      </c>
      <c r="K44" s="1">
        <v>31.0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-37.2</v>
      </c>
      <c r="C45" s="1">
        <v>-208.32</v>
      </c>
      <c r="D45" s="1">
        <v>-224.44</v>
      </c>
      <c r="E45" s="1">
        <v>-257.92</v>
      </c>
      <c r="F45" s="1">
        <v>-254.2</v>
      </c>
      <c r="G45" s="1">
        <v>-79.36</v>
      </c>
      <c r="H45" s="1">
        <v>-427.8</v>
      </c>
      <c r="I45" s="1">
        <v>-426.56</v>
      </c>
      <c r="J45" s="1">
        <v>-225.68</v>
      </c>
      <c r="K45" s="1">
        <v>-151.28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1.24</v>
      </c>
      <c r="C46" s="1">
        <v>3.72</v>
      </c>
      <c r="D46" s="1">
        <v>22.32</v>
      </c>
      <c r="E46" s="1">
        <v>34.72</v>
      </c>
      <c r="F46" s="1">
        <v>33.48</v>
      </c>
      <c r="G46" s="1">
        <v>42.16</v>
      </c>
      <c r="H46" s="1">
        <v>43.4</v>
      </c>
      <c r="I46" s="1">
        <v>45.88</v>
      </c>
      <c r="J46" s="1">
        <v>47.12</v>
      </c>
      <c r="K46" s="1">
        <v>65.72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3.72</v>
      </c>
      <c r="C47" s="1">
        <v>3.72</v>
      </c>
      <c r="D47" s="1">
        <v>3.72</v>
      </c>
      <c r="E47" s="1">
        <v>3.72</v>
      </c>
      <c r="F47" s="1">
        <v>3.72</v>
      </c>
      <c r="G47" s="1">
        <v>3.72</v>
      </c>
      <c r="H47" s="1">
        <v>3.72</v>
      </c>
      <c r="I47" s="1">
        <v>3.72</v>
      </c>
      <c r="J47" s="1">
        <v>3.72</v>
      </c>
      <c r="K47" s="1">
        <v>3.72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0.0</v>
      </c>
      <c r="C48" s="1">
        <v>24.8</v>
      </c>
      <c r="D48" s="1">
        <v>0.0</v>
      </c>
      <c r="E48" s="1">
        <v>3.72</v>
      </c>
      <c r="F48" s="1">
        <v>1.24</v>
      </c>
      <c r="G48" s="1">
        <v>1.24</v>
      </c>
      <c r="H48" s="1">
        <v>2.48</v>
      </c>
      <c r="I48" s="1">
        <v>91.76</v>
      </c>
      <c r="J48" s="1">
        <v>1.24</v>
      </c>
      <c r="K48" s="1">
        <v>1.24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1.24</v>
      </c>
      <c r="C49" s="1">
        <v>9.92</v>
      </c>
      <c r="D49" s="1">
        <v>16.12</v>
      </c>
      <c r="E49" s="1">
        <v>27.28</v>
      </c>
      <c r="F49" s="1">
        <v>31.0</v>
      </c>
      <c r="G49" s="1">
        <v>33.48</v>
      </c>
      <c r="H49" s="1">
        <v>37.2</v>
      </c>
      <c r="I49" s="1">
        <v>39.68</v>
      </c>
      <c r="J49" s="1">
        <v>42.16</v>
      </c>
      <c r="K49" s="1">
        <v>47.12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38.44</v>
      </c>
      <c r="C50" s="1">
        <v>214.52</v>
      </c>
      <c r="D50" s="1">
        <v>369.52</v>
      </c>
      <c r="E50" s="1">
        <v>460.04</v>
      </c>
      <c r="F50" s="1">
        <v>533.2</v>
      </c>
      <c r="G50" s="1">
        <v>496.0</v>
      </c>
      <c r="H50" s="1">
        <v>572.88</v>
      </c>
      <c r="I50" s="1">
        <v>612.56</v>
      </c>
      <c r="J50" s="1">
        <v>662.16</v>
      </c>
      <c r="K50" s="1">
        <v>556.76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</v>
      </c>
      <c r="B2" s="1">
        <v>43.4</v>
      </c>
      <c r="C2" s="1">
        <v>13.64</v>
      </c>
      <c r="D2" s="1">
        <v>17.36</v>
      </c>
      <c r="E2" s="1">
        <v>45.88</v>
      </c>
      <c r="F2" s="1">
        <v>73.16</v>
      </c>
      <c r="G2" s="1">
        <v>1.24</v>
      </c>
      <c r="H2" s="1">
        <v>3.72</v>
      </c>
      <c r="I2" s="1">
        <v>7.44</v>
      </c>
      <c r="J2" s="1">
        <v>33.48</v>
      </c>
      <c r="K2" s="1">
        <v>74.4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116</v>
      </c>
      <c r="B3" s="1">
        <v>43.4</v>
      </c>
      <c r="C3" s="1">
        <v>13.64</v>
      </c>
      <c r="D3" s="1">
        <v>17.36</v>
      </c>
      <c r="E3" s="1">
        <v>45.88</v>
      </c>
      <c r="F3" s="1">
        <v>73.16</v>
      </c>
      <c r="G3" s="1">
        <v>1.24</v>
      </c>
      <c r="H3" s="1">
        <v>3.72</v>
      </c>
      <c r="I3" s="1">
        <v>7.44</v>
      </c>
      <c r="J3" s="1">
        <v>33.48</v>
      </c>
      <c r="K3" s="1">
        <v>74.4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</v>
      </c>
      <c r="B4" s="1">
        <v>0.0</v>
      </c>
      <c r="C4" s="1">
        <v>0.0</v>
      </c>
      <c r="D4" s="1">
        <v>0.0</v>
      </c>
      <c r="E4" s="1">
        <v>0.0</v>
      </c>
      <c r="F4" s="1">
        <v>121.52</v>
      </c>
      <c r="G4" s="1">
        <v>120.28</v>
      </c>
      <c r="H4" s="1">
        <v>112.84</v>
      </c>
      <c r="I4" s="1">
        <v>137.64</v>
      </c>
      <c r="J4" s="1">
        <v>158.72</v>
      </c>
      <c r="K4" s="1">
        <v>157.48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</v>
      </c>
      <c r="B5" s="1">
        <v>43.4</v>
      </c>
      <c r="C5" s="1">
        <v>13.64</v>
      </c>
      <c r="D5" s="1">
        <v>17.36</v>
      </c>
      <c r="E5" s="1">
        <v>45.88</v>
      </c>
      <c r="F5" s="1">
        <v>-47.12</v>
      </c>
      <c r="G5" s="1">
        <v>-119.04</v>
      </c>
      <c r="H5" s="1">
        <v>-107.88</v>
      </c>
      <c r="I5" s="1">
        <v>-130.2</v>
      </c>
      <c r="J5" s="1">
        <v>-125.24</v>
      </c>
      <c r="K5" s="1">
        <v>-81.84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</v>
      </c>
      <c r="B6" s="1">
        <v>1.24</v>
      </c>
      <c r="C6" s="1">
        <v>17.36</v>
      </c>
      <c r="D6" s="1">
        <v>28.52</v>
      </c>
      <c r="E6" s="1">
        <v>38.44</v>
      </c>
      <c r="F6" s="1">
        <v>53.32</v>
      </c>
      <c r="G6" s="1">
        <v>53.32</v>
      </c>
      <c r="H6" s="1">
        <v>55.8</v>
      </c>
      <c r="I6" s="1">
        <v>70.67999999999999</v>
      </c>
      <c r="J6" s="1">
        <v>75.64</v>
      </c>
      <c r="K6" s="1">
        <v>88.04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</v>
      </c>
      <c r="B7" s="1">
        <v>8.68</v>
      </c>
      <c r="C7" s="1">
        <v>39.68</v>
      </c>
      <c r="D7" s="1">
        <v>78.12</v>
      </c>
      <c r="E7" s="1">
        <v>107.88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</v>
      </c>
      <c r="B8" s="1">
        <v>-19.84</v>
      </c>
      <c r="C8" s="1">
        <v>-1.24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</v>
      </c>
      <c r="B9" s="1">
        <v>9.92</v>
      </c>
      <c r="C9" s="1">
        <v>55.8</v>
      </c>
      <c r="D9" s="1">
        <v>107.88</v>
      </c>
      <c r="E9" s="1">
        <v>146.32</v>
      </c>
      <c r="F9" s="1">
        <v>53.32</v>
      </c>
      <c r="G9" s="1">
        <v>53.32</v>
      </c>
      <c r="H9" s="1">
        <v>55.8</v>
      </c>
      <c r="I9" s="1">
        <v>70.67999999999999</v>
      </c>
      <c r="J9" s="1">
        <v>75.64</v>
      </c>
      <c r="K9" s="1">
        <v>88.04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</v>
      </c>
      <c r="B10" s="1">
        <v>-9.92</v>
      </c>
      <c r="C10" s="1">
        <v>-42.16</v>
      </c>
      <c r="D10" s="1">
        <v>-89.28</v>
      </c>
      <c r="E10" s="1">
        <v>-99.2</v>
      </c>
      <c r="F10" s="1">
        <v>-101.68</v>
      </c>
      <c r="G10" s="1">
        <v>-173.6</v>
      </c>
      <c r="H10" s="1">
        <v>-164.92</v>
      </c>
      <c r="I10" s="1">
        <v>-200.88</v>
      </c>
      <c r="J10" s="1">
        <v>-200.88</v>
      </c>
      <c r="K10" s="1">
        <v>-171.12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</v>
      </c>
      <c r="B12" s="1">
        <v>0.0</v>
      </c>
      <c r="C12" s="1">
        <v>79.36</v>
      </c>
      <c r="D12" s="1">
        <v>1.24</v>
      </c>
      <c r="E12" s="1">
        <v>2.48</v>
      </c>
      <c r="F12" s="1">
        <v>2.48</v>
      </c>
      <c r="G12" s="1">
        <v>2.48</v>
      </c>
      <c r="H12" s="1">
        <v>2.48</v>
      </c>
      <c r="I12" s="1">
        <v>1.24</v>
      </c>
      <c r="J12" s="1">
        <v>1.24</v>
      </c>
      <c r="K12" s="1">
        <v>6.2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</v>
      </c>
      <c r="B13" s="1">
        <v>0.0</v>
      </c>
      <c r="C13" s="1">
        <v>79.36</v>
      </c>
      <c r="D13" s="1">
        <v>1.24</v>
      </c>
      <c r="E13" s="1">
        <v>2.48</v>
      </c>
      <c r="F13" s="1">
        <v>2.48</v>
      </c>
      <c r="G13" s="1">
        <v>2.48</v>
      </c>
      <c r="H13" s="1">
        <v>2.48</v>
      </c>
      <c r="I13" s="1">
        <v>1.24</v>
      </c>
      <c r="J13" s="1">
        <v>1.24</v>
      </c>
      <c r="K13" s="1">
        <v>6.2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</v>
      </c>
      <c r="B14" s="1">
        <v>0.0</v>
      </c>
      <c r="C14" s="1">
        <v>19.84</v>
      </c>
      <c r="D14" s="1">
        <v>1.24</v>
      </c>
      <c r="E14" s="1">
        <v>9.92</v>
      </c>
      <c r="F14" s="1">
        <v>-18.6</v>
      </c>
      <c r="G14" s="1">
        <v>-16.12</v>
      </c>
      <c r="H14" s="1">
        <v>1.24</v>
      </c>
      <c r="I14" s="1">
        <v>3.72</v>
      </c>
      <c r="J14" s="1">
        <v>-65.72</v>
      </c>
      <c r="K14" s="1">
        <v>-99.2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</v>
      </c>
      <c r="B15" s="1">
        <v>0.0</v>
      </c>
      <c r="C15" s="1">
        <v>0.0</v>
      </c>
      <c r="D15" s="1">
        <v>0.0</v>
      </c>
      <c r="E15" s="1">
        <v>0.0</v>
      </c>
      <c r="F15" s="1">
        <v>2.48</v>
      </c>
      <c r="G15" s="1">
        <v>23.56</v>
      </c>
      <c r="H15" s="1">
        <v>-3.72</v>
      </c>
      <c r="I15" s="1">
        <v>0.0</v>
      </c>
      <c r="J15" s="1">
        <v>0.0</v>
      </c>
      <c r="K15" s="1">
        <v>-23.56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</v>
      </c>
      <c r="B16" s="1">
        <v>-9.92</v>
      </c>
      <c r="C16" s="1">
        <v>-21.08</v>
      </c>
      <c r="D16" s="1">
        <v>-86.8</v>
      </c>
      <c r="E16" s="1">
        <v>-85.56</v>
      </c>
      <c r="F16" s="1">
        <v>-114.08</v>
      </c>
      <c r="G16" s="1">
        <v>-169.88</v>
      </c>
      <c r="H16" s="1">
        <v>-161.2</v>
      </c>
      <c r="I16" s="1">
        <v>-194.68</v>
      </c>
      <c r="J16" s="1">
        <v>-199.64</v>
      </c>
      <c r="K16" s="1">
        <v>-164.92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-2.48</v>
      </c>
      <c r="K17" s="1">
        <v>-1.24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</v>
      </c>
      <c r="B18" s="1">
        <v>0.0</v>
      </c>
      <c r="C18" s="1">
        <v>0.0</v>
      </c>
      <c r="D18" s="1">
        <v>0.0</v>
      </c>
      <c r="E18" s="1">
        <v>0.0</v>
      </c>
      <c r="F18" s="1">
        <v>-2.48</v>
      </c>
      <c r="G18" s="1">
        <v>1.24</v>
      </c>
      <c r="H18" s="1">
        <v>9.92</v>
      </c>
      <c r="I18" s="1">
        <v>0.0</v>
      </c>
      <c r="J18" s="1">
        <v>0.0</v>
      </c>
      <c r="K18" s="1">
        <v>23.56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27.28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133</v>
      </c>
      <c r="B20" s="1">
        <v>-9.92</v>
      </c>
      <c r="C20" s="1">
        <v>-21.08</v>
      </c>
      <c r="D20" s="1">
        <v>-86.8</v>
      </c>
      <c r="E20" s="1">
        <v>-85.56</v>
      </c>
      <c r="F20" s="1">
        <v>-117.8</v>
      </c>
      <c r="G20" s="1">
        <v>-169.88</v>
      </c>
      <c r="H20" s="1">
        <v>-161.2</v>
      </c>
      <c r="I20" s="1">
        <v>-194.68</v>
      </c>
      <c r="J20" s="1">
        <v>-202.12</v>
      </c>
      <c r="K20" s="1">
        <v>-140.12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</v>
      </c>
      <c r="B21" s="1">
        <v>-121.52</v>
      </c>
      <c r="C21" s="1">
        <v>-2.48</v>
      </c>
      <c r="D21" s="1">
        <v>110.36</v>
      </c>
      <c r="E21" s="1">
        <v>55.8</v>
      </c>
      <c r="F21" s="1">
        <v>60.76</v>
      </c>
      <c r="G21" s="1">
        <v>29.76</v>
      </c>
      <c r="H21" s="1">
        <v>19.84</v>
      </c>
      <c r="I21" s="1">
        <v>97.96</v>
      </c>
      <c r="J21" s="1">
        <v>2.48</v>
      </c>
      <c r="K21" s="1">
        <v>1.24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</v>
      </c>
      <c r="B22" s="1">
        <v>-8.68</v>
      </c>
      <c r="C22" s="1">
        <v>-17.36</v>
      </c>
      <c r="D22" s="1">
        <v>-88.04</v>
      </c>
      <c r="E22" s="1">
        <v>-86.8</v>
      </c>
      <c r="F22" s="1">
        <v>-117.8</v>
      </c>
      <c r="G22" s="1">
        <v>-169.88</v>
      </c>
      <c r="H22" s="1">
        <v>-161.2</v>
      </c>
      <c r="I22" s="1">
        <v>-195.92</v>
      </c>
      <c r="J22" s="1">
        <v>-204.6</v>
      </c>
      <c r="K22" s="1">
        <v>-141.36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</v>
      </c>
      <c r="B23" s="1">
        <v>-8.68</v>
      </c>
      <c r="C23" s="1">
        <v>-17.36</v>
      </c>
      <c r="D23" s="1">
        <v>-88.04</v>
      </c>
      <c r="E23" s="1">
        <v>-86.8</v>
      </c>
      <c r="F23" s="1">
        <v>-117.8</v>
      </c>
      <c r="G23" s="1">
        <v>-169.88</v>
      </c>
      <c r="H23" s="1">
        <v>-161.2</v>
      </c>
      <c r="I23" s="1">
        <v>-195.92</v>
      </c>
      <c r="J23" s="1">
        <v>-204.6</v>
      </c>
      <c r="K23" s="1">
        <v>-141.36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</v>
      </c>
      <c r="B24" s="1">
        <v>-8.68</v>
      </c>
      <c r="C24" s="1">
        <v>-17.36</v>
      </c>
      <c r="D24" s="1">
        <v>-88.04</v>
      </c>
      <c r="E24" s="1">
        <v>-86.8</v>
      </c>
      <c r="F24" s="1">
        <v>-117.8</v>
      </c>
      <c r="G24" s="1">
        <v>-169.88</v>
      </c>
      <c r="H24" s="1">
        <v>-161.2</v>
      </c>
      <c r="I24" s="1">
        <v>-195.92</v>
      </c>
      <c r="J24" s="1">
        <v>-204.6</v>
      </c>
      <c r="K24" s="1">
        <v>-141.36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1">
        <v>-8.68</v>
      </c>
      <c r="C25" s="1">
        <v>-17.36</v>
      </c>
      <c r="D25" s="1">
        <v>-88.04</v>
      </c>
      <c r="E25" s="1">
        <v>-86.8</v>
      </c>
      <c r="F25" s="1">
        <v>-117.8</v>
      </c>
      <c r="G25" s="1">
        <v>-169.88</v>
      </c>
      <c r="H25" s="1">
        <v>-161.2</v>
      </c>
      <c r="I25" s="1">
        <v>-195.92</v>
      </c>
      <c r="J25" s="1">
        <v>-204.6</v>
      </c>
      <c r="K25" s="1">
        <v>-141.36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>
        <v>-8.68</v>
      </c>
      <c r="C26" s="1">
        <v>-17.36</v>
      </c>
      <c r="D26" s="1">
        <v>-88.04</v>
      </c>
      <c r="E26" s="1">
        <v>-86.8</v>
      </c>
      <c r="F26" s="1">
        <v>-117.8</v>
      </c>
      <c r="G26" s="1">
        <v>-169.88</v>
      </c>
      <c r="H26" s="1">
        <v>-161.2</v>
      </c>
      <c r="I26" s="1">
        <v>-195.92</v>
      </c>
      <c r="J26" s="1">
        <v>-204.6</v>
      </c>
      <c r="K26" s="1">
        <v>-141.36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1" t="s">
        <v>142</v>
      </c>
      <c r="C28" s="1" t="s">
        <v>143</v>
      </c>
      <c r="D28" s="1" t="s">
        <v>144</v>
      </c>
      <c r="E28" s="1" t="s">
        <v>145</v>
      </c>
      <c r="F28" s="1" t="s">
        <v>146</v>
      </c>
      <c r="G28" s="1" t="s">
        <v>147</v>
      </c>
      <c r="H28" s="1" t="s">
        <v>148</v>
      </c>
      <c r="I28" s="1" t="s">
        <v>144</v>
      </c>
      <c r="J28" s="1" t="s">
        <v>149</v>
      </c>
      <c r="K28" s="1" t="s">
        <v>150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151</v>
      </c>
      <c r="B29" s="1" t="s">
        <v>142</v>
      </c>
      <c r="C29" s="1" t="s">
        <v>143</v>
      </c>
      <c r="D29" s="1" t="s">
        <v>144</v>
      </c>
      <c r="E29" s="1" t="s">
        <v>145</v>
      </c>
      <c r="F29" s="1" t="s">
        <v>146</v>
      </c>
      <c r="G29" s="1" t="s">
        <v>147</v>
      </c>
      <c r="H29" s="1" t="s">
        <v>148</v>
      </c>
      <c r="I29" s="1" t="s">
        <v>144</v>
      </c>
      <c r="J29" s="1" t="s">
        <v>149</v>
      </c>
      <c r="K29" s="1" t="s">
        <v>150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152</v>
      </c>
      <c r="B30" s="1">
        <v>24.0</v>
      </c>
      <c r="C30" s="1">
        <v>70.0</v>
      </c>
      <c r="D30" s="1">
        <v>70.0</v>
      </c>
      <c r="E30" s="1">
        <v>87.0</v>
      </c>
      <c r="F30" s="1">
        <v>97.0</v>
      </c>
      <c r="G30" s="1">
        <v>105.0</v>
      </c>
      <c r="H30" s="1">
        <v>142.0</v>
      </c>
      <c r="I30" s="1">
        <v>156.0</v>
      </c>
      <c r="J30" s="1">
        <v>161.0</v>
      </c>
      <c r="K30" s="1">
        <v>201.0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 t="s">
        <v>142</v>
      </c>
      <c r="C31" s="1" t="s">
        <v>143</v>
      </c>
      <c r="D31" s="1" t="s">
        <v>144</v>
      </c>
      <c r="E31" s="1" t="s">
        <v>145</v>
      </c>
      <c r="F31" s="1" t="s">
        <v>146</v>
      </c>
      <c r="G31" s="1" t="s">
        <v>147</v>
      </c>
      <c r="H31" s="1" t="s">
        <v>148</v>
      </c>
      <c r="I31" s="1" t="s">
        <v>144</v>
      </c>
      <c r="J31" s="1" t="s">
        <v>149</v>
      </c>
      <c r="K31" s="1" t="s">
        <v>150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 t="s">
        <v>142</v>
      </c>
      <c r="C32" s="1" t="s">
        <v>143</v>
      </c>
      <c r="D32" s="1" t="s">
        <v>144</v>
      </c>
      <c r="E32" s="1" t="s">
        <v>145</v>
      </c>
      <c r="F32" s="1" t="s">
        <v>146</v>
      </c>
      <c r="G32" s="1" t="s">
        <v>147</v>
      </c>
      <c r="H32" s="1" t="s">
        <v>148</v>
      </c>
      <c r="I32" s="1" t="s">
        <v>144</v>
      </c>
      <c r="J32" s="1" t="s">
        <v>149</v>
      </c>
      <c r="K32" s="1" t="s">
        <v>150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>
        <v>24.0</v>
      </c>
      <c r="C33" s="1">
        <v>70.0</v>
      </c>
      <c r="D33" s="1">
        <v>70.0</v>
      </c>
      <c r="E33" s="1">
        <v>87.0</v>
      </c>
      <c r="F33" s="1">
        <v>97.0</v>
      </c>
      <c r="G33" s="1">
        <v>105.0</v>
      </c>
      <c r="H33" s="1">
        <v>142.0</v>
      </c>
      <c r="I33" s="1">
        <v>156.0</v>
      </c>
      <c r="J33" s="1">
        <v>161.0</v>
      </c>
      <c r="K33" s="1">
        <v>201.0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 t="s">
        <v>157</v>
      </c>
      <c r="C34" s="1" t="s">
        <v>158</v>
      </c>
      <c r="D34" s="1" t="s">
        <v>159</v>
      </c>
      <c r="E34" s="1" t="s">
        <v>160</v>
      </c>
      <c r="F34" s="1" t="s">
        <v>161</v>
      </c>
      <c r="G34" s="1" t="s">
        <v>162</v>
      </c>
      <c r="H34" s="1" t="s">
        <v>150</v>
      </c>
      <c r="I34" s="1" t="s">
        <v>163</v>
      </c>
      <c r="J34" s="1" t="s">
        <v>159</v>
      </c>
      <c r="K34" s="1" t="s">
        <v>164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165</v>
      </c>
      <c r="B35" s="1" t="s">
        <v>157</v>
      </c>
      <c r="C35" s="1" t="s">
        <v>158</v>
      </c>
      <c r="D35" s="1" t="s">
        <v>159</v>
      </c>
      <c r="E35" s="1" t="s">
        <v>160</v>
      </c>
      <c r="F35" s="1" t="s">
        <v>161</v>
      </c>
      <c r="G35" s="1" t="s">
        <v>162</v>
      </c>
      <c r="H35" s="1" t="s">
        <v>150</v>
      </c>
      <c r="I35" s="1" t="s">
        <v>163</v>
      </c>
      <c r="J35" s="1" t="s">
        <v>159</v>
      </c>
      <c r="K35" s="1" t="s">
        <v>164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166</v>
      </c>
      <c r="B36" s="1">
        <v>6.0</v>
      </c>
      <c r="C36" s="1">
        <v>6.0</v>
      </c>
      <c r="D36" s="1">
        <v>6.0</v>
      </c>
      <c r="E36" s="1">
        <v>6.0</v>
      </c>
      <c r="F36" s="1">
        <v>6.0</v>
      </c>
      <c r="G36" s="1">
        <v>6.0</v>
      </c>
      <c r="H36" s="1">
        <v>6.0</v>
      </c>
      <c r="I36" s="1">
        <v>6.0</v>
      </c>
      <c r="J36" s="1">
        <v>6.0</v>
      </c>
      <c r="K36" s="1">
        <v>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167</v>
      </c>
      <c r="B38" s="1">
        <v>-9.92</v>
      </c>
      <c r="C38" s="1">
        <v>-40.92</v>
      </c>
      <c r="D38" s="1">
        <v>-85.56</v>
      </c>
      <c r="E38" s="1">
        <v>-93.0</v>
      </c>
      <c r="F38" s="1">
        <v>-91.76</v>
      </c>
      <c r="G38" s="1">
        <v>-163.68</v>
      </c>
      <c r="H38" s="1">
        <v>-156.24</v>
      </c>
      <c r="I38" s="1">
        <v>-193.44</v>
      </c>
      <c r="J38" s="1">
        <v>-193.44</v>
      </c>
      <c r="K38" s="1">
        <v>-158.72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168</v>
      </c>
      <c r="B39" s="1">
        <v>-9.92</v>
      </c>
      <c r="C39" s="1">
        <v>-42.16</v>
      </c>
      <c r="D39" s="1">
        <v>-89.28</v>
      </c>
      <c r="E39" s="1">
        <v>-99.2</v>
      </c>
      <c r="F39" s="1">
        <v>-100.44</v>
      </c>
      <c r="G39" s="1">
        <v>-172.36</v>
      </c>
      <c r="H39" s="1">
        <v>-163.68</v>
      </c>
      <c r="I39" s="1">
        <v>-199.64</v>
      </c>
      <c r="J39" s="1">
        <v>-199.64</v>
      </c>
      <c r="K39" s="1">
        <v>-171.12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169</v>
      </c>
      <c r="B40" s="1">
        <v>-9.92</v>
      </c>
      <c r="C40" s="1">
        <v>-42.16</v>
      </c>
      <c r="D40" s="1">
        <v>-89.28</v>
      </c>
      <c r="E40" s="1">
        <v>-99.2</v>
      </c>
      <c r="F40" s="1">
        <v>-101.68</v>
      </c>
      <c r="G40" s="1">
        <v>-173.6</v>
      </c>
      <c r="H40" s="1">
        <v>-164.92</v>
      </c>
      <c r="I40" s="1">
        <v>-200.88</v>
      </c>
      <c r="J40" s="1">
        <v>-200.88</v>
      </c>
      <c r="K40" s="1">
        <v>-171.12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170</v>
      </c>
      <c r="B41" s="1">
        <v>-9.92</v>
      </c>
      <c r="C41" s="1">
        <v>-19.84</v>
      </c>
      <c r="D41" s="1">
        <v>-83.08</v>
      </c>
      <c r="E41" s="1">
        <v>-88.04</v>
      </c>
      <c r="F41" s="1">
        <v>-88.04</v>
      </c>
      <c r="G41" s="1">
        <v>-157.48</v>
      </c>
      <c r="H41" s="1">
        <v>-150.04</v>
      </c>
      <c r="I41" s="1">
        <v>-187.24</v>
      </c>
      <c r="J41" s="1">
        <v>-187.24</v>
      </c>
      <c r="K41" s="1">
        <v>-150.04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171</v>
      </c>
      <c r="B42" s="1">
        <v>0.0</v>
      </c>
      <c r="C42" s="1">
        <v>0.0</v>
      </c>
      <c r="D42" s="1">
        <v>0.0</v>
      </c>
      <c r="E42" s="1">
        <v>0.0</v>
      </c>
      <c r="F42" s="1">
        <v>73.16</v>
      </c>
      <c r="G42" s="1">
        <v>1.24</v>
      </c>
      <c r="H42" s="1">
        <v>3.72</v>
      </c>
      <c r="I42" s="1">
        <v>7.44</v>
      </c>
      <c r="J42" s="1">
        <v>33.48</v>
      </c>
      <c r="K42" s="1">
        <v>74.4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172</v>
      </c>
      <c r="B43" s="1" t="s">
        <v>173</v>
      </c>
      <c r="C43" s="1" t="s">
        <v>174</v>
      </c>
      <c r="D43" s="1" t="s">
        <v>175</v>
      </c>
      <c r="E43" s="1" t="s">
        <v>176</v>
      </c>
      <c r="F43" s="1" t="s">
        <v>177</v>
      </c>
      <c r="G43" s="1" t="s">
        <v>178</v>
      </c>
      <c r="H43" s="1" t="s">
        <v>179</v>
      </c>
      <c r="I43" s="1" t="s">
        <v>160</v>
      </c>
      <c r="J43" s="1" t="s">
        <v>180</v>
      </c>
      <c r="K43" s="1" t="s">
        <v>181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182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2.48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183</v>
      </c>
      <c r="B45" s="1">
        <v>0.0</v>
      </c>
      <c r="C45" s="1">
        <v>0.0</v>
      </c>
      <c r="D45" s="1">
        <v>110.36</v>
      </c>
      <c r="E45" s="1">
        <v>55.8</v>
      </c>
      <c r="F45" s="1">
        <v>60.76</v>
      </c>
      <c r="G45" s="1">
        <v>29.76</v>
      </c>
      <c r="H45" s="1">
        <v>19.84</v>
      </c>
      <c r="I45" s="1">
        <v>97.96</v>
      </c>
      <c r="J45" s="1">
        <v>2.48</v>
      </c>
      <c r="K45" s="1">
        <v>1.24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184</v>
      </c>
      <c r="B46" s="1">
        <v>-121.52</v>
      </c>
      <c r="C46" s="1">
        <v>-2.48</v>
      </c>
      <c r="D46" s="1">
        <v>110.36</v>
      </c>
      <c r="E46" s="1">
        <v>55.8</v>
      </c>
      <c r="F46" s="1">
        <v>60.76</v>
      </c>
      <c r="G46" s="1">
        <v>29.76</v>
      </c>
      <c r="H46" s="1">
        <v>19.84</v>
      </c>
      <c r="I46" s="1">
        <v>97.96</v>
      </c>
      <c r="J46" s="1">
        <v>2.48</v>
      </c>
      <c r="K46" s="1">
        <v>1.24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185</v>
      </c>
      <c r="B47" s="1">
        <v>-6.2</v>
      </c>
      <c r="C47" s="1">
        <v>-12.4</v>
      </c>
      <c r="D47" s="1">
        <v>-54.56</v>
      </c>
      <c r="E47" s="1">
        <v>-53.32</v>
      </c>
      <c r="F47" s="1">
        <v>-70.67999999999999</v>
      </c>
      <c r="G47" s="1">
        <v>-105.4</v>
      </c>
      <c r="H47" s="1">
        <v>-100.44</v>
      </c>
      <c r="I47" s="1">
        <v>-121.52</v>
      </c>
      <c r="J47" s="1">
        <v>-124.0</v>
      </c>
      <c r="K47" s="1">
        <v>-102.92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186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187</v>
      </c>
      <c r="B49" s="1">
        <v>1.24</v>
      </c>
      <c r="C49" s="1">
        <v>17.36</v>
      </c>
      <c r="D49" s="1">
        <v>28.52</v>
      </c>
      <c r="E49" s="1">
        <v>38.44</v>
      </c>
      <c r="F49" s="1">
        <v>53.32</v>
      </c>
      <c r="G49" s="1">
        <v>53.32</v>
      </c>
      <c r="H49" s="1">
        <v>55.8</v>
      </c>
      <c r="I49" s="1">
        <v>70.67999999999999</v>
      </c>
      <c r="J49" s="1">
        <v>75.64</v>
      </c>
      <c r="K49" s="1">
        <v>88.04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188</v>
      </c>
      <c r="B50" s="1">
        <v>8.68</v>
      </c>
      <c r="C50" s="1">
        <v>39.68</v>
      </c>
      <c r="D50" s="1">
        <v>78.12</v>
      </c>
      <c r="E50" s="1">
        <v>121.52</v>
      </c>
      <c r="F50" s="1">
        <v>143.84</v>
      </c>
      <c r="G50" s="1">
        <v>143.84</v>
      </c>
      <c r="H50" s="1">
        <v>137.64</v>
      </c>
      <c r="I50" s="1">
        <v>179.8</v>
      </c>
      <c r="J50" s="1">
        <v>195.92</v>
      </c>
      <c r="K50" s="1">
        <v>176.08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189</v>
      </c>
      <c r="B51" s="1">
        <v>21.08</v>
      </c>
      <c r="C51" s="1">
        <v>68.2</v>
      </c>
      <c r="D51" s="1">
        <v>2.48</v>
      </c>
      <c r="E51" s="1">
        <v>3.72</v>
      </c>
      <c r="F51" s="1">
        <v>3.72</v>
      </c>
      <c r="G51" s="1">
        <v>4.96</v>
      </c>
      <c r="H51" s="1">
        <v>4.96</v>
      </c>
      <c r="I51" s="1">
        <v>4.96</v>
      </c>
      <c r="J51" s="1">
        <v>4.96</v>
      </c>
      <c r="K51" s="1">
        <v>7.44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190</v>
      </c>
      <c r="B52" s="1">
        <v>0.0</v>
      </c>
      <c r="C52" s="1">
        <v>0.0</v>
      </c>
      <c r="D52" s="1">
        <v>0.0</v>
      </c>
      <c r="E52" s="1">
        <v>0.0</v>
      </c>
      <c r="F52" s="1">
        <v>9.92</v>
      </c>
      <c r="G52" s="1">
        <v>3.72</v>
      </c>
      <c r="H52" s="1">
        <v>4.96</v>
      </c>
      <c r="I52" s="1">
        <v>11.16</v>
      </c>
      <c r="J52" s="1">
        <v>7.44</v>
      </c>
      <c r="K52" s="1">
        <v>3.72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191</v>
      </c>
      <c r="B53" s="1">
        <v>8.68</v>
      </c>
      <c r="C53" s="1">
        <v>2.48</v>
      </c>
      <c r="D53" s="1">
        <v>4.96</v>
      </c>
      <c r="E53" s="1">
        <v>6.2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192</v>
      </c>
      <c r="B54" s="1">
        <v>16.12</v>
      </c>
      <c r="C54" s="1">
        <v>2.48</v>
      </c>
      <c r="D54" s="1">
        <v>4.96</v>
      </c>
      <c r="E54" s="1">
        <v>6.2</v>
      </c>
      <c r="F54" s="1">
        <v>8.68</v>
      </c>
      <c r="G54" s="1">
        <v>8.68</v>
      </c>
      <c r="H54" s="1">
        <v>7.44</v>
      </c>
      <c r="I54" s="1">
        <v>13.64</v>
      </c>
      <c r="J54" s="1">
        <v>13.64</v>
      </c>
      <c r="K54" s="1">
        <v>9.92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193</v>
      </c>
      <c r="B55" s="1">
        <v>24.8</v>
      </c>
      <c r="C55" s="1">
        <v>4.96</v>
      </c>
      <c r="D55" s="1">
        <v>9.92</v>
      </c>
      <c r="E55" s="1">
        <v>13.64</v>
      </c>
      <c r="F55" s="1">
        <v>19.84</v>
      </c>
      <c r="G55" s="1">
        <v>13.64</v>
      </c>
      <c r="H55" s="1">
        <v>12.4</v>
      </c>
      <c r="I55" s="1">
        <v>24.8</v>
      </c>
      <c r="J55" s="1">
        <v>22.32</v>
      </c>
      <c r="K55" s="1">
        <v>13.64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195</v>
      </c>
      <c r="B3" s="1" t="s">
        <v>196</v>
      </c>
      <c r="C3" s="1" t="s">
        <v>197</v>
      </c>
      <c r="D3" s="1" t="s">
        <v>198</v>
      </c>
      <c r="E3" s="1" t="s">
        <v>199</v>
      </c>
      <c r="F3" s="1" t="s">
        <v>200</v>
      </c>
      <c r="G3" s="1" t="s">
        <v>201</v>
      </c>
      <c r="H3" s="1" t="s">
        <v>202</v>
      </c>
      <c r="I3" s="1" t="s">
        <v>203</v>
      </c>
      <c r="J3" s="1" t="s">
        <v>204</v>
      </c>
      <c r="K3" s="1" t="s">
        <v>205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206</v>
      </c>
      <c r="B4" s="1">
        <v>0.0</v>
      </c>
      <c r="C4" s="1" t="s">
        <v>207</v>
      </c>
      <c r="D4" s="1" t="s">
        <v>208</v>
      </c>
      <c r="E4" s="1" t="s">
        <v>209</v>
      </c>
      <c r="F4" s="1" t="s">
        <v>210</v>
      </c>
      <c r="G4" s="1" t="s">
        <v>211</v>
      </c>
      <c r="H4" s="1" t="s">
        <v>212</v>
      </c>
      <c r="I4" s="1" t="s">
        <v>213</v>
      </c>
      <c r="J4" s="1" t="s">
        <v>214</v>
      </c>
      <c r="K4" s="1" t="s">
        <v>215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216</v>
      </c>
      <c r="B5" s="1">
        <v>60.76</v>
      </c>
      <c r="C5" s="1" t="s">
        <v>217</v>
      </c>
      <c r="D5" s="1" t="s">
        <v>218</v>
      </c>
      <c r="E5" s="1">
        <v>-47.12</v>
      </c>
      <c r="F5" s="1" t="s">
        <v>219</v>
      </c>
      <c r="G5" s="1" t="s">
        <v>220</v>
      </c>
      <c r="H5" s="1" t="s">
        <v>221</v>
      </c>
      <c r="I5" s="1" t="s">
        <v>222</v>
      </c>
      <c r="J5" s="1" t="s">
        <v>223</v>
      </c>
      <c r="K5" s="1" t="s">
        <v>224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225</v>
      </c>
      <c r="B6" s="1">
        <v>60.76</v>
      </c>
      <c r="C6" s="1" t="s">
        <v>217</v>
      </c>
      <c r="D6" s="1" t="s">
        <v>218</v>
      </c>
      <c r="E6" s="1">
        <v>-47.12</v>
      </c>
      <c r="F6" s="1" t="s">
        <v>219</v>
      </c>
      <c r="G6" s="1" t="s">
        <v>220</v>
      </c>
      <c r="H6" s="1" t="s">
        <v>221</v>
      </c>
      <c r="I6" s="1" t="s">
        <v>222</v>
      </c>
      <c r="J6" s="1" t="s">
        <v>223</v>
      </c>
      <c r="K6" s="1" t="s">
        <v>224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227</v>
      </c>
      <c r="B8" s="1">
        <v>124.0</v>
      </c>
      <c r="C8" s="1">
        <v>124.0</v>
      </c>
      <c r="D8" s="1">
        <v>124.0</v>
      </c>
      <c r="E8" s="1">
        <v>124.0</v>
      </c>
      <c r="F8" s="1" t="s">
        <v>228</v>
      </c>
      <c r="G8" s="1">
        <v>0.0</v>
      </c>
      <c r="H8" s="1">
        <v>0.0</v>
      </c>
      <c r="I8" s="1">
        <v>0.0</v>
      </c>
      <c r="J8" s="1" t="s">
        <v>229</v>
      </c>
      <c r="K8" s="1" t="s">
        <v>230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231</v>
      </c>
      <c r="B9" s="1" t="s">
        <v>232</v>
      </c>
      <c r="C9" s="1" t="s">
        <v>233</v>
      </c>
      <c r="D9" s="1" t="s">
        <v>234</v>
      </c>
      <c r="E9" s="1" t="s">
        <v>235</v>
      </c>
      <c r="F9" s="1" t="s">
        <v>236</v>
      </c>
      <c r="G9" s="1">
        <v>0.0</v>
      </c>
      <c r="H9" s="1">
        <v>0.0</v>
      </c>
      <c r="I9" s="1" t="s">
        <v>237</v>
      </c>
      <c r="J9" s="1" t="s">
        <v>238</v>
      </c>
      <c r="K9" s="1" t="s">
        <v>239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240</v>
      </c>
      <c r="B10" s="1">
        <v>0.0</v>
      </c>
      <c r="C10" s="1" t="s">
        <v>241</v>
      </c>
      <c r="D10" s="1" t="s">
        <v>242</v>
      </c>
      <c r="E10" s="1" t="s">
        <v>243</v>
      </c>
      <c r="F10" s="1" t="s">
        <v>244</v>
      </c>
      <c r="G10" s="1">
        <v>-1.24</v>
      </c>
      <c r="H10" s="1">
        <v>0.0</v>
      </c>
      <c r="I10" s="1">
        <v>0.0</v>
      </c>
      <c r="J10" s="1" t="s">
        <v>245</v>
      </c>
      <c r="K10" s="1" t="s">
        <v>246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247</v>
      </c>
      <c r="B11" s="1">
        <v>0.0</v>
      </c>
      <c r="C11" s="1" t="s">
        <v>248</v>
      </c>
      <c r="D11" s="1" t="s">
        <v>249</v>
      </c>
      <c r="E11" s="1" t="s">
        <v>250</v>
      </c>
      <c r="F11" s="1" t="s">
        <v>251</v>
      </c>
      <c r="G11" s="1">
        <v>-1.24</v>
      </c>
      <c r="H11" s="1">
        <v>0.0</v>
      </c>
      <c r="I11" s="1">
        <v>0.0</v>
      </c>
      <c r="J11" s="1" t="s">
        <v>252</v>
      </c>
      <c r="K11" s="1" t="s">
        <v>253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254</v>
      </c>
      <c r="B12" s="1">
        <v>0.0</v>
      </c>
      <c r="C12" s="1" t="s">
        <v>248</v>
      </c>
      <c r="D12" s="1" t="s">
        <v>255</v>
      </c>
      <c r="E12" s="1" t="s">
        <v>256</v>
      </c>
      <c r="F12" s="1" t="s">
        <v>257</v>
      </c>
      <c r="G12" s="1">
        <v>-1.24</v>
      </c>
      <c r="H12" s="1">
        <v>0.0</v>
      </c>
      <c r="I12" s="1">
        <v>0.0</v>
      </c>
      <c r="J12" s="1" t="s">
        <v>258</v>
      </c>
      <c r="K12" s="1" t="s">
        <v>259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260</v>
      </c>
      <c r="B13" s="1">
        <v>0.0</v>
      </c>
      <c r="C13" s="1" t="s">
        <v>261</v>
      </c>
      <c r="D13" s="1" t="s">
        <v>262</v>
      </c>
      <c r="E13" s="1" t="s">
        <v>263</v>
      </c>
      <c r="F13" s="1" t="s">
        <v>264</v>
      </c>
      <c r="G13" s="1">
        <v>-1.24</v>
      </c>
      <c r="H13" s="1">
        <v>0.0</v>
      </c>
      <c r="I13" s="1">
        <v>0.0</v>
      </c>
      <c r="J13" s="1" t="s">
        <v>265</v>
      </c>
      <c r="K13" s="1" t="s">
        <v>266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267</v>
      </c>
      <c r="B14" s="1">
        <v>0.0</v>
      </c>
      <c r="C14" s="1" t="s">
        <v>261</v>
      </c>
      <c r="D14" s="1" t="s">
        <v>262</v>
      </c>
      <c r="E14" s="1" t="s">
        <v>263</v>
      </c>
      <c r="F14" s="1" t="s">
        <v>264</v>
      </c>
      <c r="G14" s="1">
        <v>-1.24</v>
      </c>
      <c r="H14" s="1">
        <v>0.0</v>
      </c>
      <c r="I14" s="1">
        <v>0.0</v>
      </c>
      <c r="J14" s="1" t="s">
        <v>265</v>
      </c>
      <c r="K14" s="1" t="s">
        <v>266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268</v>
      </c>
      <c r="B15" s="1">
        <v>0.0</v>
      </c>
      <c r="C15" s="1" t="s">
        <v>261</v>
      </c>
      <c r="D15" s="1" t="s">
        <v>262</v>
      </c>
      <c r="E15" s="1" t="s">
        <v>263</v>
      </c>
      <c r="F15" s="1" t="s">
        <v>264</v>
      </c>
      <c r="G15" s="1">
        <v>-1.24</v>
      </c>
      <c r="H15" s="1">
        <v>0.0</v>
      </c>
      <c r="I15" s="1">
        <v>0.0</v>
      </c>
      <c r="J15" s="1" t="s">
        <v>265</v>
      </c>
      <c r="K15" s="1" t="s">
        <v>266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269</v>
      </c>
      <c r="B16" s="1">
        <v>0.0</v>
      </c>
      <c r="C16" s="1" t="s">
        <v>270</v>
      </c>
      <c r="D16" s="1" t="s">
        <v>271</v>
      </c>
      <c r="E16" s="1" t="s">
        <v>272</v>
      </c>
      <c r="F16" s="1" t="s">
        <v>273</v>
      </c>
      <c r="G16" s="1">
        <v>0.0</v>
      </c>
      <c r="H16" s="1">
        <v>0.0</v>
      </c>
      <c r="I16" s="1">
        <v>0.0</v>
      </c>
      <c r="J16" s="1" t="s">
        <v>274</v>
      </c>
      <c r="K16" s="1" t="s">
        <v>275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276</v>
      </c>
      <c r="B17" s="1">
        <v>0.0</v>
      </c>
      <c r="C17" s="1" t="s">
        <v>277</v>
      </c>
      <c r="D17" s="1" t="s">
        <v>278</v>
      </c>
      <c r="E17" s="1" t="s">
        <v>279</v>
      </c>
      <c r="F17" s="1" t="s">
        <v>280</v>
      </c>
      <c r="G17" s="1">
        <v>0.0</v>
      </c>
      <c r="H17" s="1">
        <v>0.0</v>
      </c>
      <c r="I17" s="1">
        <v>0.0</v>
      </c>
      <c r="J17" s="1" t="s">
        <v>281</v>
      </c>
      <c r="K17" s="1" t="s">
        <v>282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283</v>
      </c>
      <c r="B18" s="1">
        <v>0.0</v>
      </c>
      <c r="C18" s="1" t="s">
        <v>277</v>
      </c>
      <c r="D18" s="1" t="s">
        <v>278</v>
      </c>
      <c r="E18" s="1" t="s">
        <v>279</v>
      </c>
      <c r="F18" s="1" t="s">
        <v>280</v>
      </c>
      <c r="G18" s="1">
        <v>0.0</v>
      </c>
      <c r="H18" s="1">
        <v>0.0</v>
      </c>
      <c r="I18" s="1">
        <v>0.0</v>
      </c>
      <c r="J18" s="1" t="s">
        <v>281</v>
      </c>
      <c r="K18" s="1" t="s">
        <v>282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284</v>
      </c>
      <c r="B20" s="1" t="s">
        <v>285</v>
      </c>
      <c r="C20" s="1" t="s">
        <v>286</v>
      </c>
      <c r="D20" s="1" t="s">
        <v>287</v>
      </c>
      <c r="E20" s="1" t="s">
        <v>288</v>
      </c>
      <c r="F20" s="1" t="s">
        <v>289</v>
      </c>
      <c r="G20" s="1" t="s">
        <v>108</v>
      </c>
      <c r="H20" s="1" t="s">
        <v>290</v>
      </c>
      <c r="I20" s="1" t="s">
        <v>290</v>
      </c>
      <c r="J20" s="1" t="s">
        <v>291</v>
      </c>
      <c r="K20" s="1" t="s">
        <v>292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293</v>
      </c>
      <c r="B21" s="1" t="s">
        <v>294</v>
      </c>
      <c r="C21" s="1" t="s">
        <v>295</v>
      </c>
      <c r="D21" s="1" t="s">
        <v>296</v>
      </c>
      <c r="E21" s="1" t="s">
        <v>297</v>
      </c>
      <c r="F21" s="1" t="s">
        <v>298</v>
      </c>
      <c r="G21" s="1" t="s">
        <v>299</v>
      </c>
      <c r="H21" s="1" t="s">
        <v>300</v>
      </c>
      <c r="I21" s="1" t="s">
        <v>301</v>
      </c>
      <c r="J21" s="1" t="s">
        <v>302</v>
      </c>
      <c r="K21" s="1" t="s">
        <v>303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304</v>
      </c>
      <c r="B22" s="1" t="s">
        <v>305</v>
      </c>
      <c r="C22" s="1" t="s">
        <v>306</v>
      </c>
      <c r="D22" s="1" t="s">
        <v>307</v>
      </c>
      <c r="E22" s="1" t="s">
        <v>308</v>
      </c>
      <c r="F22" s="1" t="s">
        <v>309</v>
      </c>
      <c r="G22" s="1">
        <v>0.0</v>
      </c>
      <c r="H22" s="1">
        <v>0.0</v>
      </c>
      <c r="I22" s="1" t="s">
        <v>310</v>
      </c>
      <c r="J22" s="1" t="s">
        <v>311</v>
      </c>
      <c r="K22" s="1" t="s">
        <v>312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313</v>
      </c>
      <c r="B23" s="1">
        <v>0.0</v>
      </c>
      <c r="C23" s="1">
        <v>0.0</v>
      </c>
      <c r="D23" s="1">
        <v>0.0</v>
      </c>
      <c r="E23" s="1">
        <v>0.0</v>
      </c>
      <c r="F23" s="1" t="s">
        <v>314</v>
      </c>
      <c r="G23" s="1" t="s">
        <v>315</v>
      </c>
      <c r="H23" s="1" t="s">
        <v>316</v>
      </c>
      <c r="I23" s="1" t="s">
        <v>317</v>
      </c>
      <c r="J23" s="1" t="s">
        <v>318</v>
      </c>
      <c r="K23" s="1" t="s">
        <v>319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321</v>
      </c>
      <c r="B25" s="1" t="s">
        <v>322</v>
      </c>
      <c r="C25" s="1" t="s">
        <v>323</v>
      </c>
      <c r="D25" s="1" t="s">
        <v>324</v>
      </c>
      <c r="E25" s="1" t="s">
        <v>325</v>
      </c>
      <c r="F25" s="1" t="s">
        <v>326</v>
      </c>
      <c r="G25" s="1" t="s">
        <v>327</v>
      </c>
      <c r="H25" s="1" t="s">
        <v>328</v>
      </c>
      <c r="I25" s="1" t="s">
        <v>329</v>
      </c>
      <c r="J25" s="1" t="s">
        <v>330</v>
      </c>
      <c r="K25" s="1" t="s">
        <v>331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332</v>
      </c>
      <c r="B26" s="1">
        <v>1.24</v>
      </c>
      <c r="C26" s="1" t="s">
        <v>333</v>
      </c>
      <c r="D26" s="1" t="s">
        <v>334</v>
      </c>
      <c r="E26" s="1" t="s">
        <v>335</v>
      </c>
      <c r="F26" s="1" t="s">
        <v>336</v>
      </c>
      <c r="G26" s="1" t="s">
        <v>337</v>
      </c>
      <c r="H26" s="1" t="s">
        <v>338</v>
      </c>
      <c r="I26" s="1" t="s">
        <v>339</v>
      </c>
      <c r="J26" s="1" t="s">
        <v>340</v>
      </c>
      <c r="K26" s="1" t="s">
        <v>341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342</v>
      </c>
      <c r="B27" s="1" t="s">
        <v>343</v>
      </c>
      <c r="C27" s="1" t="s">
        <v>344</v>
      </c>
      <c r="D27" s="1" t="s">
        <v>345</v>
      </c>
      <c r="E27" s="1" t="s">
        <v>346</v>
      </c>
      <c r="F27" s="1" t="s">
        <v>347</v>
      </c>
      <c r="G27" s="1" t="s">
        <v>348</v>
      </c>
      <c r="H27" s="1" t="s">
        <v>349</v>
      </c>
      <c r="I27" s="1" t="s">
        <v>97</v>
      </c>
      <c r="J27" s="1" t="s">
        <v>350</v>
      </c>
      <c r="K27" s="1" t="s">
        <v>351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352</v>
      </c>
      <c r="B28" s="1" t="s">
        <v>353</v>
      </c>
      <c r="C28" s="1" t="s">
        <v>354</v>
      </c>
      <c r="D28" s="1" t="s">
        <v>355</v>
      </c>
      <c r="E28" s="1" t="s">
        <v>356</v>
      </c>
      <c r="F28" s="1" t="s">
        <v>357</v>
      </c>
      <c r="G28" s="1">
        <v>0.0</v>
      </c>
      <c r="H28" s="1">
        <v>0.0</v>
      </c>
      <c r="I28" s="1" t="s">
        <v>358</v>
      </c>
      <c r="J28" s="1" t="s">
        <v>359</v>
      </c>
      <c r="K28" s="1" t="s">
        <v>360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361</v>
      </c>
      <c r="B29" s="1">
        <v>0.0</v>
      </c>
      <c r="C29" s="1">
        <v>0.0</v>
      </c>
      <c r="D29" s="1">
        <v>0.0</v>
      </c>
      <c r="E29" s="1">
        <v>0.0</v>
      </c>
      <c r="F29" s="1">
        <v>11.16</v>
      </c>
      <c r="G29" s="1" t="s">
        <v>362</v>
      </c>
      <c r="H29" s="1" t="s">
        <v>363</v>
      </c>
      <c r="I29" s="1" t="s">
        <v>364</v>
      </c>
      <c r="J29" s="1" t="s">
        <v>365</v>
      </c>
      <c r="K29" s="1" t="s">
        <v>340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366</v>
      </c>
      <c r="B30" s="1">
        <v>0.0</v>
      </c>
      <c r="C30" s="1">
        <v>0.0</v>
      </c>
      <c r="D30" s="1">
        <v>0.0</v>
      </c>
      <c r="E30" s="1">
        <v>0.0</v>
      </c>
      <c r="F30" s="1" t="s">
        <v>367</v>
      </c>
      <c r="G30" s="1" t="s">
        <v>368</v>
      </c>
      <c r="H30" s="1" t="s">
        <v>369</v>
      </c>
      <c r="I30" s="1" t="s">
        <v>370</v>
      </c>
      <c r="J30" s="1" t="s">
        <v>371</v>
      </c>
      <c r="K30" s="1" t="s">
        <v>372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373</v>
      </c>
      <c r="B31" s="1">
        <v>0.0</v>
      </c>
      <c r="C31" s="1">
        <v>0.0</v>
      </c>
      <c r="D31" s="1">
        <v>0.0</v>
      </c>
      <c r="E31" s="1">
        <v>0.0</v>
      </c>
      <c r="F31" s="1" t="s">
        <v>374</v>
      </c>
      <c r="G31" s="1">
        <v>0.0</v>
      </c>
      <c r="H31" s="1">
        <v>0.0</v>
      </c>
      <c r="I31" s="1" t="s">
        <v>375</v>
      </c>
      <c r="J31" s="1" t="s">
        <v>376</v>
      </c>
      <c r="K31" s="1" t="s">
        <v>377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380</v>
      </c>
      <c r="H33" s="1" t="s">
        <v>381</v>
      </c>
      <c r="I33" s="1" t="s">
        <v>382</v>
      </c>
      <c r="J33" s="1" t="s">
        <v>383</v>
      </c>
      <c r="K33" s="1" t="s">
        <v>384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386</v>
      </c>
      <c r="H34" s="1" t="s">
        <v>387</v>
      </c>
      <c r="I34" s="1">
        <v>13.64</v>
      </c>
      <c r="J34" s="1" t="s">
        <v>388</v>
      </c>
      <c r="K34" s="1" t="s">
        <v>389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391</v>
      </c>
      <c r="H35" s="1" t="s">
        <v>392</v>
      </c>
      <c r="I35" s="1" t="s">
        <v>393</v>
      </c>
      <c r="J35" s="1" t="s">
        <v>394</v>
      </c>
      <c r="K35" s="1" t="s">
        <v>395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396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397</v>
      </c>
      <c r="H36" s="1" t="s">
        <v>398</v>
      </c>
      <c r="I36" s="1">
        <v>12.4</v>
      </c>
      <c r="J36" s="1" t="s">
        <v>399</v>
      </c>
      <c r="K36" s="1" t="s">
        <v>400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401</v>
      </c>
      <c r="B37" s="1" t="s">
        <v>402</v>
      </c>
      <c r="C37" s="1" t="s">
        <v>403</v>
      </c>
      <c r="D37" s="1" t="s">
        <v>404</v>
      </c>
      <c r="E37" s="1" t="s">
        <v>405</v>
      </c>
      <c r="F37" s="1" t="s">
        <v>406</v>
      </c>
      <c r="G37" s="1" t="s">
        <v>407</v>
      </c>
      <c r="H37" s="1" t="s">
        <v>408</v>
      </c>
      <c r="I37" s="1" t="s">
        <v>409</v>
      </c>
      <c r="J37" s="1" t="s">
        <v>410</v>
      </c>
      <c r="K37" s="1" t="s">
        <v>411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412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413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414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415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416</v>
      </c>
      <c r="H41" s="1" t="s">
        <v>416</v>
      </c>
      <c r="I41" s="1" t="s">
        <v>417</v>
      </c>
      <c r="J41" s="1" t="s">
        <v>158</v>
      </c>
      <c r="K41" s="1" t="s">
        <v>143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418</v>
      </c>
      <c r="B42" s="1" t="s">
        <v>419</v>
      </c>
      <c r="C42" s="1" t="s">
        <v>420</v>
      </c>
      <c r="D42" s="1" t="s">
        <v>421</v>
      </c>
      <c r="E42" s="1" t="s">
        <v>422</v>
      </c>
      <c r="F42" s="1" t="s">
        <v>423</v>
      </c>
      <c r="G42" s="1" t="s">
        <v>96</v>
      </c>
      <c r="H42" s="1" t="s">
        <v>424</v>
      </c>
      <c r="I42" s="1" t="s">
        <v>425</v>
      </c>
      <c r="J42" s="1" t="s">
        <v>426</v>
      </c>
      <c r="K42" s="1">
        <v>1.24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427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416</v>
      </c>
      <c r="H43" s="1" t="s">
        <v>428</v>
      </c>
      <c r="I43" s="1" t="s">
        <v>429</v>
      </c>
      <c r="J43" s="1" t="s">
        <v>430</v>
      </c>
      <c r="K43" s="1" t="s">
        <v>416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431</v>
      </c>
      <c r="B44" s="1" t="s">
        <v>432</v>
      </c>
      <c r="C44" s="1" t="s">
        <v>433</v>
      </c>
      <c r="D44" s="1" t="s">
        <v>100</v>
      </c>
      <c r="E44" s="1" t="s">
        <v>434</v>
      </c>
      <c r="F44" s="1" t="s">
        <v>421</v>
      </c>
      <c r="G44" s="1" t="s">
        <v>96</v>
      </c>
      <c r="H44" s="1" t="s">
        <v>435</v>
      </c>
      <c r="I44" s="1" t="s">
        <v>436</v>
      </c>
      <c r="J44" s="1" t="s">
        <v>437</v>
      </c>
      <c r="K44" s="1" t="s">
        <v>438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439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440</v>
      </c>
      <c r="B46" s="1">
        <v>0.0</v>
      </c>
      <c r="C46" s="1">
        <v>0.0</v>
      </c>
      <c r="D46" s="1" t="s">
        <v>441</v>
      </c>
      <c r="E46" s="1" t="s">
        <v>442</v>
      </c>
      <c r="F46" s="1" t="s">
        <v>443</v>
      </c>
      <c r="G46" s="1" t="s">
        <v>444</v>
      </c>
      <c r="H46" s="1" t="s">
        <v>445</v>
      </c>
      <c r="I46" s="1" t="s">
        <v>446</v>
      </c>
      <c r="J46" s="1" t="s">
        <v>447</v>
      </c>
      <c r="K46" s="1" t="s">
        <v>448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449</v>
      </c>
      <c r="B47" s="1">
        <v>0.0</v>
      </c>
      <c r="C47" s="1">
        <v>0.0</v>
      </c>
      <c r="D47" s="1" t="s">
        <v>441</v>
      </c>
      <c r="E47" s="1" t="s">
        <v>442</v>
      </c>
      <c r="F47" s="1" t="s">
        <v>450</v>
      </c>
      <c r="G47" s="1" t="s">
        <v>451</v>
      </c>
      <c r="H47" s="1" t="s">
        <v>452</v>
      </c>
      <c r="I47" s="1" t="s">
        <v>453</v>
      </c>
      <c r="J47" s="1" t="s">
        <v>454</v>
      </c>
      <c r="K47" s="1" t="s">
        <v>455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456</v>
      </c>
      <c r="B48" s="1" t="s">
        <v>457</v>
      </c>
      <c r="C48" s="1" t="s">
        <v>458</v>
      </c>
      <c r="D48" s="1" t="s">
        <v>459</v>
      </c>
      <c r="E48" s="1" t="s">
        <v>460</v>
      </c>
      <c r="F48" s="1" t="s">
        <v>148</v>
      </c>
      <c r="G48" s="1" t="s">
        <v>461</v>
      </c>
      <c r="H48" s="1" t="s">
        <v>462</v>
      </c>
      <c r="I48" s="1" t="s">
        <v>463</v>
      </c>
      <c r="J48" s="1" t="s">
        <v>464</v>
      </c>
      <c r="K48" s="1" t="s">
        <v>465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466</v>
      </c>
      <c r="B49" s="1" t="s">
        <v>467</v>
      </c>
      <c r="C49" s="1" t="s">
        <v>468</v>
      </c>
      <c r="D49" s="1" t="s">
        <v>469</v>
      </c>
      <c r="E49" s="1" t="s">
        <v>470</v>
      </c>
      <c r="F49" s="1" t="s">
        <v>471</v>
      </c>
      <c r="G49" s="1" t="s">
        <v>472</v>
      </c>
      <c r="H49" s="1" t="s">
        <v>473</v>
      </c>
      <c r="I49" s="1" t="s">
        <v>474</v>
      </c>
      <c r="J49" s="1" t="s">
        <v>475</v>
      </c>
      <c r="K49" s="1" t="s">
        <v>476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477</v>
      </c>
      <c r="B50" s="1" t="s">
        <v>467</v>
      </c>
      <c r="C50" s="1" t="s">
        <v>468</v>
      </c>
      <c r="D50" s="1" t="s">
        <v>478</v>
      </c>
      <c r="E50" s="1" t="s">
        <v>479</v>
      </c>
      <c r="F50" s="1" t="s">
        <v>480</v>
      </c>
      <c r="G50" s="1" t="s">
        <v>481</v>
      </c>
      <c r="H50" s="1" t="s">
        <v>482</v>
      </c>
      <c r="I50" s="1" t="s">
        <v>483</v>
      </c>
      <c r="J50" s="1" t="s">
        <v>484</v>
      </c>
      <c r="K50" s="1" t="s">
        <v>485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486</v>
      </c>
      <c r="B51" s="1" t="s">
        <v>487</v>
      </c>
      <c r="C51" s="1" t="s">
        <v>488</v>
      </c>
      <c r="D51" s="1" t="s">
        <v>489</v>
      </c>
      <c r="E51" s="1" t="s">
        <v>490</v>
      </c>
      <c r="F51" s="1" t="s">
        <v>491</v>
      </c>
      <c r="G51" s="1" t="s">
        <v>492</v>
      </c>
      <c r="H51" s="1" t="s">
        <v>493</v>
      </c>
      <c r="I51" s="1" t="s">
        <v>494</v>
      </c>
      <c r="J51" s="1" t="s">
        <v>495</v>
      </c>
      <c r="K51" s="1" t="s">
        <v>496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497</v>
      </c>
      <c r="B52" s="1" t="s">
        <v>487</v>
      </c>
      <c r="C52" s="1" t="s">
        <v>488</v>
      </c>
      <c r="D52" s="1" t="s">
        <v>489</v>
      </c>
      <c r="E52" s="1" t="s">
        <v>490</v>
      </c>
      <c r="F52" s="1" t="s">
        <v>491</v>
      </c>
      <c r="G52" s="1" t="s">
        <v>492</v>
      </c>
      <c r="H52" s="1" t="s">
        <v>493</v>
      </c>
      <c r="I52" s="1" t="s">
        <v>494</v>
      </c>
      <c r="J52" s="1" t="s">
        <v>495</v>
      </c>
      <c r="K52" s="1" t="s">
        <v>496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498</v>
      </c>
      <c r="B53" s="1" t="s">
        <v>499</v>
      </c>
      <c r="C53" s="1" t="s">
        <v>500</v>
      </c>
      <c r="D53" s="1" t="s">
        <v>501</v>
      </c>
      <c r="E53" s="1" t="s">
        <v>502</v>
      </c>
      <c r="F53" s="1" t="s">
        <v>503</v>
      </c>
      <c r="G53" s="1" t="s">
        <v>504</v>
      </c>
      <c r="H53" s="1" t="s">
        <v>505</v>
      </c>
      <c r="I53" s="1" t="s">
        <v>506</v>
      </c>
      <c r="J53" s="1" t="s">
        <v>507</v>
      </c>
      <c r="K53" s="1" t="s">
        <v>508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509</v>
      </c>
      <c r="B54" s="1" t="s">
        <v>510</v>
      </c>
      <c r="C54" s="1" t="s">
        <v>511</v>
      </c>
      <c r="D54" s="1" t="s">
        <v>512</v>
      </c>
      <c r="E54" s="1" t="s">
        <v>513</v>
      </c>
      <c r="F54" s="1" t="s">
        <v>514</v>
      </c>
      <c r="G54" s="1" t="s">
        <v>515</v>
      </c>
      <c r="H54" s="1" t="s">
        <v>516</v>
      </c>
      <c r="I54" s="1" t="s">
        <v>517</v>
      </c>
      <c r="J54" s="1" t="s">
        <v>103</v>
      </c>
      <c r="K54" s="1" t="s">
        <v>518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519</v>
      </c>
      <c r="B55" s="1">
        <v>0.0</v>
      </c>
      <c r="C55" s="1" t="s">
        <v>520</v>
      </c>
      <c r="D55" s="1" t="s">
        <v>521</v>
      </c>
      <c r="E55" s="1" t="s">
        <v>522</v>
      </c>
      <c r="F55" s="1" t="s">
        <v>523</v>
      </c>
      <c r="G55" s="1">
        <v>0.0</v>
      </c>
      <c r="H55" s="1">
        <v>0.0</v>
      </c>
      <c r="I55" s="1" t="s">
        <v>524</v>
      </c>
      <c r="J55" s="1" t="s">
        <v>525</v>
      </c>
      <c r="K55" s="1" t="s">
        <v>526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527</v>
      </c>
      <c r="B56" s="1">
        <v>0.0</v>
      </c>
      <c r="C56" s="1">
        <v>0.0</v>
      </c>
      <c r="D56" s="1">
        <v>0.0</v>
      </c>
      <c r="E56" s="1" t="s">
        <v>528</v>
      </c>
      <c r="F56" s="1" t="s">
        <v>529</v>
      </c>
      <c r="G56" s="1" t="s">
        <v>530</v>
      </c>
      <c r="H56" s="1" t="s">
        <v>531</v>
      </c>
      <c r="I56" s="1" t="s">
        <v>532</v>
      </c>
      <c r="J56" s="1" t="s">
        <v>533</v>
      </c>
      <c r="K56" s="1" t="s">
        <v>534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535</v>
      </c>
      <c r="B57" s="1" t="s">
        <v>536</v>
      </c>
      <c r="C57" s="1" t="s">
        <v>537</v>
      </c>
      <c r="D57" s="1" t="s">
        <v>538</v>
      </c>
      <c r="E57" s="1" t="s">
        <v>539</v>
      </c>
      <c r="F57" s="1" t="s">
        <v>540</v>
      </c>
      <c r="G57" s="1" t="s">
        <v>541</v>
      </c>
      <c r="H57" s="1" t="s">
        <v>542</v>
      </c>
      <c r="I57" s="1" t="s">
        <v>543</v>
      </c>
      <c r="J57" s="1" t="s">
        <v>544</v>
      </c>
      <c r="K57" s="1" t="s">
        <v>545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546</v>
      </c>
      <c r="B58" s="1">
        <v>0.0</v>
      </c>
      <c r="C58" s="1" t="s">
        <v>547</v>
      </c>
      <c r="D58" s="1" t="s">
        <v>548</v>
      </c>
      <c r="E58" s="1" t="s">
        <v>549</v>
      </c>
      <c r="F58" s="1" t="s">
        <v>550</v>
      </c>
      <c r="G58" s="1" t="s">
        <v>551</v>
      </c>
      <c r="H58" s="1" t="s">
        <v>552</v>
      </c>
      <c r="I58" s="1" t="s">
        <v>553</v>
      </c>
      <c r="J58" s="1" t="s">
        <v>554</v>
      </c>
      <c r="K58" s="1" t="s">
        <v>555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556</v>
      </c>
      <c r="B59" s="1" t="s">
        <v>557</v>
      </c>
      <c r="C59" s="1">
        <v>1.24</v>
      </c>
      <c r="D59" s="1" t="s">
        <v>558</v>
      </c>
      <c r="E59" s="1" t="s">
        <v>559</v>
      </c>
      <c r="F59" s="1" t="s">
        <v>560</v>
      </c>
      <c r="G59" s="1" t="s">
        <v>561</v>
      </c>
      <c r="H59" s="1" t="s">
        <v>562</v>
      </c>
      <c r="I59" s="1" t="s">
        <v>563</v>
      </c>
      <c r="J59" s="1" t="s">
        <v>564</v>
      </c>
      <c r="K59" s="1" t="s">
        <v>565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566</v>
      </c>
      <c r="B60" s="1" t="s">
        <v>557</v>
      </c>
      <c r="C60" s="1">
        <v>1.24</v>
      </c>
      <c r="D60" s="1" t="s">
        <v>567</v>
      </c>
      <c r="E60" s="1" t="s">
        <v>568</v>
      </c>
      <c r="F60" s="1" t="s">
        <v>569</v>
      </c>
      <c r="G60" s="1" t="s">
        <v>570</v>
      </c>
      <c r="H60" s="1" t="s">
        <v>571</v>
      </c>
      <c r="I60" s="1" t="s">
        <v>572</v>
      </c>
      <c r="J60" s="1" t="s">
        <v>573</v>
      </c>
      <c r="K60" s="1" t="s">
        <v>574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575</v>
      </c>
      <c r="B61" s="1" t="s">
        <v>576</v>
      </c>
      <c r="C61" s="1" t="s">
        <v>577</v>
      </c>
      <c r="D61" s="1" t="s">
        <v>578</v>
      </c>
      <c r="E61" s="1" t="s">
        <v>579</v>
      </c>
      <c r="F61" s="1" t="s">
        <v>580</v>
      </c>
      <c r="G61" s="1" t="s">
        <v>581</v>
      </c>
      <c r="H61" s="1" t="s">
        <v>582</v>
      </c>
      <c r="I61" s="1" t="s">
        <v>583</v>
      </c>
      <c r="J61" s="1">
        <v>0.0</v>
      </c>
      <c r="K61" s="1" t="s">
        <v>163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584</v>
      </c>
      <c r="B62" s="1" t="s">
        <v>585</v>
      </c>
      <c r="C62" s="1" t="s">
        <v>586</v>
      </c>
      <c r="D62" s="1" t="s">
        <v>587</v>
      </c>
      <c r="E62" s="1" t="s">
        <v>588</v>
      </c>
      <c r="F62" s="1" t="s">
        <v>589</v>
      </c>
      <c r="G62" s="1" t="s">
        <v>590</v>
      </c>
      <c r="H62" s="1" t="s">
        <v>591</v>
      </c>
      <c r="I62" s="1" t="s">
        <v>592</v>
      </c>
      <c r="J62" s="1" t="s">
        <v>593</v>
      </c>
      <c r="K62" s="1" t="s">
        <v>589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594</v>
      </c>
      <c r="B63" s="1">
        <v>0.0</v>
      </c>
      <c r="C63" s="1" t="s">
        <v>595</v>
      </c>
      <c r="D63" s="1">
        <v>0.0</v>
      </c>
      <c r="E63" s="1" t="s">
        <v>596</v>
      </c>
      <c r="F63" s="1" t="s">
        <v>597</v>
      </c>
      <c r="G63" s="1" t="s">
        <v>598</v>
      </c>
      <c r="H63" s="1" t="s">
        <v>599</v>
      </c>
      <c r="I63" s="1" t="s">
        <v>600</v>
      </c>
      <c r="J63" s="1" t="s">
        <v>601</v>
      </c>
      <c r="K63" s="1" t="s">
        <v>602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603</v>
      </c>
      <c r="B64" s="1">
        <v>0.0</v>
      </c>
      <c r="C64" s="1" t="s">
        <v>604</v>
      </c>
      <c r="D64" s="1">
        <v>0.0</v>
      </c>
      <c r="E64" s="1" t="s">
        <v>596</v>
      </c>
      <c r="F64" s="1" t="s">
        <v>597</v>
      </c>
      <c r="G64" s="1" t="s">
        <v>598</v>
      </c>
      <c r="H64" s="1" t="s">
        <v>599</v>
      </c>
      <c r="I64" s="1" t="s">
        <v>600</v>
      </c>
      <c r="J64" s="1" t="s">
        <v>601</v>
      </c>
      <c r="K64" s="1" t="s">
        <v>602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605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606</v>
      </c>
      <c r="B66" s="1">
        <v>0.0</v>
      </c>
      <c r="C66" s="1">
        <v>0.0</v>
      </c>
      <c r="D66" s="1">
        <v>0.0</v>
      </c>
      <c r="E66" s="1" t="s">
        <v>607</v>
      </c>
      <c r="F66" s="1" t="s">
        <v>608</v>
      </c>
      <c r="G66" s="1" t="s">
        <v>609</v>
      </c>
      <c r="H66" s="1" t="s">
        <v>610</v>
      </c>
      <c r="I66" s="1" t="s">
        <v>611</v>
      </c>
      <c r="J66" s="1" t="s">
        <v>612</v>
      </c>
      <c r="K66" s="1" t="s">
        <v>613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614</v>
      </c>
      <c r="B67" s="1">
        <v>0.0</v>
      </c>
      <c r="C67" s="1">
        <v>0.0</v>
      </c>
      <c r="D67" s="1">
        <v>0.0</v>
      </c>
      <c r="E67" s="1" t="s">
        <v>607</v>
      </c>
      <c r="F67" s="1" t="s">
        <v>615</v>
      </c>
      <c r="G67" s="1" t="s">
        <v>616</v>
      </c>
      <c r="H67" s="1" t="s">
        <v>617</v>
      </c>
      <c r="I67" s="1" t="s">
        <v>618</v>
      </c>
      <c r="J67" s="1" t="s">
        <v>619</v>
      </c>
      <c r="K67" s="1" t="s">
        <v>620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621</v>
      </c>
      <c r="B68" s="1">
        <v>0.0</v>
      </c>
      <c r="C68" s="1" t="s">
        <v>622</v>
      </c>
      <c r="D68" s="1">
        <v>0.0</v>
      </c>
      <c r="E68" s="1" t="s">
        <v>623</v>
      </c>
      <c r="F68" s="1" t="s">
        <v>624</v>
      </c>
      <c r="G68" s="1" t="s">
        <v>625</v>
      </c>
      <c r="H68" s="1" t="s">
        <v>626</v>
      </c>
      <c r="I68" s="1" t="s">
        <v>627</v>
      </c>
      <c r="J68" s="1" t="s">
        <v>628</v>
      </c>
      <c r="K68" s="1" t="s">
        <v>629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630</v>
      </c>
      <c r="B69" s="1">
        <v>0.0</v>
      </c>
      <c r="C69" s="1" t="s">
        <v>631</v>
      </c>
      <c r="D69" s="1">
        <v>0.0</v>
      </c>
      <c r="E69" s="1" t="s">
        <v>632</v>
      </c>
      <c r="F69" s="1" t="s">
        <v>633</v>
      </c>
      <c r="G69" s="1" t="s">
        <v>634</v>
      </c>
      <c r="H69" s="1" t="s">
        <v>635</v>
      </c>
      <c r="I69" s="1" t="s">
        <v>636</v>
      </c>
      <c r="J69" s="1" t="s">
        <v>637</v>
      </c>
      <c r="K69" s="1" t="s">
        <v>638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639</v>
      </c>
      <c r="B70" s="1">
        <v>0.0</v>
      </c>
      <c r="C70" s="1" t="s">
        <v>631</v>
      </c>
      <c r="D70" s="1">
        <v>0.0</v>
      </c>
      <c r="E70" s="1" t="s">
        <v>640</v>
      </c>
      <c r="F70" s="1" t="s">
        <v>641</v>
      </c>
      <c r="G70" s="1" t="s">
        <v>642</v>
      </c>
      <c r="H70" s="1" t="s">
        <v>643</v>
      </c>
      <c r="I70" s="1" t="s">
        <v>644</v>
      </c>
      <c r="J70" s="1" t="s">
        <v>645</v>
      </c>
      <c r="K70" s="1" t="s">
        <v>646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647</v>
      </c>
      <c r="B71" s="1">
        <v>0.0</v>
      </c>
      <c r="C71" s="1" t="s">
        <v>648</v>
      </c>
      <c r="D71" s="1">
        <v>0.0</v>
      </c>
      <c r="E71" s="1" t="s">
        <v>649</v>
      </c>
      <c r="F71" s="1" t="s">
        <v>650</v>
      </c>
      <c r="G71" s="1" t="s">
        <v>651</v>
      </c>
      <c r="H71" s="1" t="s">
        <v>652</v>
      </c>
      <c r="I71" s="1" t="s">
        <v>653</v>
      </c>
      <c r="J71" s="1" t="s">
        <v>654</v>
      </c>
      <c r="K71" s="1" t="s">
        <v>655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656</v>
      </c>
      <c r="B72" s="1">
        <v>0.0</v>
      </c>
      <c r="C72" s="1" t="s">
        <v>648</v>
      </c>
      <c r="D72" s="1">
        <v>0.0</v>
      </c>
      <c r="E72" s="1" t="s">
        <v>649</v>
      </c>
      <c r="F72" s="1" t="s">
        <v>650</v>
      </c>
      <c r="G72" s="1" t="s">
        <v>651</v>
      </c>
      <c r="H72" s="1" t="s">
        <v>652</v>
      </c>
      <c r="I72" s="1" t="s">
        <v>653</v>
      </c>
      <c r="J72" s="1" t="s">
        <v>654</v>
      </c>
      <c r="K72" s="1" t="s">
        <v>655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657</v>
      </c>
      <c r="B73" s="1">
        <v>0.0</v>
      </c>
      <c r="C73" s="1" t="s">
        <v>658</v>
      </c>
      <c r="D73" s="1">
        <v>0.0</v>
      </c>
      <c r="E73" s="1" t="s">
        <v>659</v>
      </c>
      <c r="F73" s="1" t="s">
        <v>660</v>
      </c>
      <c r="G73" s="1" t="s">
        <v>661</v>
      </c>
      <c r="H73" s="1" t="s">
        <v>662</v>
      </c>
      <c r="I73" s="1" t="s">
        <v>663</v>
      </c>
      <c r="J73" s="1" t="s">
        <v>664</v>
      </c>
      <c r="K73" s="1" t="s">
        <v>665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666</v>
      </c>
      <c r="B74" s="1">
        <v>0.0</v>
      </c>
      <c r="C74" s="1" t="s">
        <v>667</v>
      </c>
      <c r="D74" s="1">
        <v>0.0</v>
      </c>
      <c r="E74" s="1" t="s">
        <v>668</v>
      </c>
      <c r="F74" s="1" t="s">
        <v>669</v>
      </c>
      <c r="G74" s="1">
        <v>34.72</v>
      </c>
      <c r="H74" s="1" t="s">
        <v>670</v>
      </c>
      <c r="I74" s="1" t="s">
        <v>671</v>
      </c>
      <c r="J74" s="1" t="s">
        <v>672</v>
      </c>
      <c r="K74" s="1" t="s">
        <v>673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674</v>
      </c>
      <c r="B75" s="1">
        <v>0.0</v>
      </c>
      <c r="C75" s="1" t="s">
        <v>675</v>
      </c>
      <c r="D75" s="1">
        <v>0.0</v>
      </c>
      <c r="E75" s="1" t="s">
        <v>676</v>
      </c>
      <c r="F75" s="1" t="s">
        <v>677</v>
      </c>
      <c r="G75" s="1">
        <v>0.0</v>
      </c>
      <c r="H75" s="1" t="s">
        <v>678</v>
      </c>
      <c r="I75" s="1">
        <v>0.0</v>
      </c>
      <c r="J75" s="1" t="s">
        <v>679</v>
      </c>
      <c r="K75" s="1" t="s">
        <v>680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681</v>
      </c>
      <c r="B76" s="1">
        <v>0.0</v>
      </c>
      <c r="C76" s="1">
        <v>0.0</v>
      </c>
      <c r="D76" s="1">
        <v>0.0</v>
      </c>
      <c r="E76" s="1">
        <v>0.0</v>
      </c>
      <c r="F76" s="1" t="s">
        <v>682</v>
      </c>
      <c r="G76" s="1" t="s">
        <v>683</v>
      </c>
      <c r="H76" s="1" t="s">
        <v>684</v>
      </c>
      <c r="I76" s="1" t="s">
        <v>685</v>
      </c>
      <c r="J76" s="1" t="s">
        <v>686</v>
      </c>
      <c r="K76" s="1" t="s">
        <v>687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688</v>
      </c>
      <c r="B77" s="1">
        <v>0.0</v>
      </c>
      <c r="C77" s="1" t="s">
        <v>689</v>
      </c>
      <c r="D77" s="1">
        <v>0.0</v>
      </c>
      <c r="E77" s="1" t="s">
        <v>690</v>
      </c>
      <c r="F77" s="1" t="s">
        <v>691</v>
      </c>
      <c r="G77" s="1" t="s">
        <v>692</v>
      </c>
      <c r="H77" s="1" t="s">
        <v>693</v>
      </c>
      <c r="I77" s="1" t="s">
        <v>694</v>
      </c>
      <c r="J77" s="1" t="s">
        <v>695</v>
      </c>
      <c r="K77" s="1" t="s">
        <v>696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697</v>
      </c>
      <c r="B78" s="1">
        <v>0.0</v>
      </c>
      <c r="C78" s="1">
        <v>0.0</v>
      </c>
      <c r="D78" s="1">
        <v>0.0</v>
      </c>
      <c r="E78" s="1" t="s">
        <v>162</v>
      </c>
      <c r="F78" s="1" t="s">
        <v>698</v>
      </c>
      <c r="G78" s="1" t="s">
        <v>699</v>
      </c>
      <c r="H78" s="1" t="s">
        <v>700</v>
      </c>
      <c r="I78" s="1" t="s">
        <v>701</v>
      </c>
      <c r="J78" s="1" t="s">
        <v>702</v>
      </c>
      <c r="K78" s="1" t="s">
        <v>703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704</v>
      </c>
      <c r="B79" s="1">
        <v>0.0</v>
      </c>
      <c r="C79" s="1" t="s">
        <v>705</v>
      </c>
      <c r="D79" s="1">
        <v>0.0</v>
      </c>
      <c r="E79" s="1" t="s">
        <v>706</v>
      </c>
      <c r="F79" s="1">
        <v>27.28</v>
      </c>
      <c r="G79" s="1" t="s">
        <v>707</v>
      </c>
      <c r="H79" s="1" t="s">
        <v>708</v>
      </c>
      <c r="I79" s="1" t="s">
        <v>709</v>
      </c>
      <c r="J79" s="1" t="s">
        <v>710</v>
      </c>
      <c r="K79" s="1" t="s">
        <v>711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712</v>
      </c>
      <c r="B80" s="1">
        <v>0.0</v>
      </c>
      <c r="C80" s="1" t="s">
        <v>713</v>
      </c>
      <c r="D80" s="1">
        <v>0.0</v>
      </c>
      <c r="E80" s="1" t="s">
        <v>714</v>
      </c>
      <c r="F80" s="1" t="s">
        <v>715</v>
      </c>
      <c r="G80" s="1" t="s">
        <v>716</v>
      </c>
      <c r="H80" s="1" t="s">
        <v>717</v>
      </c>
      <c r="I80" s="1" t="s">
        <v>718</v>
      </c>
      <c r="J80" s="1" t="s">
        <v>710</v>
      </c>
      <c r="K80" s="1" t="s">
        <v>719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720</v>
      </c>
      <c r="B81" s="1">
        <v>0.0</v>
      </c>
      <c r="C81" s="1" t="s">
        <v>721</v>
      </c>
      <c r="D81" s="1">
        <v>0.0</v>
      </c>
      <c r="E81" s="1" t="s">
        <v>722</v>
      </c>
      <c r="F81" s="1" t="s">
        <v>723</v>
      </c>
      <c r="G81" s="1" t="s">
        <v>724</v>
      </c>
      <c r="H81" s="1" t="s">
        <v>725</v>
      </c>
      <c r="I81" s="1" t="s">
        <v>726</v>
      </c>
      <c r="J81" s="1" t="s">
        <v>727</v>
      </c>
      <c r="K81" s="1" t="s">
        <v>728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729</v>
      </c>
      <c r="B82" s="1">
        <v>0.0</v>
      </c>
      <c r="C82" s="1" t="s">
        <v>730</v>
      </c>
      <c r="D82" s="1">
        <v>0.0</v>
      </c>
      <c r="E82" s="1" t="s">
        <v>731</v>
      </c>
      <c r="F82" s="1" t="s">
        <v>732</v>
      </c>
      <c r="G82" s="1" t="s">
        <v>733</v>
      </c>
      <c r="H82" s="1" t="s">
        <v>734</v>
      </c>
      <c r="I82" s="1" t="s">
        <v>735</v>
      </c>
      <c r="J82" s="1" t="s">
        <v>736</v>
      </c>
      <c r="K82" s="1" t="s">
        <v>737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738</v>
      </c>
      <c r="B83" s="1">
        <v>0.0</v>
      </c>
      <c r="C83" s="1">
        <v>0.0</v>
      </c>
      <c r="D83" s="1">
        <v>0.0</v>
      </c>
      <c r="E83" s="1">
        <v>0.0</v>
      </c>
      <c r="F83" s="1" t="s">
        <v>739</v>
      </c>
      <c r="G83" s="1" t="s">
        <v>740</v>
      </c>
      <c r="H83" s="1" t="s">
        <v>741</v>
      </c>
      <c r="I83" s="1" t="s">
        <v>742</v>
      </c>
      <c r="J83" s="1" t="s">
        <v>743</v>
      </c>
      <c r="K83" s="1" t="s">
        <v>744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745</v>
      </c>
      <c r="B84" s="1">
        <v>0.0</v>
      </c>
      <c r="C84" s="1">
        <v>0.0</v>
      </c>
      <c r="D84" s="1">
        <v>0.0</v>
      </c>
      <c r="E84" s="1">
        <v>0.0</v>
      </c>
      <c r="F84" s="1" t="s">
        <v>739</v>
      </c>
      <c r="G84" s="1" t="s">
        <v>740</v>
      </c>
      <c r="H84" s="1" t="s">
        <v>741</v>
      </c>
      <c r="I84" s="1" t="s">
        <v>742</v>
      </c>
      <c r="J84" s="1" t="s">
        <v>743</v>
      </c>
      <c r="K84" s="1" t="s">
        <v>744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746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747</v>
      </c>
      <c r="B86" s="1">
        <v>0.0</v>
      </c>
      <c r="C86" s="1">
        <v>0.0</v>
      </c>
      <c r="D86" s="1">
        <v>0.0</v>
      </c>
      <c r="E86" s="1">
        <v>0.0</v>
      </c>
      <c r="F86" s="1" t="s">
        <v>748</v>
      </c>
      <c r="G86" s="1" t="s">
        <v>749</v>
      </c>
      <c r="H86" s="1" t="s">
        <v>750</v>
      </c>
      <c r="I86" s="1" t="s">
        <v>751</v>
      </c>
      <c r="J86" s="1" t="s">
        <v>752</v>
      </c>
      <c r="K86" s="1" t="s">
        <v>753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754</v>
      </c>
      <c r="B87" s="1">
        <v>0.0</v>
      </c>
      <c r="C87" s="1">
        <v>0.0</v>
      </c>
      <c r="D87" s="1">
        <v>0.0</v>
      </c>
      <c r="E87" s="1">
        <v>0.0</v>
      </c>
      <c r="F87" s="1" t="s">
        <v>755</v>
      </c>
      <c r="G87" s="1" t="s">
        <v>756</v>
      </c>
      <c r="H87" s="1" t="s">
        <v>757</v>
      </c>
      <c r="I87" s="1" t="s">
        <v>758</v>
      </c>
      <c r="J87" s="1" t="s">
        <v>759</v>
      </c>
      <c r="K87" s="1" t="s">
        <v>760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761</v>
      </c>
      <c r="B88" s="1">
        <v>0.0</v>
      </c>
      <c r="C88" s="1">
        <v>0.0</v>
      </c>
      <c r="D88" s="1">
        <v>0.0</v>
      </c>
      <c r="E88" s="1">
        <v>0.0</v>
      </c>
      <c r="F88" s="1" t="s">
        <v>762</v>
      </c>
      <c r="G88" s="1" t="s">
        <v>763</v>
      </c>
      <c r="H88" s="1" t="s">
        <v>764</v>
      </c>
      <c r="I88" s="1" t="s">
        <v>765</v>
      </c>
      <c r="J88" s="1" t="s">
        <v>766</v>
      </c>
      <c r="K88" s="1" t="s">
        <v>767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768</v>
      </c>
      <c r="B89" s="1">
        <v>0.0</v>
      </c>
      <c r="C89" s="1">
        <v>0.0</v>
      </c>
      <c r="D89" s="1">
        <v>0.0</v>
      </c>
      <c r="E89" s="1">
        <v>0.0</v>
      </c>
      <c r="F89" s="1" t="s">
        <v>763</v>
      </c>
      <c r="G89" s="1" t="s">
        <v>769</v>
      </c>
      <c r="H89" s="1" t="s">
        <v>770</v>
      </c>
      <c r="I89" s="1" t="s">
        <v>771</v>
      </c>
      <c r="J89" s="1" t="s">
        <v>772</v>
      </c>
      <c r="K89" s="1" t="s">
        <v>773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774</v>
      </c>
      <c r="B90" s="1">
        <v>0.0</v>
      </c>
      <c r="C90" s="1">
        <v>0.0</v>
      </c>
      <c r="D90" s="1">
        <v>0.0</v>
      </c>
      <c r="E90" s="1">
        <v>0.0</v>
      </c>
      <c r="F90" s="1" t="s">
        <v>775</v>
      </c>
      <c r="G90" s="1" t="s">
        <v>776</v>
      </c>
      <c r="H90" s="1" t="s">
        <v>777</v>
      </c>
      <c r="I90" s="1" t="s">
        <v>778</v>
      </c>
      <c r="J90" s="1" t="s">
        <v>779</v>
      </c>
      <c r="K90" s="1" t="s">
        <v>780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781</v>
      </c>
      <c r="B91" s="1">
        <v>0.0</v>
      </c>
      <c r="C91" s="1">
        <v>0.0</v>
      </c>
      <c r="D91" s="1">
        <v>0.0</v>
      </c>
      <c r="E91" s="1">
        <v>0.0</v>
      </c>
      <c r="F91" s="1" t="s">
        <v>782</v>
      </c>
      <c r="G91" s="1" t="s">
        <v>783</v>
      </c>
      <c r="H91" s="1" t="s">
        <v>784</v>
      </c>
      <c r="I91" s="1" t="s">
        <v>785</v>
      </c>
      <c r="J91" s="1" t="s">
        <v>339</v>
      </c>
      <c r="K91" s="1" t="s">
        <v>786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787</v>
      </c>
      <c r="B92" s="1">
        <v>0.0</v>
      </c>
      <c r="C92" s="1">
        <v>0.0</v>
      </c>
      <c r="D92" s="1">
        <v>0.0</v>
      </c>
      <c r="E92" s="1">
        <v>0.0</v>
      </c>
      <c r="F92" s="1" t="s">
        <v>782</v>
      </c>
      <c r="G92" s="1" t="s">
        <v>783</v>
      </c>
      <c r="H92" s="1" t="s">
        <v>784</v>
      </c>
      <c r="I92" s="1" t="s">
        <v>785</v>
      </c>
      <c r="J92" s="1" t="s">
        <v>339</v>
      </c>
      <c r="K92" s="1" t="s">
        <v>786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788</v>
      </c>
      <c r="B93" s="1">
        <v>0.0</v>
      </c>
      <c r="C93" s="1">
        <v>0.0</v>
      </c>
      <c r="D93" s="1">
        <v>0.0</v>
      </c>
      <c r="E93" s="1">
        <v>0.0</v>
      </c>
      <c r="F93" s="1" t="s">
        <v>789</v>
      </c>
      <c r="G93" s="1" t="s">
        <v>790</v>
      </c>
      <c r="H93" s="1" t="s">
        <v>791</v>
      </c>
      <c r="I93" s="1" t="s">
        <v>792</v>
      </c>
      <c r="J93" s="1" t="s">
        <v>793</v>
      </c>
      <c r="K93" s="1" t="s">
        <v>794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795</v>
      </c>
      <c r="B94" s="1">
        <v>0.0</v>
      </c>
      <c r="C94" s="1">
        <v>0.0</v>
      </c>
      <c r="D94" s="1">
        <v>0.0</v>
      </c>
      <c r="E94" s="1">
        <v>0.0</v>
      </c>
      <c r="F94" s="1" t="s">
        <v>796</v>
      </c>
      <c r="G94" s="1" t="s">
        <v>797</v>
      </c>
      <c r="H94" s="1" t="s">
        <v>798</v>
      </c>
      <c r="I94" s="1" t="s">
        <v>780</v>
      </c>
      <c r="J94" s="1" t="s">
        <v>799</v>
      </c>
      <c r="K94" s="1" t="s">
        <v>800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801</v>
      </c>
      <c r="B95" s="1">
        <v>0.0</v>
      </c>
      <c r="C95" s="1">
        <v>0.0</v>
      </c>
      <c r="D95" s="1">
        <v>0.0</v>
      </c>
      <c r="E95" s="1">
        <v>0.0</v>
      </c>
      <c r="F95" s="1" t="s">
        <v>802</v>
      </c>
      <c r="G95" s="1">
        <v>0.0</v>
      </c>
      <c r="H95" s="1" t="s">
        <v>803</v>
      </c>
      <c r="I95" s="1" t="s">
        <v>804</v>
      </c>
      <c r="J95" s="1">
        <v>0.0</v>
      </c>
      <c r="K95" s="1" t="s">
        <v>805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806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807</v>
      </c>
      <c r="H96" s="1" t="s">
        <v>808</v>
      </c>
      <c r="I96" s="1" t="s">
        <v>809</v>
      </c>
      <c r="J96" s="1" t="s">
        <v>810</v>
      </c>
      <c r="K96" s="1" t="s">
        <v>811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812</v>
      </c>
      <c r="B97" s="1">
        <v>0.0</v>
      </c>
      <c r="C97" s="1">
        <v>0.0</v>
      </c>
      <c r="D97" s="1">
        <v>0.0</v>
      </c>
      <c r="E97" s="1">
        <v>0.0</v>
      </c>
      <c r="F97" s="1" t="s">
        <v>813</v>
      </c>
      <c r="G97" s="1" t="s">
        <v>814</v>
      </c>
      <c r="H97" s="1" t="s">
        <v>88</v>
      </c>
      <c r="I97" s="1" t="s">
        <v>815</v>
      </c>
      <c r="J97" s="1" t="s">
        <v>816</v>
      </c>
      <c r="K97" s="1" t="s">
        <v>397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817</v>
      </c>
      <c r="B98" s="1">
        <v>0.0</v>
      </c>
      <c r="C98" s="1">
        <v>0.0</v>
      </c>
      <c r="D98" s="1">
        <v>0.0</v>
      </c>
      <c r="E98" s="1">
        <v>0.0</v>
      </c>
      <c r="F98" s="1" t="s">
        <v>818</v>
      </c>
      <c r="G98" s="1" t="s">
        <v>819</v>
      </c>
      <c r="H98" s="1" t="s">
        <v>820</v>
      </c>
      <c r="I98" s="1" t="s">
        <v>821</v>
      </c>
      <c r="J98" s="1" t="s">
        <v>822</v>
      </c>
      <c r="K98" s="1" t="s">
        <v>823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824</v>
      </c>
      <c r="B99" s="1">
        <v>0.0</v>
      </c>
      <c r="C99" s="1">
        <v>0.0</v>
      </c>
      <c r="D99" s="1">
        <v>0.0</v>
      </c>
      <c r="E99" s="1">
        <v>0.0</v>
      </c>
      <c r="F99" s="1" t="s">
        <v>825</v>
      </c>
      <c r="G99" s="1" t="s">
        <v>826</v>
      </c>
      <c r="H99" s="1" t="s">
        <v>827</v>
      </c>
      <c r="I99" s="1" t="s">
        <v>828</v>
      </c>
      <c r="J99" s="1" t="s">
        <v>829</v>
      </c>
      <c r="K99" s="1" t="s">
        <v>830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831</v>
      </c>
      <c r="B100" s="1">
        <v>0.0</v>
      </c>
      <c r="C100" s="1">
        <v>0.0</v>
      </c>
      <c r="D100" s="1">
        <v>0.0</v>
      </c>
      <c r="E100" s="1">
        <v>0.0</v>
      </c>
      <c r="F100" s="1" t="s">
        <v>832</v>
      </c>
      <c r="G100" s="1" t="s">
        <v>833</v>
      </c>
      <c r="H100" s="1" t="s">
        <v>834</v>
      </c>
      <c r="I100" s="1" t="s">
        <v>835</v>
      </c>
      <c r="J100" s="1" t="s">
        <v>836</v>
      </c>
      <c r="K100" s="1" t="s">
        <v>837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838</v>
      </c>
      <c r="B101" s="1">
        <v>0.0</v>
      </c>
      <c r="C101" s="1">
        <v>0.0</v>
      </c>
      <c r="D101" s="1">
        <v>0.0</v>
      </c>
      <c r="E101" s="1">
        <v>0.0</v>
      </c>
      <c r="F101" s="1" t="s">
        <v>839</v>
      </c>
      <c r="G101" s="1" t="s">
        <v>840</v>
      </c>
      <c r="H101" s="1" t="s">
        <v>841</v>
      </c>
      <c r="I101" s="1" t="s">
        <v>842</v>
      </c>
      <c r="J101" s="1" t="s">
        <v>843</v>
      </c>
      <c r="K101" s="1" t="s">
        <v>844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845</v>
      </c>
      <c r="B102" s="1">
        <v>0.0</v>
      </c>
      <c r="C102" s="1">
        <v>0.0</v>
      </c>
      <c r="D102" s="1">
        <v>0.0</v>
      </c>
      <c r="E102" s="1">
        <v>0.0</v>
      </c>
      <c r="F102" s="1" t="s">
        <v>846</v>
      </c>
      <c r="G102" s="1" t="s">
        <v>847</v>
      </c>
      <c r="H102" s="1" t="s">
        <v>848</v>
      </c>
      <c r="I102" s="1" t="s">
        <v>849</v>
      </c>
      <c r="J102" s="1" t="s">
        <v>850</v>
      </c>
      <c r="K102" s="1" t="s">
        <v>851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852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853</v>
      </c>
      <c r="H103" s="1" t="s">
        <v>854</v>
      </c>
      <c r="I103" s="1" t="s">
        <v>855</v>
      </c>
      <c r="J103" s="1" t="s">
        <v>856</v>
      </c>
      <c r="K103" s="1" t="s">
        <v>857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858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853</v>
      </c>
      <c r="H104" s="1" t="s">
        <v>854</v>
      </c>
      <c r="I104" s="1" t="s">
        <v>855</v>
      </c>
      <c r="J104" s="1" t="s">
        <v>856</v>
      </c>
      <c r="K104" s="1" t="s">
        <v>857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859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860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 t="s">
        <v>861</v>
      </c>
      <c r="I106" s="1" t="s">
        <v>862</v>
      </c>
      <c r="J106" s="1" t="s">
        <v>863</v>
      </c>
      <c r="K106" s="1" t="s">
        <v>864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865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 t="s">
        <v>866</v>
      </c>
      <c r="I107" s="1" t="s">
        <v>867</v>
      </c>
      <c r="J107" s="1" t="s">
        <v>868</v>
      </c>
      <c r="K107" s="1" t="s">
        <v>869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870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 t="s">
        <v>871</v>
      </c>
      <c r="I108" s="1" t="s">
        <v>872</v>
      </c>
      <c r="J108" s="1" t="s">
        <v>873</v>
      </c>
      <c r="K108" s="1" t="s">
        <v>874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875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 t="s">
        <v>876</v>
      </c>
      <c r="I109" s="1" t="s">
        <v>877</v>
      </c>
      <c r="J109" s="1" t="s">
        <v>878</v>
      </c>
      <c r="K109" s="1" t="s">
        <v>879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880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 t="s">
        <v>881</v>
      </c>
      <c r="I110" s="1" t="s">
        <v>882</v>
      </c>
      <c r="J110" s="1" t="s">
        <v>878</v>
      </c>
      <c r="K110" s="1" t="s">
        <v>883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884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 t="s">
        <v>885</v>
      </c>
      <c r="I111" s="1" t="s">
        <v>886</v>
      </c>
      <c r="J111" s="1" t="s">
        <v>887</v>
      </c>
      <c r="K111" s="1" t="s">
        <v>888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889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 t="s">
        <v>885</v>
      </c>
      <c r="I112" s="1" t="s">
        <v>886</v>
      </c>
      <c r="J112" s="1" t="s">
        <v>887</v>
      </c>
      <c r="K112" s="1" t="s">
        <v>888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890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891</v>
      </c>
      <c r="I113" s="1" t="s">
        <v>892</v>
      </c>
      <c r="J113" s="1" t="s">
        <v>893</v>
      </c>
      <c r="K113" s="1" t="s">
        <v>894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895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 t="s">
        <v>896</v>
      </c>
      <c r="I114" s="1" t="s">
        <v>291</v>
      </c>
      <c r="J114" s="1" t="s">
        <v>897</v>
      </c>
      <c r="K114" s="1" t="s">
        <v>898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899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900</v>
      </c>
      <c r="I115" s="1" t="s">
        <v>901</v>
      </c>
      <c r="J115" s="1" t="s">
        <v>902</v>
      </c>
      <c r="K115" s="1" t="s">
        <v>903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904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 t="s">
        <v>905</v>
      </c>
      <c r="J116" s="1" t="s">
        <v>906</v>
      </c>
      <c r="K116" s="1" t="s">
        <v>907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908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909</v>
      </c>
      <c r="I117" s="1" t="s">
        <v>910</v>
      </c>
      <c r="J117" s="1" t="s">
        <v>911</v>
      </c>
      <c r="K117" s="1" t="s">
        <v>912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913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>
        <v>0.0</v>
      </c>
      <c r="H118" s="1" t="s">
        <v>914</v>
      </c>
      <c r="I118" s="1" t="s">
        <v>915</v>
      </c>
      <c r="J118" s="1" t="s">
        <v>295</v>
      </c>
      <c r="K118" s="1" t="s">
        <v>916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917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>
        <v>0.0</v>
      </c>
      <c r="H119" s="1" t="s">
        <v>918</v>
      </c>
      <c r="I119" s="1" t="s">
        <v>919</v>
      </c>
      <c r="J119" s="1" t="s">
        <v>920</v>
      </c>
      <c r="K119" s="1" t="s">
        <v>921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922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>
        <v>0.0</v>
      </c>
      <c r="H120" s="1" t="s">
        <v>636</v>
      </c>
      <c r="I120" s="1" t="s">
        <v>923</v>
      </c>
      <c r="J120" s="1" t="s">
        <v>924</v>
      </c>
      <c r="K120" s="1" t="s">
        <v>925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926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>
        <v>0.0</v>
      </c>
      <c r="H121" s="1" t="s">
        <v>927</v>
      </c>
      <c r="I121" s="1" t="s">
        <v>928</v>
      </c>
      <c r="J121" s="1" t="s">
        <v>929</v>
      </c>
      <c r="K121" s="1" t="s">
        <v>930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931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0.0</v>
      </c>
      <c r="H122" s="1" t="s">
        <v>932</v>
      </c>
      <c r="I122" s="1" t="s">
        <v>933</v>
      </c>
      <c r="J122" s="1" t="s">
        <v>934</v>
      </c>
      <c r="K122" s="1" t="s">
        <v>934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935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>
        <v>0.0</v>
      </c>
      <c r="I123" s="1" t="s">
        <v>936</v>
      </c>
      <c r="J123" s="1" t="s">
        <v>937</v>
      </c>
      <c r="K123" s="1" t="s">
        <v>938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939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>
        <v>0.0</v>
      </c>
      <c r="I124" s="1" t="s">
        <v>936</v>
      </c>
      <c r="J124" s="1" t="s">
        <v>937</v>
      </c>
      <c r="K124" s="1" t="s">
        <v>938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940</v>
      </c>
      <c r="C1" s="1" t="s">
        <v>941</v>
      </c>
      <c r="D1" s="1" t="s">
        <v>942</v>
      </c>
      <c r="E1" s="1" t="s">
        <v>943</v>
      </c>
      <c r="F1" s="1" t="s">
        <v>944</v>
      </c>
      <c r="G1" s="1" t="s">
        <v>945</v>
      </c>
      <c r="H1" s="1" t="s">
        <v>946</v>
      </c>
      <c r="I1" s="1" t="s">
        <v>947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948</v>
      </c>
      <c r="B2" s="1" t="s">
        <v>949</v>
      </c>
      <c r="C2" s="1" t="s">
        <v>950</v>
      </c>
      <c r="D2" s="1" t="s">
        <v>951</v>
      </c>
      <c r="E2" s="1" t="s">
        <v>952</v>
      </c>
      <c r="F2" s="1" t="s">
        <v>953</v>
      </c>
      <c r="G2" s="1" t="s">
        <v>954</v>
      </c>
      <c r="H2" s="1" t="s">
        <v>954</v>
      </c>
      <c r="I2" s="1" t="s">
        <v>955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956</v>
      </c>
      <c r="B3" s="1" t="s">
        <v>955</v>
      </c>
      <c r="C3" s="1" t="s">
        <v>957</v>
      </c>
      <c r="D3" s="1" t="s">
        <v>958</v>
      </c>
      <c r="E3" s="1" t="s">
        <v>959</v>
      </c>
      <c r="F3" s="1" t="s">
        <v>960</v>
      </c>
      <c r="G3" s="1" t="s">
        <v>961</v>
      </c>
      <c r="H3" s="1" t="s">
        <v>962</v>
      </c>
      <c r="I3" s="1" t="s">
        <v>955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963</v>
      </c>
      <c r="B4" s="1" t="s">
        <v>949</v>
      </c>
      <c r="C4" s="1" t="s">
        <v>950</v>
      </c>
      <c r="D4" s="1" t="s">
        <v>951</v>
      </c>
      <c r="E4" s="1" t="s">
        <v>952</v>
      </c>
      <c r="F4" s="1" t="s">
        <v>953</v>
      </c>
      <c r="G4" s="1" t="s">
        <v>954</v>
      </c>
      <c r="H4" s="1" t="s">
        <v>954</v>
      </c>
      <c r="I4" s="1" t="s">
        <v>954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956</v>
      </c>
      <c r="B5" s="1" t="s">
        <v>955</v>
      </c>
      <c r="C5" s="1" t="s">
        <v>957</v>
      </c>
      <c r="D5" s="1" t="s">
        <v>958</v>
      </c>
      <c r="E5" s="1" t="s">
        <v>959</v>
      </c>
      <c r="F5" s="1" t="s">
        <v>960</v>
      </c>
      <c r="G5" s="1" t="s">
        <v>961</v>
      </c>
      <c r="H5" s="1" t="s">
        <v>962</v>
      </c>
      <c r="I5" s="1" t="s">
        <v>962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964</v>
      </c>
      <c r="B6" s="1" t="s">
        <v>965</v>
      </c>
      <c r="C6" s="1" t="s">
        <v>966</v>
      </c>
      <c r="D6" s="1" t="s">
        <v>967</v>
      </c>
      <c r="E6" s="1" t="s">
        <v>968</v>
      </c>
      <c r="F6" s="1" t="s">
        <v>969</v>
      </c>
      <c r="G6" s="1" t="s">
        <v>970</v>
      </c>
      <c r="H6" s="1" t="s">
        <v>971</v>
      </c>
      <c r="I6" s="1" t="s">
        <v>972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973</v>
      </c>
      <c r="B7" s="1" t="s">
        <v>955</v>
      </c>
      <c r="C7" s="1" t="s">
        <v>955</v>
      </c>
      <c r="D7" s="1" t="s">
        <v>955</v>
      </c>
      <c r="E7" s="1" t="s">
        <v>955</v>
      </c>
      <c r="F7" s="1" t="s">
        <v>955</v>
      </c>
      <c r="G7" s="1" t="s">
        <v>955</v>
      </c>
      <c r="H7" s="1" t="s">
        <v>955</v>
      </c>
      <c r="I7" s="1" t="s">
        <v>955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974</v>
      </c>
      <c r="B8" s="1" t="s">
        <v>955</v>
      </c>
      <c r="C8" s="1" t="s">
        <v>975</v>
      </c>
      <c r="D8" s="1" t="s">
        <v>976</v>
      </c>
      <c r="E8" s="1" t="s">
        <v>955</v>
      </c>
      <c r="F8" s="1" t="s">
        <v>977</v>
      </c>
      <c r="G8" s="1" t="s">
        <v>978</v>
      </c>
      <c r="H8" s="1" t="s">
        <v>979</v>
      </c>
      <c r="I8" s="1" t="s">
        <v>978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980</v>
      </c>
      <c r="B9" s="1" t="s">
        <v>981</v>
      </c>
      <c r="C9" s="1" t="s">
        <v>982</v>
      </c>
      <c r="D9" s="1" t="s">
        <v>983</v>
      </c>
      <c r="E9" s="1" t="s">
        <v>984</v>
      </c>
      <c r="F9" s="1" t="s">
        <v>985</v>
      </c>
      <c r="G9" s="1" t="s">
        <v>986</v>
      </c>
      <c r="H9" s="1" t="s">
        <v>987</v>
      </c>
      <c r="I9" s="1" t="s">
        <v>988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989</v>
      </c>
      <c r="B10" s="1" t="s">
        <v>977</v>
      </c>
      <c r="C10" s="1" t="s">
        <v>977</v>
      </c>
      <c r="D10" s="1" t="s">
        <v>977</v>
      </c>
      <c r="E10" s="1" t="s">
        <v>977</v>
      </c>
      <c r="F10" s="1" t="s">
        <v>977</v>
      </c>
      <c r="G10" s="1" t="s">
        <v>986</v>
      </c>
      <c r="H10" s="1" t="s">
        <v>987</v>
      </c>
      <c r="I10" s="1" t="s">
        <v>988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990</v>
      </c>
      <c r="B11" s="1" t="s">
        <v>955</v>
      </c>
      <c r="C11" s="1" t="s">
        <v>955</v>
      </c>
      <c r="D11" s="1" t="s">
        <v>955</v>
      </c>
      <c r="E11" s="1" t="s">
        <v>979</v>
      </c>
      <c r="F11" s="1" t="s">
        <v>979</v>
      </c>
      <c r="G11" s="1" t="s">
        <v>991</v>
      </c>
      <c r="H11" s="1" t="s">
        <v>992</v>
      </c>
      <c r="I11" s="1" t="s">
        <v>955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993</v>
      </c>
      <c r="B12" s="1" t="s">
        <v>979</v>
      </c>
      <c r="C12" s="1" t="s">
        <v>979</v>
      </c>
      <c r="D12" s="1" t="s">
        <v>979</v>
      </c>
      <c r="E12" s="1" t="s">
        <v>979</v>
      </c>
      <c r="F12" s="1" t="s">
        <v>979</v>
      </c>
      <c r="G12" s="1" t="s">
        <v>994</v>
      </c>
      <c r="H12" s="1" t="s">
        <v>995</v>
      </c>
      <c r="I12" s="1" t="s">
        <v>996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997</v>
      </c>
      <c r="B13" s="1" t="s">
        <v>979</v>
      </c>
      <c r="C13" s="1" t="s">
        <v>979</v>
      </c>
      <c r="D13" s="1" t="s">
        <v>955</v>
      </c>
      <c r="E13" s="1" t="s">
        <v>955</v>
      </c>
      <c r="F13" s="1" t="s">
        <v>955</v>
      </c>
      <c r="G13" s="1" t="s">
        <v>998</v>
      </c>
      <c r="H13" s="1" t="s">
        <v>999</v>
      </c>
      <c r="I13" s="1" t="s">
        <v>1000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1001</v>
      </c>
      <c r="B14" s="1" t="s">
        <v>1002</v>
      </c>
      <c r="C14" s="1" t="s">
        <v>1003</v>
      </c>
      <c r="D14" s="1" t="s">
        <v>955</v>
      </c>
      <c r="E14" s="1" t="s">
        <v>955</v>
      </c>
      <c r="F14" s="1" t="s">
        <v>955</v>
      </c>
      <c r="G14" s="1" t="s">
        <v>1004</v>
      </c>
      <c r="H14" s="1" t="s">
        <v>1005</v>
      </c>
      <c r="I14" s="1" t="s">
        <v>1006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1007</v>
      </c>
      <c r="B15" s="1" t="s">
        <v>955</v>
      </c>
      <c r="C15" s="1" t="s">
        <v>955</v>
      </c>
      <c r="D15" s="1" t="s">
        <v>955</v>
      </c>
      <c r="E15" s="1" t="s">
        <v>955</v>
      </c>
      <c r="F15" s="1" t="s">
        <v>955</v>
      </c>
      <c r="G15" s="1" t="s">
        <v>955</v>
      </c>
      <c r="H15" s="1" t="s">
        <v>955</v>
      </c>
      <c r="I15" s="1" t="s">
        <v>955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1008</v>
      </c>
      <c r="B16" s="1" t="s">
        <v>955</v>
      </c>
      <c r="C16" s="1" t="s">
        <v>955</v>
      </c>
      <c r="D16" s="1" t="s">
        <v>955</v>
      </c>
      <c r="E16" s="1" t="s">
        <v>955</v>
      </c>
      <c r="F16" s="1" t="s">
        <v>955</v>
      </c>
      <c r="G16" s="1" t="s">
        <v>955</v>
      </c>
      <c r="H16" s="1" t="s">
        <v>955</v>
      </c>
      <c r="I16" s="1" t="s">
        <v>955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1009</v>
      </c>
      <c r="B17" s="1" t="s">
        <v>1010</v>
      </c>
      <c r="C17" s="1" t="s">
        <v>1011</v>
      </c>
      <c r="D17" s="1" t="s">
        <v>1012</v>
      </c>
      <c r="E17" s="1" t="s">
        <v>1012</v>
      </c>
      <c r="F17" s="1" t="s">
        <v>1013</v>
      </c>
      <c r="G17" s="1" t="s">
        <v>1014</v>
      </c>
      <c r="H17" s="1" t="s">
        <v>1015</v>
      </c>
      <c r="I17" s="1" t="s">
        <v>1016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1017</v>
      </c>
      <c r="B18" s="1" t="s">
        <v>955</v>
      </c>
      <c r="C18" s="1" t="s">
        <v>955</v>
      </c>
      <c r="D18" s="1" t="s">
        <v>955</v>
      </c>
      <c r="E18" s="1" t="s">
        <v>955</v>
      </c>
      <c r="F18" s="1" t="s">
        <v>955</v>
      </c>
      <c r="G18" s="1" t="s">
        <v>955</v>
      </c>
      <c r="H18" s="1" t="s">
        <v>955</v>
      </c>
      <c r="I18" s="1" t="s">
        <v>955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1018</v>
      </c>
      <c r="B19" s="1" t="s">
        <v>1019</v>
      </c>
      <c r="C19" s="1" t="s">
        <v>1020</v>
      </c>
      <c r="D19" s="1" t="s">
        <v>1021</v>
      </c>
      <c r="E19" s="1" t="s">
        <v>1022</v>
      </c>
      <c r="F19" s="1" t="s">
        <v>1023</v>
      </c>
      <c r="G19" s="1" t="s">
        <v>1024</v>
      </c>
      <c r="H19" s="1" t="s">
        <v>1025</v>
      </c>
      <c r="I19" s="1" t="s">
        <v>1026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1027</v>
      </c>
      <c r="B20" s="1" t="s">
        <v>955</v>
      </c>
      <c r="C20" s="1" t="s">
        <v>955</v>
      </c>
      <c r="D20" s="1" t="s">
        <v>955</v>
      </c>
      <c r="E20" s="1" t="s">
        <v>1028</v>
      </c>
      <c r="F20" s="1" t="s">
        <v>1029</v>
      </c>
      <c r="G20" s="1" t="s">
        <v>1030</v>
      </c>
      <c r="H20" s="1" t="s">
        <v>1031</v>
      </c>
      <c r="I20" s="1" t="s">
        <v>955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1032</v>
      </c>
      <c r="B21" s="1" t="s">
        <v>1033</v>
      </c>
      <c r="C21" s="1" t="s">
        <v>1034</v>
      </c>
      <c r="D21" s="1" t="s">
        <v>1035</v>
      </c>
      <c r="E21" s="1" t="s">
        <v>1036</v>
      </c>
      <c r="F21" s="1" t="s">
        <v>1037</v>
      </c>
      <c r="G21" s="1" t="s">
        <v>1038</v>
      </c>
      <c r="H21" s="1" t="s">
        <v>1039</v>
      </c>
      <c r="I21" s="1" t="s">
        <v>1040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1041</v>
      </c>
      <c r="B22" s="1" t="s">
        <v>1042</v>
      </c>
      <c r="C22" s="1" t="s">
        <v>1043</v>
      </c>
      <c r="D22" s="1" t="s">
        <v>1044</v>
      </c>
      <c r="E22" s="1" t="s">
        <v>1045</v>
      </c>
      <c r="F22" s="1" t="s">
        <v>1046</v>
      </c>
      <c r="G22" s="1" t="s">
        <v>1047</v>
      </c>
      <c r="H22" s="1" t="s">
        <v>1048</v>
      </c>
      <c r="I22" s="1" t="s">
        <v>1049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109</v>
      </c>
      <c r="B23" s="1" t="s">
        <v>955</v>
      </c>
      <c r="C23" s="1" t="s">
        <v>955</v>
      </c>
      <c r="D23" s="1" t="s">
        <v>955</v>
      </c>
      <c r="E23" s="1" t="s">
        <v>955</v>
      </c>
      <c r="F23" s="1" t="s">
        <v>955</v>
      </c>
      <c r="G23" s="1" t="s">
        <v>955</v>
      </c>
      <c r="H23" s="1" t="s">
        <v>955</v>
      </c>
      <c r="I23" s="1" t="s">
        <v>955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1050</v>
      </c>
      <c r="B24" s="1" t="s">
        <v>1051</v>
      </c>
      <c r="C24" s="1" t="s">
        <v>1052</v>
      </c>
      <c r="D24" s="1" t="s">
        <v>1053</v>
      </c>
      <c r="E24" s="1" t="s">
        <v>1054</v>
      </c>
      <c r="F24" s="1" t="s">
        <v>1055</v>
      </c>
      <c r="G24" s="1" t="s">
        <v>1056</v>
      </c>
      <c r="H24" s="1" t="s">
        <v>1056</v>
      </c>
      <c r="I24" s="1" t="s">
        <v>1056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1057</v>
      </c>
      <c r="B25" s="1" t="s">
        <v>1058</v>
      </c>
      <c r="C25" s="1" t="s">
        <v>1059</v>
      </c>
      <c r="D25" s="1" t="s">
        <v>1060</v>
      </c>
      <c r="E25" s="1" t="s">
        <v>1061</v>
      </c>
      <c r="F25" s="1" t="s">
        <v>1062</v>
      </c>
      <c r="G25" s="1" t="s">
        <v>1063</v>
      </c>
      <c r="H25" s="1" t="s">
        <v>1063</v>
      </c>
      <c r="I25" s="1" t="s">
        <v>955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1064</v>
      </c>
      <c r="B26" s="1" t="s">
        <v>1065</v>
      </c>
      <c r="C26" s="1" t="s">
        <v>1066</v>
      </c>
      <c r="D26" s="1" t="s">
        <v>1067</v>
      </c>
      <c r="E26" s="1" t="s">
        <v>1068</v>
      </c>
      <c r="F26" s="1" t="s">
        <v>1069</v>
      </c>
      <c r="G26" s="1" t="s">
        <v>955</v>
      </c>
      <c r="H26" s="1" t="s">
        <v>955</v>
      </c>
      <c r="I26" s="1" t="s">
        <v>955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1070</v>
      </c>
      <c r="B2" s="1" t="s">
        <v>1071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1072</v>
      </c>
      <c r="B3" s="1" t="s">
        <v>1073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1074</v>
      </c>
      <c r="B4" s="1" t="s">
        <v>1075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1076</v>
      </c>
      <c r="B5" s="1" t="s">
        <v>1077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1078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1079</v>
      </c>
      <c r="B7" s="1" t="s">
        <v>1080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1081</v>
      </c>
      <c r="B8" s="1" t="s">
        <v>1082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1083</v>
      </c>
      <c r="B9" s="4" t="s">
        <v>1084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1085</v>
      </c>
      <c r="B10" s="1" t="s">
        <v>1086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1087</v>
      </c>
      <c r="B11" s="1" t="s">
        <v>1088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1089</v>
      </c>
      <c r="B12" s="1" t="s">
        <v>1086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1090</v>
      </c>
      <c r="B13" s="1" t="s">
        <v>1091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1092</v>
      </c>
      <c r="B14" s="1" t="s">
        <v>1093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1094</v>
      </c>
      <c r="B15" s="1" t="s">
        <v>1091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1095</v>
      </c>
      <c r="B16" s="1" t="s">
        <v>1096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1097</v>
      </c>
      <c r="B17" s="1">
        <v>449.0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1098</v>
      </c>
      <c r="B18" s="1" t="s">
        <v>1099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1100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1101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1102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1103</v>
      </c>
      <c r="B22" s="1">
        <v>0.6543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1104</v>
      </c>
      <c r="B23" s="1">
        <v>0.65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1105</v>
      </c>
      <c r="B24" s="1">
        <v>0.59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1106</v>
      </c>
      <c r="B25" s="1">
        <v>0.65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1107</v>
      </c>
      <c r="B26" s="1">
        <v>0.6543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1108</v>
      </c>
      <c r="B27" s="1">
        <v>0.65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1109</v>
      </c>
      <c r="B28" s="1">
        <v>0.59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1110</v>
      </c>
      <c r="B29" s="1">
        <v>0.65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1111</v>
      </c>
      <c r="B30" s="1">
        <v>2.247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1112</v>
      </c>
      <c r="B31" s="1">
        <v>-1.306896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1113</v>
      </c>
      <c r="B32" s="1">
        <v>1456833.0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1114</v>
      </c>
      <c r="B33" s="1">
        <v>1456833.0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1115</v>
      </c>
      <c r="B34" s="1">
        <v>2151000.0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1116</v>
      </c>
      <c r="B35" s="1">
        <v>2750570.0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1117</v>
      </c>
      <c r="B36" s="1">
        <v>2750570.0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1118</v>
      </c>
      <c r="B37" s="1">
        <v>1.58621872E8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1119</v>
      </c>
      <c r="B38" s="1">
        <v>0.532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1120</v>
      </c>
      <c r="B39" s="1">
        <v>2.05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1121</v>
      </c>
      <c r="B40" s="1">
        <v>1.1213275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1122</v>
      </c>
      <c r="B41" s="1">
        <v>0.67028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1123</v>
      </c>
      <c r="B42" s="1">
        <v>0.988565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1124</v>
      </c>
      <c r="B43" s="1" t="s">
        <v>1125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1126</v>
      </c>
      <c r="B44" s="1">
        <v>7.39739264E8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1127</v>
      </c>
      <c r="B45" s="1">
        <v>-0.51252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1128</v>
      </c>
      <c r="B46" s="1">
        <v>1.023293789E9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1129</v>
      </c>
      <c r="B47" s="1">
        <v>2.55883008E8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1130</v>
      </c>
      <c r="B48" s="1">
        <v>5349350.0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1131</v>
      </c>
      <c r="B49" s="1">
        <v>6086908.0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1132</v>
      </c>
      <c r="B50" s="1">
        <v>1.7276544E9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1133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1134</v>
      </c>
      <c r="B52" s="1">
        <v>0.0209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1135</v>
      </c>
      <c r="B53" s="1">
        <v>0.0037599998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1136</v>
      </c>
      <c r="B54" s="1">
        <v>0.60266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1137</v>
      </c>
      <c r="B55" s="1">
        <v>4.71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1138</v>
      </c>
      <c r="B56" s="1">
        <v>0.031400003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1139</v>
      </c>
      <c r="B57" s="1">
        <v>2.26172E8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1140</v>
      </c>
      <c r="B58" s="1">
        <v>0.174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1141</v>
      </c>
      <c r="B59" s="1">
        <v>3.5626438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1142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1143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1144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1145</v>
      </c>
      <c r="B63" s="1">
        <v>-7.25E7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1146</v>
      </c>
      <c r="B64" s="1">
        <v>-0.17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1147</v>
      </c>
      <c r="B65" s="1">
        <v>-0.38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1148</v>
      </c>
      <c r="B66" s="1">
        <v>5.229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1149</v>
      </c>
      <c r="B67" s="1">
        <v>-10.15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1150</v>
      </c>
      <c r="B68" s="1">
        <v>-0.29545456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1151</v>
      </c>
      <c r="B69" s="1">
        <v>0.23806548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1152</v>
      </c>
      <c r="B70" s="1" t="s">
        <v>1153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1154</v>
      </c>
      <c r="B71" s="1" t="s">
        <v>1155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1156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1157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1158</v>
      </c>
      <c r="B74" s="1" t="s">
        <v>1159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1160</v>
      </c>
      <c r="B75" s="1" t="s">
        <v>1159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1161</v>
      </c>
      <c r="B76" s="1">
        <v>1.430919E9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1162</v>
      </c>
      <c r="B77" s="1" t="s">
        <v>1163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1164</v>
      </c>
      <c r="B78" s="1" t="s">
        <v>1165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1166</v>
      </c>
      <c r="B79" s="1" t="s">
        <v>1167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1168</v>
      </c>
      <c r="B80" s="1" t="s">
        <v>1169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1170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1171</v>
      </c>
      <c r="B82" s="1">
        <v>0.6199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1172</v>
      </c>
      <c r="B83" s="1">
        <v>3.5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1173</v>
      </c>
      <c r="B84" s="1">
        <v>1.0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1174</v>
      </c>
      <c r="B85" s="1">
        <v>2.26667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1175</v>
      </c>
      <c r="B86" s="1">
        <v>2.0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1176</v>
      </c>
      <c r="B87" s="1">
        <v>2.0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1177</v>
      </c>
      <c r="B88" s="1" t="s">
        <v>1178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1179</v>
      </c>
      <c r="B89" s="1">
        <v>9.0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1180</v>
      </c>
      <c r="B90" s="1">
        <v>2.14788992E8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1181</v>
      </c>
      <c r="B91" s="1">
        <v>0.14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1182</v>
      </c>
      <c r="B92" s="1">
        <v>-7.288E7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1183</v>
      </c>
      <c r="B93" s="1">
        <v>4.7348E7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1184</v>
      </c>
      <c r="B94" s="1">
        <v>2.907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1185</v>
      </c>
      <c r="B95" s="1">
        <v>3.092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1186</v>
      </c>
      <c r="B96" s="1">
        <v>1.41459008E8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1187</v>
      </c>
      <c r="B97" s="1">
        <v>49.18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1188</v>
      </c>
      <c r="B98" s="1">
        <v>0.595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1189</v>
      </c>
      <c r="B99" s="1">
        <v>-0.15837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1190</v>
      </c>
      <c r="B100" s="1">
        <v>-0.65044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1191</v>
      </c>
      <c r="B101" s="1">
        <v>-7946125.0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1192</v>
      </c>
      <c r="B102" s="1">
        <v>-4.4386E7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1193</v>
      </c>
      <c r="B103" s="1">
        <v>23.996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1194</v>
      </c>
      <c r="B104" s="1">
        <v>-0.0367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1195</v>
      </c>
      <c r="B105" s="1">
        <v>-0.5152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1196</v>
      </c>
      <c r="B106" s="1">
        <v>0.53575003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1197</v>
      </c>
      <c r="B107" s="1" t="s">
        <v>1125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1198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47</v>
      </c>
      <c r="B3" s="1">
        <v>28.52</v>
      </c>
      <c r="C3" s="1">
        <v>-34.72</v>
      </c>
      <c r="D3" s="1">
        <v>-44.64</v>
      </c>
      <c r="E3" s="1">
        <v>-35.96</v>
      </c>
      <c r="F3" s="1">
        <v>-106.64</v>
      </c>
      <c r="G3" s="1">
        <v>-84.32</v>
      </c>
      <c r="H3" s="1">
        <v>-76.88</v>
      </c>
      <c r="I3" s="1">
        <v>-93.0</v>
      </c>
      <c r="J3" s="1">
        <v>-136.4</v>
      </c>
      <c r="K3" s="1">
        <v>-90.52</v>
      </c>
      <c r="L3" s="1">
        <f>IF(K3*FORECAST(L2,B3:K3,B2:K2)&gt;0,FORECAST(L2,B3:K3,B2:K2),K3)*$X$1</f>
        <v>-138.3013333</v>
      </c>
      <c r="M3" s="1">
        <f>IF(L3*FORECAST(M2,B3:L3,B2:L2)&gt;0,FORECAST(M2,B3:L3,B2:L2),L3)*$X$1</f>
        <v>-151.182303</v>
      </c>
      <c r="N3" s="1">
        <f>IF(M3*FORECAST(N2,B3:M3,B2:M2)&gt;0,FORECAST(N2,B3:M3,B2:M2),M3)*$X$1</f>
        <v>-164.0632727</v>
      </c>
      <c r="O3" s="1">
        <f>IF(N3*FORECAST(O2,B3:N3,B2:N2)&gt;0,FORECAST(O2,B3:N3,B2:N2),N3)*$X$1</f>
        <v>-176.9442424</v>
      </c>
      <c r="P3" s="1">
        <f>IF(O3*FORECAST(P2,B3:O3,B2:O2)&gt;0,FORECAST(P2,B3:O3,B2:O2),O3)*$X$1</f>
        <v>-189.8252121</v>
      </c>
      <c r="Q3" s="1">
        <f>IF(P3*FORECAST(Q2,B3:P3,B2:P2)&gt;0,FORECAST(Q2,B3:P3,B2:P2),P3)*$X$1</f>
        <v>-202.7061818</v>
      </c>
      <c r="R3" s="1">
        <f>IF(Q3*FORECAST(R2,B3:Q3,B2:Q2)&gt;0,FORECAST(R2,B3:Q3,B2:Q2),Q3)*$X$1</f>
        <v>-215.5871515</v>
      </c>
      <c r="S3" s="5">
        <f>IF(R3*FORECAST(S2,B3:R3,B2:R2)&gt;0,FORECAST(S2,B3:R3,B2:R2),R3)*$X$1</f>
        <v>-228.4681212</v>
      </c>
      <c r="T3" s="5">
        <f>IF(S3*FORECAST(T2,B3:S3,B2:S2)&gt;0,FORECAST(T2,B3:S3,B2:S2),S3)*$X$1</f>
        <v>-241.3490909</v>
      </c>
      <c r="U3" s="5">
        <f>IF(T3*FORECAST(U2,B3:T3,B2:T2)&gt;0,FORECAST(U2,B3:T3,B2:T2),T3)*$X$1</f>
        <v>-254.2300606</v>
      </c>
      <c r="V3" s="5">
        <f>IF(U3*FORECAST(V2,B3:U3,B2:U2)&gt;0,FORECAST(V2,B3:U3,B2:U2),U3)*$X$1</f>
        <v>-267.1110303</v>
      </c>
      <c r="W3" s="5">
        <f>IF(V3*FORECAST(W2,B3:V3,B2:V2)&gt;0,FORECAST(W2,B3:V3,B2:V2),V3)*$X$1</f>
        <v>-279.992</v>
      </c>
      <c r="X3" s="2"/>
      <c r="Y3" s="2"/>
      <c r="Z3" s="2"/>
    </row>
    <row r="4">
      <c r="A4" s="3" t="s">
        <v>107</v>
      </c>
      <c r="B4" s="1">
        <v>-37.2</v>
      </c>
      <c r="C4" s="1">
        <v>-208.32</v>
      </c>
      <c r="D4" s="1">
        <v>-224.44</v>
      </c>
      <c r="E4" s="1">
        <v>-257.92</v>
      </c>
      <c r="F4" s="1">
        <v>-254.2</v>
      </c>
      <c r="G4" s="1">
        <v>-79.36</v>
      </c>
      <c r="H4" s="1">
        <v>-427.8</v>
      </c>
      <c r="I4" s="1">
        <v>-426.56</v>
      </c>
      <c r="J4" s="1">
        <v>-225.68</v>
      </c>
      <c r="K4" s="1">
        <v>-151.28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1199</v>
      </c>
      <c r="B5" s="1">
        <v>24.0</v>
      </c>
      <c r="C5" s="1">
        <v>70.0</v>
      </c>
      <c r="D5" s="1">
        <v>70.0</v>
      </c>
      <c r="E5" s="1">
        <v>87.0</v>
      </c>
      <c r="F5" s="1">
        <v>97.0</v>
      </c>
      <c r="G5" s="1">
        <v>105.0</v>
      </c>
      <c r="H5" s="1">
        <v>142.0</v>
      </c>
      <c r="I5" s="1">
        <v>156.0</v>
      </c>
      <c r="J5" s="1">
        <v>161.0</v>
      </c>
      <c r="K5" s="1">
        <v>201.0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1200</v>
      </c>
      <c r="L7" s="1">
        <f>IF(W3*FORECAST(W2,B3:W3,B2:W2)&gt;0,FORECAST(W2,B3:W3,B2:W2),V3)*$X$1 * (1+0.02)/(0.0874-0.02)</f>
        <v>-4237.267656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1201</v>
      </c>
      <c r="L8" s="6">
        <f t="array" ref="L8">NPV(0.0874,M3:W3)</f>
        <v>-1411.992737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1202</v>
      </c>
      <c r="L9" s="6">
        <f t="array" ref="L9">NPV(0.0874,M16:W16)</f>
        <v>-1685.78926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1203</v>
      </c>
      <c r="L10" s="6">
        <f>L8 + L9</f>
        <v>-3097.781997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-151.28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1204</v>
      </c>
      <c r="L12" s="6">
        <f>L10 - L11</f>
        <v>-2946.501997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1205</v>
      </c>
      <c r="L13" s="1">
        <v>201.0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-14.65921392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-4237.267656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-8.68</v>
      </c>
      <c r="C3" s="1">
        <v>-17.36</v>
      </c>
      <c r="D3" s="1">
        <v>-88.04</v>
      </c>
      <c r="E3" s="1">
        <v>-86.8</v>
      </c>
      <c r="F3" s="1">
        <v>-117.8</v>
      </c>
      <c r="G3" s="1">
        <v>-169.88</v>
      </c>
      <c r="H3" s="1">
        <v>-161.2</v>
      </c>
      <c r="I3" s="1">
        <v>-195.92</v>
      </c>
      <c r="J3" s="1">
        <v>-204.6</v>
      </c>
      <c r="K3" s="1">
        <v>-141.36</v>
      </c>
      <c r="L3" s="1">
        <f>IF(K3*FORECAST(L2,B3:K3,B2:K2)&gt;0,FORECAST(L2,B3:K3,B2:K2),K3)*$X$1</f>
        <v>-229.8133333</v>
      </c>
      <c r="M3" s="1">
        <f>IF(L3*FORECAST(M2,B3:L3,B2:L2)&gt;0,FORECAST(M2,B3:L3,B2:L2),L3)*$X$1</f>
        <v>-249.9313939</v>
      </c>
      <c r="N3" s="1">
        <f>IF(M3*FORECAST(N2,B3:M3,B2:M2)&gt;0,FORECAST(N2,B3:M3,B2:M2),M3)*$X$1</f>
        <v>-270.0494545</v>
      </c>
      <c r="O3" s="1">
        <f>IF(N3*FORECAST(O2,B3:N3,B2:N2)&gt;0,FORECAST(O2,B3:N3,B2:N2),N3)*$X$1</f>
        <v>-290.1675152</v>
      </c>
      <c r="P3" s="1">
        <f>IF(O3*FORECAST(P2,B3:O3,B2:O2)&gt;0,FORECAST(P2,B3:O3,B2:O2),O3)*$X$1</f>
        <v>-310.2855758</v>
      </c>
      <c r="Q3" s="1">
        <f>IF(P3*FORECAST(Q2,B3:P3,B2:P2)&gt;0,FORECAST(Q2,B3:P3,B2:P2),P3)*$X$1</f>
        <v>-330.4036364</v>
      </c>
      <c r="R3" s="1">
        <f>IF(Q3*FORECAST(R2,B3:Q3,B2:Q2)&gt;0,FORECAST(R2,B3:Q3,B2:Q2),Q3)*$X$1</f>
        <v>-350.521697</v>
      </c>
      <c r="S3" s="5">
        <f>IF(R3*FORECAST(S2,B3:R3,B2:R2)&gt;0,FORECAST(S2,B3:R3,B2:R2),R3)*$X$1</f>
        <v>-370.6397576</v>
      </c>
      <c r="T3" s="5">
        <f>IF(S3*FORECAST(T2,B3:S3,B2:S2)&gt;0,FORECAST(T2,B3:S3,B2:S2),S3)*$X$1</f>
        <v>-390.7578182</v>
      </c>
      <c r="U3" s="5">
        <f>IF(T3*FORECAST(U2,B3:T3,B2:T2)&gt;0,FORECAST(U2,B3:T3,B2:T2),T3)*$X$1</f>
        <v>-410.8758788</v>
      </c>
      <c r="V3" s="5">
        <f>IF(U3*FORECAST(V2,B3:U3,B2:U2)&gt;0,FORECAST(V2,B3:U3,B2:U2),U3)*$X$1</f>
        <v>-430.9939394</v>
      </c>
      <c r="W3" s="5">
        <f>IF(V3*FORECAST(W2,B3:V3,B2:V2)&gt;0,FORECAST(W2,B3:V3,B2:V2),V3)*$X$1</f>
        <v>-451.112</v>
      </c>
      <c r="X3" s="2"/>
      <c r="Y3" s="2"/>
      <c r="Z3" s="2"/>
    </row>
    <row r="4">
      <c r="A4" s="3" t="s">
        <v>107</v>
      </c>
      <c r="B4" s="1">
        <v>-37.2</v>
      </c>
      <c r="C4" s="1">
        <v>-208.32</v>
      </c>
      <c r="D4" s="1">
        <v>-224.44</v>
      </c>
      <c r="E4" s="1">
        <v>-257.92</v>
      </c>
      <c r="F4" s="1">
        <v>-254.2</v>
      </c>
      <c r="G4" s="1">
        <v>-79.36</v>
      </c>
      <c r="H4" s="1">
        <v>-427.8</v>
      </c>
      <c r="I4" s="1">
        <v>-426.56</v>
      </c>
      <c r="J4" s="1">
        <v>-225.68</v>
      </c>
      <c r="K4" s="1">
        <v>-151.28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1199</v>
      </c>
      <c r="B5" s="1">
        <v>24.0</v>
      </c>
      <c r="C5" s="1">
        <v>70.0</v>
      </c>
      <c r="D5" s="1">
        <v>70.0</v>
      </c>
      <c r="E5" s="1">
        <v>87.0</v>
      </c>
      <c r="F5" s="1">
        <v>97.0</v>
      </c>
      <c r="G5" s="1">
        <v>105.0</v>
      </c>
      <c r="H5" s="1">
        <v>142.0</v>
      </c>
      <c r="I5" s="1">
        <v>156.0</v>
      </c>
      <c r="J5" s="1">
        <v>161.0</v>
      </c>
      <c r="K5" s="1">
        <v>201.0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1200</v>
      </c>
      <c r="L7" s="1">
        <f>IF(W3*FORECAST(W2,B3:W3,B2:W2)&gt;0,FORECAST(W2,B3:W3,B2:W2),V3)*$X$1 * (1+0.02)/(0.0874-0.02)</f>
        <v>-6826.917507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1201</v>
      </c>
      <c r="L8" s="6">
        <f t="array" ref="L8">NPV(0.0874,M3:W3)</f>
        <v>-2300.445493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1202</v>
      </c>
      <c r="L9" s="6">
        <f t="array" ref="L9">NPV(0.0874,M16:W16)</f>
        <v>-2716.076762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1203</v>
      </c>
      <c r="L10" s="6">
        <f>L8 + L9</f>
        <v>-5016.522255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-151.28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1204</v>
      </c>
      <c r="L12" s="6">
        <f>L10 - L11</f>
        <v>-4865.242255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1205</v>
      </c>
      <c r="L13" s="1">
        <v>201.0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-24.20518535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-6826.917507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