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<sst xmlns="http://schemas.openxmlformats.org/spreadsheetml/2006/main" count="1230" uniqueCount="955">
  <si>
    <t>ticker</t>
  </si>
  <si>
    <t>GRCE</t>
  </si>
  <si>
    <t>nombre</t>
  </si>
  <si>
    <t>ACASTI PHARMA INC</t>
  </si>
  <si>
    <t>empresa</t>
  </si>
  <si>
    <t>Biotechnology &amp; Medical Research</t>
  </si>
  <si>
    <t>Open</t>
  </si>
  <si>
    <t>No encontrado</t>
  </si>
  <si>
    <t>Target Price</t>
  </si>
  <si>
    <t>Upside</t>
  </si>
  <si>
    <t>No calculado</t>
  </si>
  <si>
    <t>Country</t>
  </si>
  <si>
    <t>Market Cap</t>
  </si>
  <si>
    <t>Book Value</t>
  </si>
  <si>
    <t>Pe ratio</t>
  </si>
  <si>
    <t>Dividend Ratio</t>
  </si>
  <si>
    <t>Fiscal Period: March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</si>
  <si>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</si>
  <si>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</si>
  <si>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</si>
  <si>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</si>
  <si>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</si>
  <si>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</si>
  <si>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Asset Writedown &amp; Restructuring Costs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</si>
  <si>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</si>
  <si>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</si>
  <si>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</si>
  <si>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</si>
  <si>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</si>
  <si>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Deferred Taxes</t>
  </si>
  <si>
    <t>Change in Other Net Operating Assets</t>
  </si>
  <si>
    <t>Cash from Operations</t>
  </si>
  <si>
    <t>Capital Expenditure</t>
  </si>
  <si>
    <t>Sale of Property, Plant, and Equipment</t>
  </si>
  <si>
    <t>Sale (Purchase) of Intangible assets</t>
  </si>
  <si>
    <t>Investment in Marketable and Equity Securities, Total</t>
  </si>
  <si>
    <t>Other Investing Activities, Total</t>
  </si>
  <si>
    <t>Cash from Investing</t>
  </si>
  <si>
    <t>Short Term Debt Repaid, Total</t>
  </si>
  <si>
    <t>Total Debt Repaid</t>
  </si>
  <si>
    <t>Issuance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</si>
  <si>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</si>
  <si>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</si>
  <si>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</si>
  <si>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</si>
  <si>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</si>
  <si>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</si>
  <si>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</si>
  <si>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</si>
  <si>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</si>
  <si>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</si>
  <si>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</si>
  <si>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</si>
  <si>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</si>
  <si>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</si>
  <si>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</si>
  <si>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</si>
  <si>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</si>
  <si>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</si>
  <si>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</si>
  <si>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</si>
  <si>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</si>
  <si>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</si>
  <si>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</si>
  <si>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</si>
  <si>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</si>
  <si>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</si>
  <si>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</si>
  <si>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</si>
  <si>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</si>
  <si>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</si>
  <si>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</si>
  <si>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</si>
  <si>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</si>
  <si>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</si>
  <si>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Other Current Liabilities</t>
  </si>
  <si>
    <t>Total Current Liabilities</t>
  </si>
  <si>
    <t>Long-Term Debt</t>
  </si>
  <si>
    <t>Long-Term Leases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</si>
  <si>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</si>
  <si>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</si>
  <si>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</si>
  <si>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</si>
  <si>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</si>
  <si>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</si>
  <si>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</si>
  <si>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</si>
  <si>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</si>
  <si>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</si>
  <si>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</si>
  <si>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</si>
  <si>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</si>
  <si>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149.84</t>
  </si>
  <si>
    <t>121.97</t>
  </si>
  <si>
    <t>70.85</t>
  </si>
  <si>
    <t>15.4</t>
  </si>
  <si>
    <t>8.58</t>
  </si>
  <si>
    <t>6.91</t>
  </si>
  <si>
    <t>12.82</t>
  </si>
  <si>
    <t>14.67</t>
  </si>
  <si>
    <t>9.14</t>
  </si>
  <si>
    <t>6.57</t>
  </si>
  <si>
    <t>Tangible Book Value</t>
  </si>
  <si>
    <t>Tangible Book Value Per Share</t>
  </si>
  <si>
    <t>70.94</t>
  </si>
  <si>
    <t>55.18</t>
  </si>
  <si>
    <t>30.41</t>
  </si>
  <si>
    <t>-3.45</t>
  </si>
  <si>
    <t>3.82</t>
  </si>
  <si>
    <t>4.66</t>
  </si>
  <si>
    <t>3.45</t>
  </si>
  <si>
    <t>2.51</t>
  </si>
  <si>
    <t>1.33</t>
  </si>
  <si>
    <t>Total Debt</t>
  </si>
  <si>
    <t>0</t>
  </si>
  <si>
    <t>Net Debt</t>
  </si>
  <si>
    <t>Debt Equivalent Oper. Leases</t>
  </si>
  <si>
    <t>Account Code - Inventory Valuation</t>
  </si>
  <si>
    <t>Inventories - Raw Materials, Total</t>
  </si>
  <si>
    <t>Inventories - Work In Process, Total</t>
  </si>
  <si>
    <t>Inventories - Finished Goods, Total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</si>
  <si>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</si>
  <si>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</si>
  <si>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</si>
  <si>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</si>
  <si>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</si>
  <si>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</si>
  <si>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</si>
  <si>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</si>
  <si>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</si>
  <si>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</si>
  <si>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</si>
  <si>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</si>
  <si>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</si>
  <si>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</si>
  <si>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</si>
  <si>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</si>
  <si>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</si>
  <si>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Restructuring Charges</t>
  </si>
  <si>
    <t>Merger &amp; Related Restructuring Charges</t>
  </si>
  <si>
    <t>Asset Writedown</t>
  </si>
  <si>
    <t>Legal Settlements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</si>
  <si>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</si>
  <si>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</si>
  <si>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</si>
  <si>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</si>
  <si>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</si>
  <si>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</si>
  <si>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</si>
  <si>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</si>
  <si>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</si>
  <si>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-7.48</t>
  </si>
  <si>
    <t>-28.44</t>
  </si>
  <si>
    <t>-44.92</t>
  </si>
  <si>
    <t>-59.03</t>
  </si>
  <si>
    <t>-45.59</t>
  </si>
  <si>
    <t>-14.48</t>
  </si>
  <si>
    <t>-7.96</t>
  </si>
  <si>
    <t>-1.6</t>
  </si>
  <si>
    <t>-5.71</t>
  </si>
  <si>
    <t>-1.35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</si>
  <si>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</si>
  <si>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</si>
  <si>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</si>
  <si>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</si>
  <si>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</si>
  <si>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</si>
  <si>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-4.68</t>
  </si>
  <si>
    <t>-16.82</t>
  </si>
  <si>
    <t>-28.39</t>
  </si>
  <si>
    <t>-36.89</t>
  </si>
  <si>
    <t>-27.91</t>
  </si>
  <si>
    <t>-9.05</t>
  </si>
  <si>
    <t>-3.53</t>
  </si>
  <si>
    <t>-0.71</t>
  </si>
  <si>
    <t>-1.52</t>
  </si>
  <si>
    <t>-0.86</t>
  </si>
  <si>
    <t>Normalized Diluted EPS</t>
  </si>
  <si>
    <t>EBITDA</t>
  </si>
  <si>
    <t>EBITA</t>
  </si>
  <si>
    <t>EBIT</t>
  </si>
  <si>
    <t>EBITDAR</t>
  </si>
  <si>
    <t>Effective Tax Rate - (Ratio)</t>
  </si>
  <si>
    <t>1.13</t>
  </si>
  <si>
    <t>6.19</t>
  </si>
  <si>
    <t>18.36</t>
  </si>
  <si>
    <t>12.48</t>
  </si>
  <si>
    <t>Total Deferred Taxes</t>
  </si>
  <si>
    <t>Normalized Net Income</t>
  </si>
  <si>
    <t>Interest on Long-Term Debt</t>
  </si>
  <si>
    <t>Supplemental Operating Expense Items</t>
  </si>
  <si>
    <t>Selling and Marketing Expenses</t>
  </si>
  <si>
    <t>General and Administrative Expenses</t>
  </si>
  <si>
    <t>Research And Development Expense From Footnotes</t>
  </si>
  <si>
    <t>Net Rental Expense, Total</t>
  </si>
  <si>
    <t>Stock-Based Comp., R&amp;D Exp. (Total)</t>
  </si>
  <si>
    <t>Stock-Based Comp., S&amp;M Exp. (Total)</t>
  </si>
  <si>
    <t>Stock-Based Comp., G&amp;A Exp. (Total)</t>
  </si>
  <si>
    <t>Total Stock-Based Compensation</t>
  </si>
  <si>
    <t>Profitability</t>
  </si>
  <si>
    <t>Return on Assets</t>
  </si>
  <si>
    <t>-18.7</t>
  </si>
  <si>
    <t>-17.63</t>
  </si>
  <si>
    <t>-50.85</t>
  </si>
  <si>
    <t>-76.93</t>
  </si>
  <si>
    <t>-51.13</t>
  </si>
  <si>
    <t>-15.7</t>
  </si>
  <si>
    <t>-7.94</t>
  </si>
  <si>
    <t>-10.96</t>
  </si>
  <si>
    <t>-9.25</t>
  </si>
  <si>
    <t>Return on Total Capital</t>
  </si>
  <si>
    <t>-23.3</t>
  </si>
  <si>
    <t>-19.17</t>
  </si>
  <si>
    <t>-74.73</t>
  </si>
  <si>
    <t>-214.53</t>
  </si>
  <si>
    <t>-119.57</t>
  </si>
  <si>
    <t>-19.44</t>
  </si>
  <si>
    <t>-9.24</t>
  </si>
  <si>
    <t>-12.86</t>
  </si>
  <si>
    <t>-10.83</t>
  </si>
  <si>
    <t>Return On Equity %</t>
  </si>
  <si>
    <t>-4.98</t>
  </si>
  <si>
    <t>-20.9</t>
  </si>
  <si>
    <t>-143.71</t>
  </si>
  <si>
    <t>-464.85</t>
  </si>
  <si>
    <t>-212.26</t>
  </si>
  <si>
    <t>-57.33</t>
  </si>
  <si>
    <t>-11.98</t>
  </si>
  <si>
    <t>-48.15</t>
  </si>
  <si>
    <t>-19.82</t>
  </si>
  <si>
    <t>Return on Common Equity</t>
  </si>
  <si>
    <t>Margin Analysis</t>
  </si>
  <si>
    <t>Gross Profit Margin %</t>
  </si>
  <si>
    <t>13.13</t>
  </si>
  <si>
    <t>-116.22</t>
  </si>
  <si>
    <t>61.22</t>
  </si>
  <si>
    <t>SG&amp;A Margin</t>
  </si>
  <si>
    <t>EBITDA Margin %</t>
  </si>
  <si>
    <t>EBITA Margin %</t>
  </si>
  <si>
    <t>EBIT Margin %</t>
  </si>
  <si>
    <t>Income From Continuing Operations Margin %</t>
  </si>
  <si>
    <t>-611.47</t>
  </si>
  <si>
    <t>Net Income Margin %</t>
  </si>
  <si>
    <t>Net Avail. For Common Margin %</t>
  </si>
  <si>
    <t>Normalized Net Income Margin</t>
  </si>
  <si>
    <t>-382.17</t>
  </si>
  <si>
    <t>Levered Free Cash Flow Margin</t>
  </si>
  <si>
    <t>-975.32</t>
  </si>
  <si>
    <t>Unlevered Free Cash Flow Margin</t>
  </si>
  <si>
    <t>-974.38</t>
  </si>
  <si>
    <t>Asset Turnover</t>
  </si>
  <si>
    <t>0.01</t>
  </si>
  <si>
    <t>Fixed Assets Turnover</t>
  </si>
  <si>
    <t>22.34</t>
  </si>
  <si>
    <t>0.21</t>
  </si>
  <si>
    <t>1.68</t>
  </si>
  <si>
    <t>Receivables Turnover (Average Receivables)</t>
  </si>
  <si>
    <t>0.73</t>
  </si>
  <si>
    <t>Inventory Turnover (Average Inventory)</t>
  </si>
  <si>
    <t>1.35</t>
  </si>
  <si>
    <t>Short Term Liquidity</t>
  </si>
  <si>
    <t>Current Ratio</t>
  </si>
  <si>
    <t>12.11</t>
  </si>
  <si>
    <t>9.93</t>
  </si>
  <si>
    <t>4.76</t>
  </si>
  <si>
    <t>1.42</t>
  </si>
  <si>
    <t>2.05</t>
  </si>
  <si>
    <t>2.17</t>
  </si>
  <si>
    <t>39.5</t>
  </si>
  <si>
    <t>13.97</t>
  </si>
  <si>
    <t>8.59</t>
  </si>
  <si>
    <t>14.26</t>
  </si>
  <si>
    <t>Quick Ratio</t>
  </si>
  <si>
    <t>11.86</t>
  </si>
  <si>
    <t>9.53</t>
  </si>
  <si>
    <t>4.67</t>
  </si>
  <si>
    <t>1.34</t>
  </si>
  <si>
    <t>1.97</t>
  </si>
  <si>
    <t>38.8</t>
  </si>
  <si>
    <t>13.56</t>
  </si>
  <si>
    <t>8.41</t>
  </si>
  <si>
    <t>14.09</t>
  </si>
  <si>
    <t>Operating Cash Flow to Current Liabilities</t>
  </si>
  <si>
    <t>-4.44</t>
  </si>
  <si>
    <t>-5.76</t>
  </si>
  <si>
    <t>-1.87</t>
  </si>
  <si>
    <t>-1.78</t>
  </si>
  <si>
    <t>-3.1</t>
  </si>
  <si>
    <t>-9.07</t>
  </si>
  <si>
    <t>-5.29</t>
  </si>
  <si>
    <t>-4.67</t>
  </si>
  <si>
    <t>-7.32</t>
  </si>
  <si>
    <t>Days Sales Outstanding (Average Receivables)</t>
  </si>
  <si>
    <t>502.26</t>
  </si>
  <si>
    <t>Days Outstanding Inventory (Average Inventory)</t>
  </si>
  <si>
    <t>270.77</t>
  </si>
  <si>
    <t>Average Days Payable Outstanding</t>
  </si>
  <si>
    <t>Cash Conversion Cycle (Average Days)</t>
  </si>
  <si>
    <t>-920.09</t>
  </si>
  <si>
    <t>Long Term Solvency</t>
  </si>
  <si>
    <t>Total Debt/Equity</t>
  </si>
  <si>
    <t>6.48</t>
  </si>
  <si>
    <t>19.6</t>
  </si>
  <si>
    <t>13.01</t>
  </si>
  <si>
    <t>0.15</t>
  </si>
  <si>
    <t>0.27</t>
  </si>
  <si>
    <t>0.71</t>
  </si>
  <si>
    <t>Total Debt / Total Capital</t>
  </si>
  <si>
    <t>6.08</t>
  </si>
  <si>
    <t>16.39</t>
  </si>
  <si>
    <t>11.52</t>
  </si>
  <si>
    <t>1.12</t>
  </si>
  <si>
    <t>LT Debt/Equity</t>
  </si>
  <si>
    <t>0.55</t>
  </si>
  <si>
    <t>0.18</t>
  </si>
  <si>
    <t>0.6</t>
  </si>
  <si>
    <t>Long-Term Debt / Total Capital</t>
  </si>
  <si>
    <t>0.54</t>
  </si>
  <si>
    <t>Total Liabilities / Total Assets</t>
  </si>
  <si>
    <t>10.7</t>
  </si>
  <si>
    <t>4.55</t>
  </si>
  <si>
    <t>14.74</t>
  </si>
  <si>
    <t>64.18</t>
  </si>
  <si>
    <t>71.2</t>
  </si>
  <si>
    <t>43.14</t>
  </si>
  <si>
    <t>10.88</t>
  </si>
  <si>
    <t>15.82</t>
  </si>
  <si>
    <t>14.11</t>
  </si>
  <si>
    <t>15.77</t>
  </si>
  <si>
    <t>EBIT / Interest Expense</t>
  </si>
  <si>
    <t>-287.44</t>
  </si>
  <si>
    <t>-53.81</t>
  </si>
  <si>
    <t>-120.44</t>
  </si>
  <si>
    <t>-98.94</t>
  </si>
  <si>
    <t>EBITDA / Interest Expense</t>
  </si>
  <si>
    <t>-217.23</t>
  </si>
  <si>
    <t>-46.51</t>
  </si>
  <si>
    <t>-112.7</t>
  </si>
  <si>
    <t>-89.55</t>
  </si>
  <si>
    <t>(EBITDA - Capex) / Interest Expense</t>
  </si>
  <si>
    <t>-282.03</t>
  </si>
  <si>
    <t>-47.76</t>
  </si>
  <si>
    <t>-114.61</t>
  </si>
  <si>
    <t>-90.84</t>
  </si>
  <si>
    <t>Total Debt / EBITDA</t>
  </si>
  <si>
    <t>-0.18</t>
  </si>
  <si>
    <t>-0.09</t>
  </si>
  <si>
    <t>-0.04</t>
  </si>
  <si>
    <t>-0.01</t>
  </si>
  <si>
    <t>-0.03</t>
  </si>
  <si>
    <t>Net Debt / EBITDA</t>
  </si>
  <si>
    <t>1.83</t>
  </si>
  <si>
    <t>1.52</t>
  </si>
  <si>
    <t>1.07</t>
  </si>
  <si>
    <t>0.39</t>
  </si>
  <si>
    <t>0.79</t>
  </si>
  <si>
    <t>0.64</t>
  </si>
  <si>
    <t>3.87</t>
  </si>
  <si>
    <t>2.04</t>
  </si>
  <si>
    <t>Total Debt / (EBITDA - Capex)</t>
  </si>
  <si>
    <t>-0.14</t>
  </si>
  <si>
    <t>Net Debt / (EBITDA - Capex)</t>
  </si>
  <si>
    <t>1.82</t>
  </si>
  <si>
    <t>1.46</t>
  </si>
  <si>
    <t>0.82</t>
  </si>
  <si>
    <t>0.38</t>
  </si>
  <si>
    <t>0.78</t>
  </si>
  <si>
    <t>0.63</t>
  </si>
  <si>
    <t>6.15</t>
  </si>
  <si>
    <t>1.51</t>
  </si>
  <si>
    <t>Growth Over Prior Year</t>
  </si>
  <si>
    <t>Total Revenues, 1 Yr. Growth %</t>
  </si>
  <si>
    <t>-45.97</t>
  </si>
  <si>
    <t>-86.09</t>
  </si>
  <si>
    <t>Gross Profit, 1 Yr. Growth %</t>
  </si>
  <si>
    <t>-223.19</t>
  </si>
  <si>
    <t>EBITDA, 1 Yr. Growth %</t>
  </si>
  <si>
    <t>11.45</t>
  </si>
  <si>
    <t>-31.63</t>
  </si>
  <si>
    <t>117.69</t>
  </si>
  <si>
    <t>141.62</t>
  </si>
  <si>
    <t>-29.41</t>
  </si>
  <si>
    <t>-55.73</t>
  </si>
  <si>
    <t>14.54</t>
  </si>
  <si>
    <t>61.23</t>
  </si>
  <si>
    <t>-37.7</t>
  </si>
  <si>
    <t>EBITA, 1 Yr. Growth %</t>
  </si>
  <si>
    <t>11.42</t>
  </si>
  <si>
    <t>-31.07</t>
  </si>
  <si>
    <t>116.5</t>
  </si>
  <si>
    <t>139.68</t>
  </si>
  <si>
    <t>-28.97</t>
  </si>
  <si>
    <t>-55.9</t>
  </si>
  <si>
    <t>22.19</t>
  </si>
  <si>
    <t>49.98</t>
  </si>
  <si>
    <t>-38.07</t>
  </si>
  <si>
    <t>EBIT, 1 Yr. Growth %</t>
  </si>
  <si>
    <t>14.77</t>
  </si>
  <si>
    <t>-25.19</t>
  </si>
  <si>
    <t>90.34</t>
  </si>
  <si>
    <t>123.2</t>
  </si>
  <si>
    <t>-27.41</t>
  </si>
  <si>
    <t>-56.15</t>
  </si>
  <si>
    <t>13.29</t>
  </si>
  <si>
    <t>Earnings From Cont. Operations, 1 Yr. Growth %</t>
  </si>
  <si>
    <t>-85.75</t>
  </si>
  <si>
    <t>281.74</t>
  </si>
  <si>
    <t>107.13</t>
  </si>
  <si>
    <t>139.8</t>
  </si>
  <si>
    <t>-35.19</t>
  </si>
  <si>
    <t>-22.87</t>
  </si>
  <si>
    <t>-50.1</t>
  </si>
  <si>
    <t>332.11</t>
  </si>
  <si>
    <t>-69.71</t>
  </si>
  <si>
    <t>Net Income, 1 Yr. Growth %</t>
  </si>
  <si>
    <t>Normalized Net Income, 1 Yr. Growth %</t>
  </si>
  <si>
    <t>261.25</t>
  </si>
  <si>
    <t>104.78</t>
  </si>
  <si>
    <t>134.9</t>
  </si>
  <si>
    <t>-33.95</t>
  </si>
  <si>
    <t>-45.22</t>
  </si>
  <si>
    <t>-49.78</t>
  </si>
  <si>
    <t>156.83</t>
  </si>
  <si>
    <t>-27.26</t>
  </si>
  <si>
    <t>Diluted EPS Before Extra, 1 Yr. Growth %</t>
  </si>
  <si>
    <t>-88.68</t>
  </si>
  <si>
    <t>280.23</t>
  </si>
  <si>
    <t>31.42</t>
  </si>
  <si>
    <t>-22.76</t>
  </si>
  <si>
    <t>-58.4</t>
  </si>
  <si>
    <t>-45.01</t>
  </si>
  <si>
    <t>-79.92</t>
  </si>
  <si>
    <t>256.84</t>
  </si>
  <si>
    <t>-76.36</t>
  </si>
  <si>
    <t>Accounts Receivable, 1 Yr. Growth %</t>
  </si>
  <si>
    <t>-32.56</t>
  </si>
  <si>
    <t>Inventory, 1 Yr. Growth %</t>
  </si>
  <si>
    <t>-66.58</t>
  </si>
  <si>
    <t>-37.5</t>
  </si>
  <si>
    <t>297.96</t>
  </si>
  <si>
    <t>Net Property, Plant and Equip., 1 Yr. Growth %</t>
  </si>
  <si>
    <t>-26.21</t>
  </si>
  <si>
    <t>310.56</t>
  </si>
  <si>
    <t>1.22</t>
  </si>
  <si>
    <t>-0.28</t>
  </si>
  <si>
    <t>-2.37</t>
  </si>
  <si>
    <t>-41.5</t>
  </si>
  <si>
    <t>266.28</t>
  </si>
  <si>
    <t>0.35</t>
  </si>
  <si>
    <t>-99.12</t>
  </si>
  <si>
    <t>Total Assets, 1 Yr. Growth %</t>
  </si>
  <si>
    <t>-18.46</t>
  </si>
  <si>
    <t>-23.36</t>
  </si>
  <si>
    <t>-9.81</t>
  </si>
  <si>
    <t>111.12</t>
  </si>
  <si>
    <t>-38.06</t>
  </si>
  <si>
    <t>173.3</t>
  </si>
  <si>
    <t>105.93</t>
  </si>
  <si>
    <t>-38.48</t>
  </si>
  <si>
    <t>-7.36</t>
  </si>
  <si>
    <t>Tangible Book Value, 1 Yr. Growth %</t>
  </si>
  <si>
    <t>16.51</t>
  </si>
  <si>
    <t>-21.72</t>
  </si>
  <si>
    <t>-119.76</t>
  </si>
  <si>
    <t>-437.81</t>
  </si>
  <si>
    <t>87.81</t>
  </si>
  <si>
    <t>536.11</t>
  </si>
  <si>
    <t>-54.19</t>
  </si>
  <si>
    <t>-26.7</t>
  </si>
  <si>
    <t>-33.34</t>
  </si>
  <si>
    <t>Common Equity, 1 Yr. Growth %</t>
  </si>
  <si>
    <t>-0.15</t>
  </si>
  <si>
    <t>-18.08</t>
  </si>
  <si>
    <t>-62.11</t>
  </si>
  <si>
    <t>69.77</t>
  </si>
  <si>
    <t>17.65</t>
  </si>
  <si>
    <t>328.35</t>
  </si>
  <si>
    <t>94.52</t>
  </si>
  <si>
    <t>-37.24</t>
  </si>
  <si>
    <t>-9.14</t>
  </si>
  <si>
    <t>Cash From Operations, 1 Yr. Growth %</t>
  </si>
  <si>
    <t>5.78</t>
  </si>
  <si>
    <t>-8.66</t>
  </si>
  <si>
    <t>94.92</t>
  </si>
  <si>
    <t>159.41</t>
  </si>
  <si>
    <t>-7.44</t>
  </si>
  <si>
    <t>-37.61</t>
  </si>
  <si>
    <t>20.36</t>
  </si>
  <si>
    <t>-7.67</t>
  </si>
  <si>
    <t>-22.5</t>
  </si>
  <si>
    <t>Capital Expenditures, 1 Yr. Growth %</t>
  </si>
  <si>
    <t>38.6</t>
  </si>
  <si>
    <t>696.56</t>
  </si>
  <si>
    <t>-80.49</t>
  </si>
  <si>
    <t>53.85</t>
  </si>
  <si>
    <t>-40.26</t>
  </si>
  <si>
    <t>-78.37</t>
  </si>
  <si>
    <t>29.41</t>
  </si>
  <si>
    <t>Levered Free Cash Flow, 1 Yr. Growth %</t>
  </si>
  <si>
    <t>34.02</t>
  </si>
  <si>
    <t>176.91</t>
  </si>
  <si>
    <t>35.71</t>
  </si>
  <si>
    <t>-58.6</t>
  </si>
  <si>
    <t>-38.36</t>
  </si>
  <si>
    <t>98.45</t>
  </si>
  <si>
    <t>-18.31</t>
  </si>
  <si>
    <t>Unlevered Free Cash Flow, 1 Yr. Growth %</t>
  </si>
  <si>
    <t>-34.06</t>
  </si>
  <si>
    <t>34.09</t>
  </si>
  <si>
    <t>184.47</t>
  </si>
  <si>
    <t>36.41</t>
  </si>
  <si>
    <t>-56.81</t>
  </si>
  <si>
    <t>-39.14</t>
  </si>
  <si>
    <t>Compound Annual Growth Rate Over Two Years</t>
  </si>
  <si>
    <t>Total Revenues, 2 Yr. CAGR %</t>
  </si>
  <si>
    <t>-38.87</t>
  </si>
  <si>
    <t>-72.58</t>
  </si>
  <si>
    <t>Gross Profit, 2 Yr. CAGR %</t>
  </si>
  <si>
    <t>-66.57</t>
  </si>
  <si>
    <t>-54.24</t>
  </si>
  <si>
    <t>EBITDA, 2 Yr. CAGR %</t>
  </si>
  <si>
    <t>26.21</t>
  </si>
  <si>
    <t>-12.71</t>
  </si>
  <si>
    <t>129.34</t>
  </si>
  <si>
    <t>35.7</t>
  </si>
  <si>
    <t>-44.1</t>
  </si>
  <si>
    <t>-28.79</t>
  </si>
  <si>
    <t>35.9</t>
  </si>
  <si>
    <t>0.22</t>
  </si>
  <si>
    <t>EBITA, 2 Yr. CAGR %</t>
  </si>
  <si>
    <t>26.16</t>
  </si>
  <si>
    <t>-12.36</t>
  </si>
  <si>
    <t>127.8</t>
  </si>
  <si>
    <t>35.57</t>
  </si>
  <si>
    <t>-44.03</t>
  </si>
  <si>
    <t>-26.59</t>
  </si>
  <si>
    <t>35.38</t>
  </si>
  <si>
    <t>-3.62</t>
  </si>
  <si>
    <t>EBIT, 2 Yr. CAGR %</t>
  </si>
  <si>
    <t>33.26</t>
  </si>
  <si>
    <t>-7.34</t>
  </si>
  <si>
    <t>106.12</t>
  </si>
  <si>
    <t>32.62</t>
  </si>
  <si>
    <t>-43.58</t>
  </si>
  <si>
    <t>-29.52</t>
  </si>
  <si>
    <t>30.35</t>
  </si>
  <si>
    <t>Earnings From Cont. Operations, 2 Yr. CAGR %</t>
  </si>
  <si>
    <t>-26.24</t>
  </si>
  <si>
    <t>122.87</t>
  </si>
  <si>
    <t>29.68</t>
  </si>
  <si>
    <t>-29.3</t>
  </si>
  <si>
    <t>-37.96</t>
  </si>
  <si>
    <t>46.84</t>
  </si>
  <si>
    <t>14.41</t>
  </si>
  <si>
    <t>Net Income, 2 Yr. CAGR %</t>
  </si>
  <si>
    <t>Normalized Net Income, 2 Yr. CAGR %</t>
  </si>
  <si>
    <t>-28.25</t>
  </si>
  <si>
    <t>119.32</t>
  </si>
  <si>
    <t>-39.85</t>
  </si>
  <si>
    <t>-47.55</t>
  </si>
  <si>
    <t>13.57</t>
  </si>
  <si>
    <t>36.68</t>
  </si>
  <si>
    <t>Diluted EPS Before Extra, 2 Yr. CAGR %</t>
  </si>
  <si>
    <t>-59.44</t>
  </si>
  <si>
    <t>-34.38</t>
  </si>
  <si>
    <t>0.75</t>
  </si>
  <si>
    <t>-41.04</t>
  </si>
  <si>
    <t>-52.17</t>
  </si>
  <si>
    <t>-66.77</t>
  </si>
  <si>
    <t>-15.34</t>
  </si>
  <si>
    <t>-8.16</t>
  </si>
  <si>
    <t>Accounts Receivable, 2 Yr. CAGR %</t>
  </si>
  <si>
    <t>15.44</t>
  </si>
  <si>
    <t>Inventory, 2 Yr. CAGR %</t>
  </si>
  <si>
    <t>-37.28</t>
  </si>
  <si>
    <t>63.02</t>
  </si>
  <si>
    <t>Net Property, Plant and Equip., 2 Yr. CAGR %</t>
  </si>
  <si>
    <t>-26.95</t>
  </si>
  <si>
    <t>353.83</t>
  </si>
  <si>
    <t>0.47</t>
  </si>
  <si>
    <t>1.66</t>
  </si>
  <si>
    <t>-79.8</t>
  </si>
  <si>
    <t>46.38</t>
  </si>
  <si>
    <t>156.77</t>
  </si>
  <si>
    <t>-90.59</t>
  </si>
  <si>
    <t>Total Assets, 2 Yr. CAGR %</t>
  </si>
  <si>
    <t>74.85</t>
  </si>
  <si>
    <t>-20.95</t>
  </si>
  <si>
    <t>37.99</t>
  </si>
  <si>
    <t>18.78</t>
  </si>
  <si>
    <t>30.11</t>
  </si>
  <si>
    <t>137.24</t>
  </si>
  <si>
    <t>12.55</t>
  </si>
  <si>
    <t>-24.51</t>
  </si>
  <si>
    <t>Tangible Book Value, 2 Yr. CAGR %</t>
  </si>
  <si>
    <t>114.09</t>
  </si>
  <si>
    <t>-4.5</t>
  </si>
  <si>
    <t>-18.29</t>
  </si>
  <si>
    <t>159.56</t>
  </si>
  <si>
    <t>245.64</t>
  </si>
  <si>
    <t>70.7</t>
  </si>
  <si>
    <t>-42.05</t>
  </si>
  <si>
    <t>-30.1</t>
  </si>
  <si>
    <t>Common Equity, 2 Yr. CAGR %</t>
  </si>
  <si>
    <t>84.86</t>
  </si>
  <si>
    <t>-9.56</t>
  </si>
  <si>
    <t>-19.79</t>
  </si>
  <si>
    <t>49.65</t>
  </si>
  <si>
    <t>124.49</t>
  </si>
  <si>
    <t>188.66</t>
  </si>
  <si>
    <t>10.49</t>
  </si>
  <si>
    <t>-24.48</t>
  </si>
  <si>
    <t>Cash From Operations, 2 Yr. CAGR %</t>
  </si>
  <si>
    <t>68.04</t>
  </si>
  <si>
    <t>-1.7</t>
  </si>
  <si>
    <t>124.86</t>
  </si>
  <si>
    <t>61.18</t>
  </si>
  <si>
    <t>-23.99</t>
  </si>
  <si>
    <t>-13.35</t>
  </si>
  <si>
    <t>5.42</t>
  </si>
  <si>
    <t>-15.41</t>
  </si>
  <si>
    <t>Capital Expenditures, 2 Yr. CAGR %</t>
  </si>
  <si>
    <t>232.27</t>
  </si>
  <si>
    <t>-0.31</t>
  </si>
  <si>
    <t>-64.05</t>
  </si>
  <si>
    <t>-50.36</t>
  </si>
  <si>
    <t>Levered Free Cash Flow, 2 Yr. CAGR %</t>
  </si>
  <si>
    <t>634.62</t>
  </si>
  <si>
    <t>-5.95</t>
  </si>
  <si>
    <t>101.95</t>
  </si>
  <si>
    <t>-19.69</t>
  </si>
  <si>
    <t>-48.94</t>
  </si>
  <si>
    <t>7.69</t>
  </si>
  <si>
    <t>27.33</t>
  </si>
  <si>
    <t>Unlevered Free Cash Flow, 2 Yr. CAGR %</t>
  </si>
  <si>
    <t>647.2</t>
  </si>
  <si>
    <t>-5.96</t>
  </si>
  <si>
    <t>105.21</t>
  </si>
  <si>
    <t>-17.71</t>
  </si>
  <si>
    <t>-48.73</t>
  </si>
  <si>
    <t>7.01</t>
  </si>
  <si>
    <t>Compound Annual Growth Rate Over Three Years</t>
  </si>
  <si>
    <t>Total Revenues, 3 Yr. CAGR %</t>
  </si>
  <si>
    <t>28.89</t>
  </si>
  <si>
    <t>-62.68</t>
  </si>
  <si>
    <t>Gross Profit, 3 Yr. CAGR %</t>
  </si>
  <si>
    <t>-33.59</t>
  </si>
  <si>
    <t>-48.36</t>
  </si>
  <si>
    <t>EBITDA, 3 Yr. CAGR %</t>
  </si>
  <si>
    <t>19.84</t>
  </si>
  <si>
    <t>2.89</t>
  </si>
  <si>
    <t>58.86</t>
  </si>
  <si>
    <t>-10.23</t>
  </si>
  <si>
    <t>-6.49</t>
  </si>
  <si>
    <t>4.79</t>
  </si>
  <si>
    <t>EBITA, 3 Yr. CAGR %</t>
  </si>
  <si>
    <t>19.78</t>
  </si>
  <si>
    <t>3.14</t>
  </si>
  <si>
    <t>58.47</t>
  </si>
  <si>
    <t>-10.4</t>
  </si>
  <si>
    <t>-27.39</t>
  </si>
  <si>
    <t>-6.85</t>
  </si>
  <si>
    <t>4.31</t>
  </si>
  <si>
    <t>EBIT, 3 Yr. CAGR %</t>
  </si>
  <si>
    <t>23.92</t>
  </si>
  <si>
    <t>49.59</t>
  </si>
  <si>
    <t>-11.88</t>
  </si>
  <si>
    <t>-28.82</t>
  </si>
  <si>
    <t>-9.34</t>
  </si>
  <si>
    <t>1.72</t>
  </si>
  <si>
    <t>Earnings From Cont. Operations, 3 Yr. CAGR %</t>
  </si>
  <si>
    <t>-36.63</t>
  </si>
  <si>
    <t>-2.87</t>
  </si>
  <si>
    <t>51.59</t>
  </si>
  <si>
    <t>4.8</t>
  </si>
  <si>
    <t>-37.05</t>
  </si>
  <si>
    <t>18.48</t>
  </si>
  <si>
    <t>-13.24</t>
  </si>
  <si>
    <t>Net Income, 3 Yr. CAGR %</t>
  </si>
  <si>
    <t>Normalized Net Income, 3 Yr. CAGR %</t>
  </si>
  <si>
    <t>-4.64</t>
  </si>
  <si>
    <t>51.01</t>
  </si>
  <si>
    <t>-6.5</t>
  </si>
  <si>
    <t>-43.36</t>
  </si>
  <si>
    <t>-10.94</t>
  </si>
  <si>
    <t>-2.11</t>
  </si>
  <si>
    <t>Diluted EPS Before Extra, 3 Yr. CAGR %</t>
  </si>
  <si>
    <t>-45.58</t>
  </si>
  <si>
    <t>-22.98</t>
  </si>
  <si>
    <t>-44.64</t>
  </si>
  <si>
    <t>-64.18</t>
  </si>
  <si>
    <t>-26.68</t>
  </si>
  <si>
    <t>-44.67</t>
  </si>
  <si>
    <t>Accounts Receivable, 3 Yr. CAGR %</t>
  </si>
  <si>
    <t>75.91</t>
  </si>
  <si>
    <t>Inventory, 3 Yr. CAGR %</t>
  </si>
  <si>
    <t>-47.37</t>
  </si>
  <si>
    <t>Net Property, Plant and Equip., 3 Yr. CAGR %</t>
  </si>
  <si>
    <t>-27.65</t>
  </si>
  <si>
    <t>146.04</t>
  </si>
  <si>
    <t>-66.28</t>
  </si>
  <si>
    <t>-46.93</t>
  </si>
  <si>
    <t>56.83</t>
  </si>
  <si>
    <t>-61.26</t>
  </si>
  <si>
    <t>Total Assets, 3 Yr. CAGR %</t>
  </si>
  <si>
    <t>33.24</t>
  </si>
  <si>
    <t>32.82</t>
  </si>
  <si>
    <t>8.36</t>
  </si>
  <si>
    <t>50.69</t>
  </si>
  <si>
    <t>51.63</t>
  </si>
  <si>
    <t>51.28</t>
  </si>
  <si>
    <t>5.48</t>
  </si>
  <si>
    <t>Tangible Book Value, 3 Yr. CAGR %</t>
  </si>
  <si>
    <t>27.31</t>
  </si>
  <si>
    <t>53.09</t>
  </si>
  <si>
    <t>10.01</t>
  </si>
  <si>
    <t>236.29</t>
  </si>
  <si>
    <t>76.22</t>
  </si>
  <si>
    <t>28.78</t>
  </si>
  <si>
    <t>-39.28</t>
  </si>
  <si>
    <t>Common Equity, 3 Yr. CAGR %</t>
  </si>
  <si>
    <t>31.93</t>
  </si>
  <si>
    <t>40.94</t>
  </si>
  <si>
    <t>-5.32</t>
  </si>
  <si>
    <t>104.19</t>
  </si>
  <si>
    <t>114.02</t>
  </si>
  <si>
    <t>73.58</t>
  </si>
  <si>
    <t>3.52</t>
  </si>
  <si>
    <t>Cash From Operations, 3 Yr. CAGR %</t>
  </si>
  <si>
    <t>8.63</t>
  </si>
  <si>
    <t>37.14</t>
  </si>
  <si>
    <t>71.72</t>
  </si>
  <si>
    <t>12.89</t>
  </si>
  <si>
    <t>-11.41</t>
  </si>
  <si>
    <t>-11.49</t>
  </si>
  <si>
    <t>-4.86</t>
  </si>
  <si>
    <t>Capital Expenditures, 3 Yr. CAGR %</t>
  </si>
  <si>
    <t>-42.13</t>
  </si>
  <si>
    <t>-42.44</t>
  </si>
  <si>
    <t>-62.37</t>
  </si>
  <si>
    <t>-31.68</t>
  </si>
  <si>
    <t>Levered Free Cash Flow, 3 Yr. CAGR %</t>
  </si>
  <si>
    <t>-28.49</t>
  </si>
  <si>
    <t>316.64</t>
  </si>
  <si>
    <t>19.82</t>
  </si>
  <si>
    <t>-25.94</t>
  </si>
  <si>
    <t>-21.14</t>
  </si>
  <si>
    <t>-1.79</t>
  </si>
  <si>
    <t>Unlevered Free Cash Flow, 3 Yr. CAGR %</t>
  </si>
  <si>
    <t>321.46</t>
  </si>
  <si>
    <t>22.88</t>
  </si>
  <si>
    <t>-25.58</t>
  </si>
  <si>
    <t>-20.92</t>
  </si>
  <si>
    <t>-2.2</t>
  </si>
  <si>
    <t>Compound Annual Growth Rate Over Five Years</t>
  </si>
  <si>
    <t>Total Revenues, 5 Yr. CAGR %</t>
  </si>
  <si>
    <t>5.8</t>
  </si>
  <si>
    <t>Gross Profit, 5 Yr. CAGR %</t>
  </si>
  <si>
    <t>4.02</t>
  </si>
  <si>
    <t>9.03</t>
  </si>
  <si>
    <t>EBITDA, 5 Yr. CAGR %</t>
  </si>
  <si>
    <t>44.3</t>
  </si>
  <si>
    <t>22.95</t>
  </si>
  <si>
    <t>12.36</t>
  </si>
  <si>
    <t>7.52</t>
  </si>
  <si>
    <t>-18.5</t>
  </si>
  <si>
    <t>EBITA, 5 Yr. CAGR %</t>
  </si>
  <si>
    <t>44.15</t>
  </si>
  <si>
    <t>23.03</t>
  </si>
  <si>
    <t>7.24</t>
  </si>
  <si>
    <t>-18.68</t>
  </si>
  <si>
    <t>EBIT, 5 Yr. CAGR %</t>
  </si>
  <si>
    <t>50.28</t>
  </si>
  <si>
    <t>24.35</t>
  </si>
  <si>
    <t>7.93</t>
  </si>
  <si>
    <t>4.58</t>
  </si>
  <si>
    <t>-19.65</t>
  </si>
  <si>
    <t>Earnings From Cont. Operations, 5 Yr. CAGR %</t>
  </si>
  <si>
    <t>0.86</t>
  </si>
  <si>
    <t>15.99</t>
  </si>
  <si>
    <t>3.38</t>
  </si>
  <si>
    <t>21.7</t>
  </si>
  <si>
    <t>-20.06</t>
  </si>
  <si>
    <t>Net Income, 5 Yr. CAGR %</t>
  </si>
  <si>
    <t>Normalized Net Income, 5 Yr. CAGR %</t>
  </si>
  <si>
    <t>14.72</t>
  </si>
  <si>
    <t>-3.56</t>
  </si>
  <si>
    <t>2.55</t>
  </si>
  <si>
    <t>-19.43</t>
  </si>
  <si>
    <t>Diluted EPS Before Extra, 5 Yr. CAGR %</t>
  </si>
  <si>
    <t>-26.64</t>
  </si>
  <si>
    <t>-0.25</t>
  </si>
  <si>
    <t>-46.35</t>
  </si>
  <si>
    <t>-33.42</t>
  </si>
  <si>
    <t>-47.8</t>
  </si>
  <si>
    <t>Net Property, Plant and Equip., 5 Yr. CAGR %</t>
  </si>
  <si>
    <t>-19.19</t>
  </si>
  <si>
    <t>49.92</t>
  </si>
  <si>
    <t>-32.41</t>
  </si>
  <si>
    <t>-22.93</t>
  </si>
  <si>
    <t>-70.14</t>
  </si>
  <si>
    <t>Total Assets, 5 Yr. CAGR %</t>
  </si>
  <si>
    <t>109.9</t>
  </si>
  <si>
    <t>21.36</t>
  </si>
  <si>
    <t>44.54</t>
  </si>
  <si>
    <t>36.06</t>
  </si>
  <si>
    <t>Tangible Book Value, 5 Yr. CAGR %</t>
  </si>
  <si>
    <t>32.65</t>
  </si>
  <si>
    <t>46.94</t>
  </si>
  <si>
    <t>27.86</t>
  </si>
  <si>
    <t>68.88</t>
  </si>
  <si>
    <t>21.74</t>
  </si>
  <si>
    <t>Common Equity, 5 Yr. CAGR %</t>
  </si>
  <si>
    <t>54.05</t>
  </si>
  <si>
    <t>36.69</t>
  </si>
  <si>
    <t>44.17</t>
  </si>
  <si>
    <t>62.06</t>
  </si>
  <si>
    <t>41.09</t>
  </si>
  <si>
    <t>Cash From Operations, 5 Yr. CAGR %</t>
  </si>
  <si>
    <t>29.2</t>
  </si>
  <si>
    <t>28.56</t>
  </si>
  <si>
    <t>27.35</t>
  </si>
  <si>
    <t>-13.03</t>
  </si>
  <si>
    <t>Capital Expenditures, 5 Yr. CAGR %</t>
  </si>
  <si>
    <t>67.23</t>
  </si>
  <si>
    <t>-44.95</t>
  </si>
  <si>
    <t>-47.16</t>
  </si>
  <si>
    <t>Levered Free Cash Flow, 5 Yr. CAGR %</t>
  </si>
  <si>
    <t>-21.91</t>
  </si>
  <si>
    <t>37.22</t>
  </si>
  <si>
    <t>16.99</t>
  </si>
  <si>
    <t>-8.99</t>
  </si>
  <si>
    <t>Unlevered Free Cash Flow, 5 Yr. CAGR %</t>
  </si>
  <si>
    <t>-21.92</t>
  </si>
  <si>
    <t>37.24</t>
  </si>
  <si>
    <t>17.98</t>
  </si>
  <si>
    <t>-8.72</t>
  </si>
  <si>
    <t>2020</t>
  </si>
  <si>
    <t>2021</t>
  </si>
  <si>
    <t>2022</t>
  </si>
  <si>
    <t>2023</t>
  </si>
  <si>
    <t>2024</t>
  </si>
  <si>
    <t>2025</t>
  </si>
  <si>
    <t>2026</t>
  </si>
  <si>
    <t>2027</t>
  </si>
  <si>
    <t>Capitalization
                                    1</t>
  </si>
  <si>
    <t>48.53</t>
  </si>
  <si>
    <t>151</t>
  </si>
  <si>
    <t>67.46</t>
  </si>
  <si>
    <t>27.76</t>
  </si>
  <si>
    <t>43.57</t>
  </si>
  <si>
    <t>60.31</t>
  </si>
  <si>
    <t>-</t>
  </si>
  <si>
    <t>Change</t>
  </si>
  <si>
    <t>211.25%</t>
  </si>
  <si>
    <t>-55.34%</t>
  </si>
  <si>
    <t>-58.85%</t>
  </si>
  <si>
    <t>56.94%</t>
  </si>
  <si>
    <t>38.44%</t>
  </si>
  <si>
    <t>Enterprise Value (EV)</t>
  </si>
  <si>
    <t>0%</t>
  </si>
  <si>
    <t>P/E ratio</t>
  </si>
  <si>
    <t>-1.31x</t>
  </si>
  <si>
    <t>-3.59x</t>
  </si>
  <si>
    <t>-4.36x</t>
  </si>
  <si>
    <t>-0.5x</t>
  </si>
  <si>
    <t>-2.5x</t>
  </si>
  <si>
    <t>-3.68x</t>
  </si>
  <si>
    <t>-4.87x</t>
  </si>
  <si>
    <t>-6.62x</t>
  </si>
  <si>
    <t>PBR</t>
  </si>
  <si>
    <t>PEG</t>
  </si>
  <si>
    <t>0.1x</t>
  </si>
  <si>
    <t>-0x</t>
  </si>
  <si>
    <t>0x</t>
  </si>
  <si>
    <t>0.3x</t>
  </si>
  <si>
    <t>0.2x</t>
  </si>
  <si>
    <t>Capitalization / Revenue</t>
  </si>
  <si>
    <t>144x</t>
  </si>
  <si>
    <t>4.28x</t>
  </si>
  <si>
    <t>EV / Revenue</t>
  </si>
  <si>
    <t>EV / EBITDA</t>
  </si>
  <si>
    <t>-2.58x</t>
  </si>
  <si>
    <t>-2.25x</t>
  </si>
  <si>
    <t>EV / EBIT</t>
  </si>
  <si>
    <t>-2.99x</t>
  </si>
  <si>
    <t>-2.98x</t>
  </si>
  <si>
    <t>EV / FCF</t>
  </si>
  <si>
    <t>-2.61x</t>
  </si>
  <si>
    <t>-2.21x</t>
  </si>
  <si>
    <t>FCF Yield</t>
  </si>
  <si>
    <t>-65.7%</t>
  </si>
  <si>
    <t>-38.9%</t>
  </si>
  <si>
    <t>-38.3%</t>
  </si>
  <si>
    <t>-45.2%</t>
  </si>
  <si>
    <t>Dividend per Share
                                    2</t>
  </si>
  <si>
    <t>Rate of return</t>
  </si>
  <si>
    <t>EPS
                                    2</t>
  </si>
  <si>
    <t>-19.72</t>
  </si>
  <si>
    <t>-10.09</t>
  </si>
  <si>
    <t>-2.094</t>
  </si>
  <si>
    <t>-7.529</t>
  </si>
  <si>
    <t>-1.851</t>
  </si>
  <si>
    <t>-1.618</t>
  </si>
  <si>
    <t>-1.221</t>
  </si>
  <si>
    <t>-0.898</t>
  </si>
  <si>
    <t>Distribution rate</t>
  </si>
  <si>
    <t>Net sales
                                    1</t>
  </si>
  <si>
    <t>0.4197</t>
  </si>
  <si>
    <t>14.1</t>
  </si>
  <si>
    <t>EBITDA
                                    1</t>
  </si>
  <si>
    <t>-26.86</t>
  </si>
  <si>
    <t>EBIT
                                    1</t>
  </si>
  <si>
    <t>-30.56</t>
  </si>
  <si>
    <t>-20.25</t>
  </si>
  <si>
    <t>-24.56</t>
  </si>
  <si>
    <t>-15.59</t>
  </si>
  <si>
    <t>-24.1</t>
  </si>
  <si>
    <t>-20.17</t>
  </si>
  <si>
    <t>Net income
                                    1</t>
  </si>
  <si>
    <t>-34.94</t>
  </si>
  <si>
    <t>-24.34</t>
  </si>
  <si>
    <t>-12.76</t>
  </si>
  <si>
    <t>-55.88</t>
  </si>
  <si>
    <t>-18.38</t>
  </si>
  <si>
    <t>-18.9</t>
  </si>
  <si>
    <t>-18.02</t>
  </si>
  <si>
    <t>Reference price
                                    2</t>
  </si>
  <si>
    <t>25.820</t>
  </si>
  <si>
    <t>36.227</t>
  </si>
  <si>
    <t>9.139</t>
  </si>
  <si>
    <t>3.733</t>
  </si>
  <si>
    <t>4.635</t>
  </si>
  <si>
    <t>5.948</t>
  </si>
  <si>
    <t>Nbr of stocks (in thousands)</t>
  </si>
  <si>
    <t>1,879</t>
  </si>
  <si>
    <t>4,169</t>
  </si>
  <si>
    <t>7,381</t>
  </si>
  <si>
    <t>7,435</t>
  </si>
  <si>
    <t>9,399</t>
  </si>
  <si>
    <t>10,140</t>
  </si>
  <si>
    <t>Announcement Date</t>
  </si>
  <si>
    <t>6/29/20</t>
  </si>
  <si>
    <t>6/22/21</t>
  </si>
  <si>
    <t>6/21/22</t>
  </si>
  <si>
    <t>6/23/23</t>
  </si>
  <si>
    <t>6/21/24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</si>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</sst>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 t="s">
        <v>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</v>
      </c>
      <c r="B5" s="1">
        <v>-22.70665399557743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 t="s">
        <v>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 t="s">
        <v>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</v>
      </c>
      <c r="B2" s="1">
        <v>-0.697</v>
      </c>
      <c r="C2" s="1">
        <v>-4.181999999999999</v>
      </c>
      <c r="D2" s="1">
        <v>-6.97</v>
      </c>
      <c r="E2" s="1">
        <v>-14.637</v>
      </c>
      <c r="F2" s="1">
        <v>-35.547</v>
      </c>
      <c r="G2" s="1">
        <v>-17.425</v>
      </c>
      <c r="H2" s="1">
        <v>-13.243</v>
      </c>
      <c r="I2" s="1">
        <v>-6.273</v>
      </c>
      <c r="J2" s="1">
        <v>-29.274</v>
      </c>
      <c r="K2" s="1">
        <v>-8.363999999999999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</v>
      </c>
      <c r="B3" s="1">
        <v>0.0</v>
      </c>
      <c r="C3" s="1">
        <v>3.485</v>
      </c>
      <c r="D3" s="1">
        <v>13.94</v>
      </c>
      <c r="E3" s="1">
        <v>23.698</v>
      </c>
      <c r="F3" s="1">
        <v>34.84999999999999</v>
      </c>
      <c r="G3" s="1">
        <v>28.577</v>
      </c>
      <c r="H3" s="1">
        <v>9.758</v>
      </c>
      <c r="I3" s="1">
        <v>0.0</v>
      </c>
      <c r="J3" s="1">
        <v>8.363999999999999</v>
      </c>
      <c r="K3" s="1">
        <v>0.697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</v>
      </c>
      <c r="B4" s="1">
        <v>1.394</v>
      </c>
      <c r="C4" s="1">
        <v>1.394</v>
      </c>
      <c r="D4" s="1">
        <v>1.394</v>
      </c>
      <c r="E4" s="1">
        <v>1.394</v>
      </c>
      <c r="F4" s="1">
        <v>1.394</v>
      </c>
      <c r="G4" s="1">
        <v>0.697</v>
      </c>
      <c r="H4" s="1">
        <v>54.366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</v>
      </c>
      <c r="B5" s="1">
        <v>1.394</v>
      </c>
      <c r="C5" s="1">
        <v>1.394</v>
      </c>
      <c r="D5" s="1">
        <v>1.394</v>
      </c>
      <c r="E5" s="1">
        <v>1.394</v>
      </c>
      <c r="F5" s="1">
        <v>1.394</v>
      </c>
      <c r="G5" s="1">
        <v>1.394</v>
      </c>
      <c r="H5" s="1">
        <v>64.124</v>
      </c>
      <c r="I5" s="1">
        <v>0.0</v>
      </c>
      <c r="J5" s="1">
        <v>8.363999999999999</v>
      </c>
      <c r="K5" s="1">
        <v>0.697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18.122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0.0</v>
      </c>
      <c r="K7" s="1">
        <v>-3.485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</v>
      </c>
      <c r="B8" s="1">
        <v>0.0</v>
      </c>
      <c r="C8" s="1">
        <v>23.001</v>
      </c>
      <c r="D8" s="1">
        <v>0.0</v>
      </c>
      <c r="E8" s="1">
        <v>0.0</v>
      </c>
      <c r="F8" s="1">
        <v>0.0</v>
      </c>
      <c r="G8" s="1">
        <v>0.0</v>
      </c>
      <c r="H8" s="1">
        <v>3.485</v>
      </c>
      <c r="I8" s="1">
        <v>16.728</v>
      </c>
      <c r="J8" s="1">
        <v>23.001</v>
      </c>
      <c r="K8" s="1">
        <v>2.091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</v>
      </c>
      <c r="B9" s="1">
        <v>0.697</v>
      </c>
      <c r="C9" s="1">
        <v>20.91</v>
      </c>
      <c r="D9" s="1">
        <v>43.214</v>
      </c>
      <c r="E9" s="1">
        <v>64.124</v>
      </c>
      <c r="F9" s="1">
        <v>0.697</v>
      </c>
      <c r="G9" s="1">
        <v>0.697</v>
      </c>
      <c r="H9" s="1">
        <v>0.697</v>
      </c>
      <c r="I9" s="1">
        <v>0.697</v>
      </c>
      <c r="J9" s="1">
        <v>0.697</v>
      </c>
      <c r="K9" s="1">
        <v>63.42699999999999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</v>
      </c>
      <c r="B10" s="1">
        <v>-6.97</v>
      </c>
      <c r="C10" s="1">
        <v>-2.091</v>
      </c>
      <c r="D10" s="1">
        <v>4.879</v>
      </c>
      <c r="E10" s="1">
        <v>0.697</v>
      </c>
      <c r="F10" s="1">
        <v>4.879</v>
      </c>
      <c r="G10" s="1">
        <v>0.697</v>
      </c>
      <c r="H10" s="1">
        <v>2.091</v>
      </c>
      <c r="I10" s="1">
        <v>-4.181999999999999</v>
      </c>
      <c r="J10" s="1">
        <v>-6.273</v>
      </c>
      <c r="K10" s="1">
        <v>62.03299999999999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</v>
      </c>
      <c r="B11" s="1">
        <v>36.941</v>
      </c>
      <c r="C11" s="1">
        <v>2.788</v>
      </c>
      <c r="D11" s="1">
        <v>11.849</v>
      </c>
      <c r="E11" s="1">
        <v>-38.335</v>
      </c>
      <c r="F11" s="1">
        <v>-50.88099999999999</v>
      </c>
      <c r="G11" s="1">
        <v>40.42599999999999</v>
      </c>
      <c r="H11" s="1">
        <v>3.485</v>
      </c>
      <c r="I11" s="1">
        <v>-0.697</v>
      </c>
      <c r="J11" s="1">
        <v>-20.91</v>
      </c>
      <c r="K11" s="1">
        <v>5.576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</v>
      </c>
      <c r="B12" s="1">
        <v>11.849</v>
      </c>
      <c r="C12" s="1">
        <v>5.576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</v>
      </c>
      <c r="B13" s="1">
        <v>-5.576</v>
      </c>
      <c r="C13" s="1">
        <v>3.485</v>
      </c>
      <c r="D13" s="1">
        <v>24.395</v>
      </c>
      <c r="E13" s="1">
        <v>2.788</v>
      </c>
      <c r="F13" s="1">
        <v>6.273</v>
      </c>
      <c r="G13" s="1">
        <v>-2.091</v>
      </c>
      <c r="H13" s="1">
        <v>-4.181999999999999</v>
      </c>
      <c r="I13" s="1">
        <v>-1.394</v>
      </c>
      <c r="J13" s="1">
        <v>28.577</v>
      </c>
      <c r="K13" s="1">
        <v>-0.697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</v>
      </c>
      <c r="B14" s="1">
        <v>-19.516</v>
      </c>
      <c r="C14" s="1">
        <v>24.395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</v>
      </c>
      <c r="B15" s="1">
        <v>67.609</v>
      </c>
      <c r="C15" s="1">
        <v>-40.42599999999999</v>
      </c>
      <c r="D15" s="1">
        <v>13.94</v>
      </c>
      <c r="E15" s="1">
        <v>-52.97199999999999</v>
      </c>
      <c r="F15" s="1">
        <v>-59.245</v>
      </c>
      <c r="G15" s="1">
        <v>-27.88</v>
      </c>
      <c r="H15" s="1">
        <v>48.093</v>
      </c>
      <c r="I15" s="1">
        <v>-26.486</v>
      </c>
      <c r="J15" s="1">
        <v>4.879</v>
      </c>
      <c r="K15" s="1">
        <v>20.213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</v>
      </c>
      <c r="B16" s="1">
        <v>-4.879</v>
      </c>
      <c r="C16" s="1">
        <v>-4.181999999999999</v>
      </c>
      <c r="D16" s="1">
        <v>-4.181999999999999</v>
      </c>
      <c r="E16" s="1">
        <v>-8.363999999999999</v>
      </c>
      <c r="F16" s="1">
        <v>-22.304</v>
      </c>
      <c r="G16" s="1">
        <v>-15.334</v>
      </c>
      <c r="H16" s="1">
        <v>-9.758</v>
      </c>
      <c r="I16" s="1">
        <v>-11.849</v>
      </c>
      <c r="J16" s="1">
        <v>-10.455</v>
      </c>
      <c r="K16" s="1">
        <v>-8.363999999999999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</v>
      </c>
      <c r="B17" s="1">
        <v>-2.091</v>
      </c>
      <c r="C17" s="1">
        <v>-18.819</v>
      </c>
      <c r="D17" s="1">
        <v>-1.394</v>
      </c>
      <c r="E17" s="1">
        <v>-31.365</v>
      </c>
      <c r="F17" s="1">
        <v>-48.79</v>
      </c>
      <c r="G17" s="1">
        <v>-21.607</v>
      </c>
      <c r="H17" s="1">
        <v>-4.181999999999999</v>
      </c>
      <c r="I17" s="1">
        <v>0.0</v>
      </c>
      <c r="J17" s="1">
        <v>-0.697</v>
      </c>
      <c r="K17" s="1">
        <v>-1.394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7.667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</v>
      </c>
      <c r="B19" s="1">
        <v>-3.485</v>
      </c>
      <c r="C19" s="1">
        <v>-6.273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</v>
      </c>
      <c r="B20" s="1">
        <v>4.879</v>
      </c>
      <c r="C20" s="1">
        <v>5.576</v>
      </c>
      <c r="D20" s="1">
        <v>5.576</v>
      </c>
      <c r="E20" s="1">
        <v>0.0</v>
      </c>
      <c r="F20" s="1">
        <v>-7.667</v>
      </c>
      <c r="G20" s="1">
        <v>5.576</v>
      </c>
      <c r="H20" s="1">
        <v>-6.273</v>
      </c>
      <c r="I20" s="1">
        <v>-2.091</v>
      </c>
      <c r="J20" s="1">
        <v>9.061</v>
      </c>
      <c r="K20" s="1">
        <v>0.697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</v>
      </c>
      <c r="B21" s="1">
        <v>2.788</v>
      </c>
      <c r="C21" s="1">
        <v>7.667</v>
      </c>
      <c r="D21" s="1">
        <v>9.061</v>
      </c>
      <c r="E21" s="1">
        <v>2.788</v>
      </c>
      <c r="F21" s="1">
        <v>26.486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</v>
      </c>
      <c r="B22" s="1">
        <v>4.879</v>
      </c>
      <c r="C22" s="1">
        <v>5.576</v>
      </c>
      <c r="D22" s="1">
        <v>4.181999999999999</v>
      </c>
      <c r="E22" s="1">
        <v>-28.577</v>
      </c>
      <c r="F22" s="1">
        <v>-8.363999999999999</v>
      </c>
      <c r="G22" s="1">
        <v>5.576</v>
      </c>
      <c r="H22" s="1">
        <v>-6.273</v>
      </c>
      <c r="I22" s="1">
        <v>-2.091</v>
      </c>
      <c r="J22" s="1">
        <v>9.061</v>
      </c>
      <c r="K22" s="1">
        <v>6.97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-0.697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-0.697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</v>
      </c>
      <c r="B25" s="1">
        <v>3.485</v>
      </c>
      <c r="C25" s="1">
        <v>435.6249999999999</v>
      </c>
      <c r="D25" s="1">
        <v>4.181999999999999</v>
      </c>
      <c r="E25" s="1">
        <v>7.667</v>
      </c>
      <c r="F25" s="1">
        <v>40.42599999999999</v>
      </c>
      <c r="G25" s="1">
        <v>9.758</v>
      </c>
      <c r="H25" s="1">
        <v>41.123</v>
      </c>
      <c r="I25" s="1">
        <v>0.0</v>
      </c>
      <c r="J25" s="1">
        <v>20.91</v>
      </c>
      <c r="K25" s="1">
        <v>4.879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</v>
      </c>
      <c r="B26" s="1">
        <v>0.0</v>
      </c>
      <c r="C26" s="1">
        <v>0.0</v>
      </c>
      <c r="D26" s="1">
        <v>-0.697</v>
      </c>
      <c r="E26" s="1">
        <v>-2.788</v>
      </c>
      <c r="F26" s="1">
        <v>-2.788</v>
      </c>
      <c r="G26" s="1">
        <v>0.0</v>
      </c>
      <c r="H26" s="1">
        <v>-9.758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</v>
      </c>
      <c r="B27" s="1">
        <v>2.788</v>
      </c>
      <c r="C27" s="1">
        <v>0.0</v>
      </c>
      <c r="D27" s="1">
        <v>4.181999999999999</v>
      </c>
      <c r="E27" s="1">
        <v>7.667</v>
      </c>
      <c r="F27" s="1">
        <v>40.42599999999999</v>
      </c>
      <c r="G27" s="1">
        <v>9.061</v>
      </c>
      <c r="H27" s="1">
        <v>41.123</v>
      </c>
      <c r="I27" s="1">
        <v>0.0</v>
      </c>
      <c r="J27" s="1">
        <v>20.91</v>
      </c>
      <c r="K27" s="1">
        <v>4.879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</v>
      </c>
      <c r="B28" s="1">
        <v>11.152</v>
      </c>
      <c r="C28" s="1">
        <v>4.181999999999999</v>
      </c>
      <c r="D28" s="1">
        <v>-2.788</v>
      </c>
      <c r="E28" s="1">
        <v>-1.394</v>
      </c>
      <c r="F28" s="1">
        <v>2.788</v>
      </c>
      <c r="G28" s="1">
        <v>-0.697</v>
      </c>
      <c r="H28" s="1">
        <v>0.697</v>
      </c>
      <c r="I28" s="1">
        <v>10.455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</v>
      </c>
      <c r="B29" s="1">
        <v>43.91099999999999</v>
      </c>
      <c r="C29" s="1">
        <v>0.697</v>
      </c>
      <c r="D29" s="1">
        <v>4.181999999999999</v>
      </c>
      <c r="E29" s="1">
        <v>-0.697</v>
      </c>
      <c r="F29" s="1">
        <v>9.758</v>
      </c>
      <c r="G29" s="1">
        <v>-1.394</v>
      </c>
      <c r="H29" s="1">
        <v>25.092</v>
      </c>
      <c r="I29" s="1">
        <v>-13.94</v>
      </c>
      <c r="J29" s="1">
        <v>-1.394</v>
      </c>
      <c r="K29" s="1">
        <v>-2.788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</v>
      </c>
      <c r="B31" s="1">
        <v>0.0</v>
      </c>
      <c r="C31" s="1">
        <v>0.0</v>
      </c>
      <c r="D31" s="1">
        <v>0.697</v>
      </c>
      <c r="E31" s="1">
        <v>0.0</v>
      </c>
      <c r="F31" s="1">
        <v>2.788</v>
      </c>
      <c r="G31" s="1">
        <v>0.0</v>
      </c>
      <c r="H31" s="1">
        <v>0.0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</v>
      </c>
      <c r="B32" s="1">
        <v>-1.394</v>
      </c>
      <c r="C32" s="1">
        <v>-2.091</v>
      </c>
      <c r="D32" s="1">
        <v>0.0</v>
      </c>
      <c r="E32" s="1">
        <v>-3.485</v>
      </c>
      <c r="F32" s="1">
        <v>-10.455</v>
      </c>
      <c r="G32" s="1">
        <v>-11.152</v>
      </c>
      <c r="H32" s="1">
        <v>-4.879</v>
      </c>
      <c r="I32" s="1">
        <v>-2.788</v>
      </c>
      <c r="J32" s="1">
        <v>-6.273</v>
      </c>
      <c r="K32" s="1">
        <v>-4.879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</v>
      </c>
      <c r="B33" s="1">
        <v>-1.394</v>
      </c>
      <c r="C33" s="1">
        <v>-2.091</v>
      </c>
      <c r="D33" s="1">
        <v>0.0</v>
      </c>
      <c r="E33" s="1">
        <v>-3.485</v>
      </c>
      <c r="F33" s="1">
        <v>-10.455</v>
      </c>
      <c r="G33" s="1">
        <v>-10.455</v>
      </c>
      <c r="H33" s="1">
        <v>-4.879</v>
      </c>
      <c r="I33" s="1">
        <v>-2.788</v>
      </c>
      <c r="J33" s="1">
        <v>-6.273</v>
      </c>
      <c r="K33" s="1">
        <v>-4.879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</v>
      </c>
      <c r="B34" s="1">
        <v>-0.697</v>
      </c>
      <c r="C34" s="1">
        <v>4.879</v>
      </c>
      <c r="D34" s="1">
        <v>0.0</v>
      </c>
      <c r="E34" s="1">
        <v>-2.091</v>
      </c>
      <c r="F34" s="1">
        <v>-5.576</v>
      </c>
      <c r="G34" s="1">
        <v>2.788</v>
      </c>
      <c r="H34" s="1">
        <v>2.091</v>
      </c>
      <c r="I34" s="1">
        <v>-0.697</v>
      </c>
      <c r="J34" s="1">
        <v>-27.88</v>
      </c>
      <c r="K34" s="1">
        <v>0.697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>
        <v>-0.697</v>
      </c>
      <c r="H35" s="1">
        <v>0.0</v>
      </c>
      <c r="I35" s="1">
        <v>0.0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52</v>
      </c>
      <c r="B3" s="1">
        <v>0.697</v>
      </c>
      <c r="C3" s="1">
        <v>2.091</v>
      </c>
      <c r="D3" s="1">
        <v>6.273</v>
      </c>
      <c r="E3" s="1">
        <v>5.576</v>
      </c>
      <c r="F3" s="1">
        <v>15.334</v>
      </c>
      <c r="G3" s="1">
        <v>9.758</v>
      </c>
      <c r="H3" s="1">
        <v>34.84999999999999</v>
      </c>
      <c r="I3" s="1">
        <v>20.91</v>
      </c>
      <c r="J3" s="1">
        <v>18.819</v>
      </c>
      <c r="K3" s="1">
        <v>16.031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53</v>
      </c>
      <c r="B4" s="1">
        <v>11.849</v>
      </c>
      <c r="C4" s="1">
        <v>4.879</v>
      </c>
      <c r="D4" s="1">
        <v>0.0</v>
      </c>
      <c r="E4" s="1">
        <v>0.0</v>
      </c>
      <c r="F4" s="1">
        <v>7.667</v>
      </c>
      <c r="G4" s="1">
        <v>0.0</v>
      </c>
      <c r="H4" s="1">
        <v>6.273</v>
      </c>
      <c r="I4" s="1">
        <v>9.061</v>
      </c>
      <c r="J4" s="1">
        <v>0.697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54</v>
      </c>
      <c r="B5" s="1">
        <v>12.546</v>
      </c>
      <c r="C5" s="1">
        <v>6.97</v>
      </c>
      <c r="D5" s="1">
        <v>6.273</v>
      </c>
      <c r="E5" s="1">
        <v>5.576</v>
      </c>
      <c r="F5" s="1">
        <v>23.698</v>
      </c>
      <c r="G5" s="1">
        <v>9.758</v>
      </c>
      <c r="H5" s="1">
        <v>41.82</v>
      </c>
      <c r="I5" s="1">
        <v>29.971</v>
      </c>
      <c r="J5" s="1">
        <v>18.819</v>
      </c>
      <c r="K5" s="1">
        <v>16.031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55</v>
      </c>
      <c r="B6" s="1">
        <v>20.91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56</v>
      </c>
      <c r="B7" s="1">
        <v>38.335</v>
      </c>
      <c r="C7" s="1">
        <v>27.183</v>
      </c>
      <c r="D7" s="1">
        <v>13.94</v>
      </c>
      <c r="E7" s="1">
        <v>52.275</v>
      </c>
      <c r="F7" s="1">
        <v>0.697</v>
      </c>
      <c r="G7" s="1">
        <v>37.638</v>
      </c>
      <c r="H7" s="1">
        <v>36.941</v>
      </c>
      <c r="I7" s="1">
        <v>37.638</v>
      </c>
      <c r="J7" s="1">
        <v>55.76</v>
      </c>
      <c r="K7" s="1">
        <v>50.184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57</v>
      </c>
      <c r="B8" s="1">
        <v>59.245</v>
      </c>
      <c r="C8" s="1">
        <v>27.183</v>
      </c>
      <c r="D8" s="1">
        <v>13.94</v>
      </c>
      <c r="E8" s="1">
        <v>52.275</v>
      </c>
      <c r="F8" s="1">
        <v>0.697</v>
      </c>
      <c r="G8" s="1">
        <v>37.638</v>
      </c>
      <c r="H8" s="1">
        <v>36.941</v>
      </c>
      <c r="I8" s="1">
        <v>37.638</v>
      </c>
      <c r="J8" s="1">
        <v>55.76</v>
      </c>
      <c r="K8" s="1">
        <v>50.184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58</v>
      </c>
      <c r="B9" s="1">
        <v>5.576</v>
      </c>
      <c r="C9" s="1">
        <v>0.0</v>
      </c>
      <c r="D9" s="1">
        <v>0.0</v>
      </c>
      <c r="E9" s="1">
        <v>6.97</v>
      </c>
      <c r="F9" s="1">
        <v>4.181999999999999</v>
      </c>
      <c r="G9" s="1">
        <v>13.243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59</v>
      </c>
      <c r="B10" s="1">
        <v>21.607</v>
      </c>
      <c r="C10" s="1">
        <v>31.365</v>
      </c>
      <c r="D10" s="1">
        <v>13.94</v>
      </c>
      <c r="E10" s="1">
        <v>27.88</v>
      </c>
      <c r="F10" s="1">
        <v>0.697</v>
      </c>
      <c r="G10" s="1">
        <v>67.609</v>
      </c>
      <c r="H10" s="1">
        <v>23.698</v>
      </c>
      <c r="I10" s="1">
        <v>50.184</v>
      </c>
      <c r="J10" s="1">
        <v>41.123</v>
      </c>
      <c r="K10" s="1">
        <v>19.516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60</v>
      </c>
      <c r="B11" s="1">
        <v>0.0</v>
      </c>
      <c r="C11" s="1">
        <v>0.0</v>
      </c>
      <c r="D11" s="1">
        <v>0.0</v>
      </c>
      <c r="E11" s="1">
        <v>0.0</v>
      </c>
      <c r="F11" s="1">
        <v>11.849</v>
      </c>
      <c r="G11" s="1">
        <v>8.363999999999999</v>
      </c>
      <c r="H11" s="1">
        <v>52.97199999999999</v>
      </c>
      <c r="I11" s="1">
        <v>41.82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61</v>
      </c>
      <c r="B12" s="1">
        <v>13.243</v>
      </c>
      <c r="C12" s="1">
        <v>7.667</v>
      </c>
      <c r="D12" s="1">
        <v>6.97</v>
      </c>
      <c r="E12" s="1">
        <v>6.273</v>
      </c>
      <c r="F12" s="1">
        <v>25.789</v>
      </c>
      <c r="G12" s="1">
        <v>11.152</v>
      </c>
      <c r="H12" s="1">
        <v>43.214</v>
      </c>
      <c r="I12" s="1">
        <v>31.365</v>
      </c>
      <c r="J12" s="1">
        <v>20.213</v>
      </c>
      <c r="K12" s="1">
        <v>16.728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62</v>
      </c>
      <c r="B13" s="1">
        <v>4.181999999999999</v>
      </c>
      <c r="C13" s="1">
        <v>27.183</v>
      </c>
      <c r="D13" s="1">
        <v>2.091</v>
      </c>
      <c r="E13" s="1">
        <v>2.091</v>
      </c>
      <c r="F13" s="1">
        <v>2.788</v>
      </c>
      <c r="G13" s="1">
        <v>2.091</v>
      </c>
      <c r="H13" s="1">
        <v>0.0</v>
      </c>
      <c r="I13" s="1">
        <v>0.0</v>
      </c>
      <c r="J13" s="1">
        <v>0.697</v>
      </c>
      <c r="K13" s="1">
        <v>42.517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63</v>
      </c>
      <c r="B14" s="1">
        <v>-3.485</v>
      </c>
      <c r="C14" s="1">
        <v>-7.667</v>
      </c>
      <c r="D14" s="1">
        <v>-23.001</v>
      </c>
      <c r="E14" s="1">
        <v>-47.39599999999999</v>
      </c>
      <c r="F14" s="1">
        <v>-0.697</v>
      </c>
      <c r="G14" s="1">
        <v>-0.697</v>
      </c>
      <c r="H14" s="1">
        <v>0.0</v>
      </c>
      <c r="I14" s="1">
        <v>0.0</v>
      </c>
      <c r="J14" s="1">
        <v>-39.729</v>
      </c>
      <c r="K14" s="1">
        <v>-41.82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64</v>
      </c>
      <c r="B15" s="1">
        <v>0.697</v>
      </c>
      <c r="C15" s="1">
        <v>19.516</v>
      </c>
      <c r="D15" s="1">
        <v>1.394</v>
      </c>
      <c r="E15" s="1">
        <v>1.394</v>
      </c>
      <c r="F15" s="1">
        <v>1.394</v>
      </c>
      <c r="G15" s="1">
        <v>1.394</v>
      </c>
      <c r="H15" s="1">
        <v>5.576</v>
      </c>
      <c r="I15" s="1">
        <v>21.607</v>
      </c>
      <c r="J15" s="1">
        <v>39.032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65</v>
      </c>
      <c r="B16" s="1">
        <v>0.0</v>
      </c>
      <c r="C16" s="1">
        <v>0.0</v>
      </c>
      <c r="D16" s="1">
        <v>0.0</v>
      </c>
      <c r="E16" s="1">
        <v>0.0</v>
      </c>
      <c r="F16" s="1">
        <v>1.394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66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8.363999999999999</v>
      </c>
      <c r="J17" s="1">
        <v>5.576</v>
      </c>
      <c r="K17" s="1">
        <v>5.576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67</v>
      </c>
      <c r="B18" s="1">
        <v>11.849</v>
      </c>
      <c r="C18" s="1">
        <v>9.758</v>
      </c>
      <c r="D18" s="1">
        <v>8.363999999999999</v>
      </c>
      <c r="E18" s="1">
        <v>6.97</v>
      </c>
      <c r="F18" s="1">
        <v>4.879</v>
      </c>
      <c r="G18" s="1">
        <v>2.788</v>
      </c>
      <c r="H18" s="1">
        <v>0.0</v>
      </c>
      <c r="I18" s="1">
        <v>48.093</v>
      </c>
      <c r="J18" s="1">
        <v>28.577</v>
      </c>
      <c r="K18" s="1">
        <v>28.577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68</v>
      </c>
      <c r="B19" s="1">
        <v>3.485</v>
      </c>
      <c r="C19" s="1">
        <v>1.394</v>
      </c>
      <c r="D19" s="1">
        <v>0.0</v>
      </c>
      <c r="E19" s="1">
        <v>40.42599999999999</v>
      </c>
      <c r="F19" s="1">
        <v>38.335</v>
      </c>
      <c r="G19" s="1">
        <v>32.759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69</v>
      </c>
      <c r="B20" s="1">
        <v>25.789</v>
      </c>
      <c r="C20" s="1">
        <v>19.516</v>
      </c>
      <c r="D20" s="1">
        <v>17.425</v>
      </c>
      <c r="E20" s="1">
        <v>15.334</v>
      </c>
      <c r="F20" s="1">
        <v>33.456</v>
      </c>
      <c r="G20" s="1">
        <v>15.334</v>
      </c>
      <c r="H20" s="1">
        <v>43.214</v>
      </c>
      <c r="I20" s="1">
        <v>89.913</v>
      </c>
      <c r="J20" s="1">
        <v>55.063</v>
      </c>
      <c r="K20" s="1">
        <v>50.88099999999999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70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71</v>
      </c>
      <c r="B22" s="1">
        <v>16.728</v>
      </c>
      <c r="C22" s="1">
        <v>25.789</v>
      </c>
      <c r="D22" s="1">
        <v>17.425</v>
      </c>
      <c r="E22" s="1">
        <v>2.091</v>
      </c>
      <c r="F22" s="1">
        <v>2.788</v>
      </c>
      <c r="G22" s="1">
        <v>0.697</v>
      </c>
      <c r="H22" s="1">
        <v>7.667</v>
      </c>
      <c r="I22" s="1">
        <v>0.697</v>
      </c>
      <c r="J22" s="1">
        <v>0.697</v>
      </c>
      <c r="K22" s="1">
        <v>0.697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72</v>
      </c>
      <c r="B23" s="1">
        <v>0.697</v>
      </c>
      <c r="C23" s="1">
        <v>52.97199999999999</v>
      </c>
      <c r="D23" s="1">
        <v>0.697</v>
      </c>
      <c r="E23" s="1">
        <v>2.091</v>
      </c>
      <c r="F23" s="1">
        <v>7.667</v>
      </c>
      <c r="G23" s="1">
        <v>3.485</v>
      </c>
      <c r="H23" s="1">
        <v>0.697</v>
      </c>
      <c r="I23" s="1">
        <v>0.697</v>
      </c>
      <c r="J23" s="1">
        <v>1.394</v>
      </c>
      <c r="K23" s="1">
        <v>46.699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73</v>
      </c>
      <c r="B24" s="1">
        <v>0.0</v>
      </c>
      <c r="C24" s="1">
        <v>0.0</v>
      </c>
      <c r="D24" s="1">
        <v>0.0</v>
      </c>
      <c r="E24" s="1">
        <v>0.0</v>
      </c>
      <c r="F24" s="1">
        <v>0.697</v>
      </c>
      <c r="G24" s="1">
        <v>0.0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74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4.879</v>
      </c>
      <c r="H25" s="1">
        <v>5.576</v>
      </c>
      <c r="I25" s="1">
        <v>6.97</v>
      </c>
      <c r="J25" s="1">
        <v>4.879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75</v>
      </c>
      <c r="B26" s="1">
        <v>0.0</v>
      </c>
      <c r="C26" s="1">
        <v>0.0</v>
      </c>
      <c r="D26" s="1">
        <v>0.697</v>
      </c>
      <c r="E26" s="1">
        <v>0.0</v>
      </c>
      <c r="F26" s="1">
        <v>69.003</v>
      </c>
      <c r="G26" s="1">
        <v>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76</v>
      </c>
      <c r="B27" s="1">
        <v>0.697</v>
      </c>
      <c r="C27" s="1">
        <v>0.697</v>
      </c>
      <c r="D27" s="1">
        <v>1.394</v>
      </c>
      <c r="E27" s="1">
        <v>4.181999999999999</v>
      </c>
      <c r="F27" s="1">
        <v>12.546</v>
      </c>
      <c r="G27" s="1">
        <v>4.879</v>
      </c>
      <c r="H27" s="1">
        <v>0.697</v>
      </c>
      <c r="I27" s="1">
        <v>2.091</v>
      </c>
      <c r="J27" s="1">
        <v>2.091</v>
      </c>
      <c r="K27" s="1">
        <v>0.697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77</v>
      </c>
      <c r="B28" s="1">
        <v>0.0</v>
      </c>
      <c r="C28" s="1">
        <v>0.0</v>
      </c>
      <c r="D28" s="1">
        <v>0.697</v>
      </c>
      <c r="E28" s="1">
        <v>0.697</v>
      </c>
      <c r="F28" s="1">
        <v>0.0</v>
      </c>
      <c r="G28" s="1">
        <v>0.0</v>
      </c>
      <c r="H28" s="1">
        <v>0.0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78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4.879</v>
      </c>
      <c r="H29" s="1">
        <v>0.0</v>
      </c>
      <c r="I29" s="1">
        <v>13.243</v>
      </c>
      <c r="J29" s="1">
        <v>28.577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79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>
        <v>11.152</v>
      </c>
      <c r="J30" s="1">
        <v>4.879</v>
      </c>
      <c r="K30" s="1">
        <v>3.485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80</v>
      </c>
      <c r="B31" s="1">
        <v>1.394</v>
      </c>
      <c r="C31" s="1">
        <v>10.455</v>
      </c>
      <c r="D31" s="1">
        <v>13.94</v>
      </c>
      <c r="E31" s="1">
        <v>4.181999999999999</v>
      </c>
      <c r="F31" s="1">
        <v>11.152</v>
      </c>
      <c r="G31" s="1">
        <v>1.394</v>
      </c>
      <c r="H31" s="1">
        <v>3.485</v>
      </c>
      <c r="I31" s="1">
        <v>0.697</v>
      </c>
      <c r="J31" s="1">
        <v>0.0</v>
      </c>
      <c r="K31" s="1">
        <v>2.788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81</v>
      </c>
      <c r="B32" s="1">
        <v>2.091</v>
      </c>
      <c r="C32" s="1">
        <v>0.697</v>
      </c>
      <c r="D32" s="1">
        <v>2.091</v>
      </c>
      <c r="E32" s="1">
        <v>9.758</v>
      </c>
      <c r="F32" s="1">
        <v>23.698</v>
      </c>
      <c r="G32" s="1">
        <v>6.273</v>
      </c>
      <c r="H32" s="1">
        <v>4.181999999999999</v>
      </c>
      <c r="I32" s="1">
        <v>13.94</v>
      </c>
      <c r="J32" s="1">
        <v>7.667</v>
      </c>
      <c r="K32" s="1">
        <v>7.667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82</v>
      </c>
      <c r="B33" s="1">
        <v>42.517</v>
      </c>
      <c r="C33" s="1">
        <v>42.517</v>
      </c>
      <c r="D33" s="1">
        <v>46.002</v>
      </c>
      <c r="E33" s="1">
        <v>50.88099999999999</v>
      </c>
      <c r="F33" s="1">
        <v>89.913</v>
      </c>
      <c r="G33" s="1">
        <v>95.48899999999999</v>
      </c>
      <c r="H33" s="1">
        <v>137.309</v>
      </c>
      <c r="I33" s="1">
        <v>179.826</v>
      </c>
      <c r="J33" s="1">
        <v>179.826</v>
      </c>
      <c r="K33" s="1">
        <v>181.917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83</v>
      </c>
      <c r="B34" s="1">
        <v>2.788</v>
      </c>
      <c r="C34" s="1">
        <v>2.788</v>
      </c>
      <c r="D34" s="1">
        <v>3.485</v>
      </c>
      <c r="E34" s="1">
        <v>4.181999999999999</v>
      </c>
      <c r="F34" s="1">
        <v>5.576</v>
      </c>
      <c r="G34" s="1">
        <v>6.273</v>
      </c>
      <c r="H34" s="1">
        <v>6.97</v>
      </c>
      <c r="I34" s="1">
        <v>8.363999999999999</v>
      </c>
      <c r="J34" s="1">
        <v>9.061</v>
      </c>
      <c r="K34" s="1">
        <v>11.849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84</v>
      </c>
      <c r="B35" s="1">
        <v>-23.001</v>
      </c>
      <c r="C35" s="1">
        <v>-27.183</v>
      </c>
      <c r="D35" s="1">
        <v>-34.84999999999999</v>
      </c>
      <c r="E35" s="1">
        <v>-50.184</v>
      </c>
      <c r="F35" s="1">
        <v>-86.428</v>
      </c>
      <c r="G35" s="1">
        <v>-87.82199999999999</v>
      </c>
      <c r="H35" s="1">
        <v>-101.762</v>
      </c>
      <c r="I35" s="1">
        <v>-108.732</v>
      </c>
      <c r="J35" s="1">
        <v>-138.006</v>
      </c>
      <c r="K35" s="1">
        <v>-147.067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85</v>
      </c>
      <c r="B36" s="1">
        <v>0.0</v>
      </c>
      <c r="C36" s="1">
        <v>0.0</v>
      </c>
      <c r="D36" s="1">
        <v>20.91</v>
      </c>
      <c r="E36" s="1">
        <v>20.91</v>
      </c>
      <c r="F36" s="1">
        <v>20.91</v>
      </c>
      <c r="G36" s="1">
        <v>-4.879</v>
      </c>
      <c r="H36" s="1">
        <v>-4.181999999999999</v>
      </c>
      <c r="I36" s="1">
        <v>-4.181999999999999</v>
      </c>
      <c r="J36" s="1">
        <v>-4.181999999999999</v>
      </c>
      <c r="K36" s="1">
        <v>-4.181999999999999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86</v>
      </c>
      <c r="B37" s="1">
        <v>23.001</v>
      </c>
      <c r="C37" s="1">
        <v>18.819</v>
      </c>
      <c r="D37" s="1">
        <v>14.637</v>
      </c>
      <c r="E37" s="1">
        <v>5.576</v>
      </c>
      <c r="F37" s="1">
        <v>9.061</v>
      </c>
      <c r="G37" s="1">
        <v>8.363999999999999</v>
      </c>
      <c r="H37" s="1">
        <v>38.335</v>
      </c>
      <c r="I37" s="1">
        <v>75.276</v>
      </c>
      <c r="J37" s="1">
        <v>46.699</v>
      </c>
      <c r="K37" s="1">
        <v>42.517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87</v>
      </c>
      <c r="B38" s="1">
        <v>23.001</v>
      </c>
      <c r="C38" s="1">
        <v>18.819</v>
      </c>
      <c r="D38" s="1">
        <v>14.637</v>
      </c>
      <c r="E38" s="1">
        <v>5.576</v>
      </c>
      <c r="F38" s="1">
        <v>9.061</v>
      </c>
      <c r="G38" s="1">
        <v>8.363999999999999</v>
      </c>
      <c r="H38" s="1">
        <v>38.335</v>
      </c>
      <c r="I38" s="1">
        <v>75.276</v>
      </c>
      <c r="J38" s="1">
        <v>46.699</v>
      </c>
      <c r="K38" s="1">
        <v>42.517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88</v>
      </c>
      <c r="B39" s="1">
        <v>25.789</v>
      </c>
      <c r="C39" s="1">
        <v>19.516</v>
      </c>
      <c r="D39" s="1">
        <v>17.425</v>
      </c>
      <c r="E39" s="1">
        <v>15.334</v>
      </c>
      <c r="F39" s="1">
        <v>33.456</v>
      </c>
      <c r="G39" s="1">
        <v>15.334</v>
      </c>
      <c r="H39" s="1">
        <v>43.214</v>
      </c>
      <c r="I39" s="1">
        <v>89.913</v>
      </c>
      <c r="J39" s="1">
        <v>55.063</v>
      </c>
      <c r="K39" s="1">
        <v>50.88099999999999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45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89</v>
      </c>
      <c r="B41" s="1">
        <v>15.334</v>
      </c>
      <c r="C41" s="1">
        <v>15.334</v>
      </c>
      <c r="D41" s="1">
        <v>20.91</v>
      </c>
      <c r="E41" s="1">
        <v>52.97199999999999</v>
      </c>
      <c r="F41" s="1">
        <v>0.697</v>
      </c>
      <c r="G41" s="1">
        <v>0.697</v>
      </c>
      <c r="H41" s="1">
        <v>2.788</v>
      </c>
      <c r="I41" s="1">
        <v>4.879</v>
      </c>
      <c r="J41" s="1">
        <v>4.879</v>
      </c>
      <c r="K41" s="1">
        <v>6.273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90</v>
      </c>
      <c r="B42" s="1">
        <v>15.334</v>
      </c>
      <c r="C42" s="1">
        <v>15.334</v>
      </c>
      <c r="D42" s="1">
        <v>20.91</v>
      </c>
      <c r="E42" s="1">
        <v>36.941</v>
      </c>
      <c r="F42" s="1">
        <v>0.697</v>
      </c>
      <c r="G42" s="1">
        <v>0.697</v>
      </c>
      <c r="H42" s="1">
        <v>2.788</v>
      </c>
      <c r="I42" s="1">
        <v>4.879</v>
      </c>
      <c r="J42" s="1">
        <v>4.879</v>
      </c>
      <c r="K42" s="1">
        <v>6.273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91</v>
      </c>
      <c r="B43" s="1" t="s">
        <v>92</v>
      </c>
      <c r="C43" s="1" t="s">
        <v>93</v>
      </c>
      <c r="D43" s="1" t="s">
        <v>94</v>
      </c>
      <c r="E43" s="1" t="s">
        <v>95</v>
      </c>
      <c r="F43" s="1" t="s">
        <v>96</v>
      </c>
      <c r="G43" s="1" t="s">
        <v>97</v>
      </c>
      <c r="H43" s="1" t="s">
        <v>98</v>
      </c>
      <c r="I43" s="1" t="s">
        <v>99</v>
      </c>
      <c r="J43" s="1" t="s">
        <v>100</v>
      </c>
      <c r="K43" s="1" t="s">
        <v>101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102</v>
      </c>
      <c r="B44" s="1">
        <v>10.455</v>
      </c>
      <c r="C44" s="1">
        <v>8.363999999999999</v>
      </c>
      <c r="D44" s="1">
        <v>6.273</v>
      </c>
      <c r="E44" s="1">
        <v>-0.697</v>
      </c>
      <c r="F44" s="1">
        <v>4.181999999999999</v>
      </c>
      <c r="G44" s="1">
        <v>5.576</v>
      </c>
      <c r="H44" s="1">
        <v>38.335</v>
      </c>
      <c r="I44" s="1">
        <v>17.425</v>
      </c>
      <c r="J44" s="1">
        <v>12.546</v>
      </c>
      <c r="K44" s="1">
        <v>8.363999999999999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103</v>
      </c>
      <c r="B45" s="1" t="s">
        <v>104</v>
      </c>
      <c r="C45" s="1" t="s">
        <v>105</v>
      </c>
      <c r="D45" s="1" t="s">
        <v>106</v>
      </c>
      <c r="E45" s="1" t="s">
        <v>107</v>
      </c>
      <c r="F45" s="1" t="s">
        <v>108</v>
      </c>
      <c r="G45" s="1" t="s">
        <v>109</v>
      </c>
      <c r="H45" s="1" t="s">
        <v>98</v>
      </c>
      <c r="I45" s="1" t="s">
        <v>110</v>
      </c>
      <c r="J45" s="1" t="s">
        <v>111</v>
      </c>
      <c r="K45" s="1" t="s">
        <v>112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113</v>
      </c>
      <c r="B46" s="1" t="s">
        <v>114</v>
      </c>
      <c r="C46" s="1" t="s">
        <v>114</v>
      </c>
      <c r="D46" s="1">
        <v>0.697</v>
      </c>
      <c r="E46" s="1">
        <v>0.697</v>
      </c>
      <c r="F46" s="1">
        <v>0.697</v>
      </c>
      <c r="G46" s="1">
        <v>9.758</v>
      </c>
      <c r="H46" s="1">
        <v>5.576</v>
      </c>
      <c r="I46" s="1">
        <v>20.213</v>
      </c>
      <c r="J46" s="1">
        <v>33.456</v>
      </c>
      <c r="K46" s="1" t="s">
        <v>114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115</v>
      </c>
      <c r="B47" s="1">
        <v>-12.546</v>
      </c>
      <c r="C47" s="1">
        <v>-6.97</v>
      </c>
      <c r="D47" s="1">
        <v>-5.576</v>
      </c>
      <c r="E47" s="1">
        <v>-4.181999999999999</v>
      </c>
      <c r="F47" s="1">
        <v>-22.304</v>
      </c>
      <c r="G47" s="1">
        <v>-9.758</v>
      </c>
      <c r="H47" s="1">
        <v>-41.82</v>
      </c>
      <c r="I47" s="1">
        <v>-29.971</v>
      </c>
      <c r="J47" s="1">
        <v>-18.819</v>
      </c>
      <c r="K47" s="1">
        <v>-16.031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116</v>
      </c>
      <c r="B48" s="1">
        <v>55.063</v>
      </c>
      <c r="C48" s="1">
        <v>36.941</v>
      </c>
      <c r="D48" s="1">
        <v>0.0</v>
      </c>
      <c r="E48" s="1">
        <v>0.0</v>
      </c>
      <c r="F48" s="1">
        <v>0.0</v>
      </c>
      <c r="G48" s="1">
        <v>0.0</v>
      </c>
      <c r="H48" s="1">
        <v>0.0</v>
      </c>
      <c r="I48" s="1">
        <v>0.0</v>
      </c>
      <c r="J48" s="1">
        <v>0.0</v>
      </c>
      <c r="K48" s="1">
        <v>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117</v>
      </c>
      <c r="B49" s="1">
        <v>4.181999999999999</v>
      </c>
      <c r="C49" s="1">
        <v>4.181999999999999</v>
      </c>
      <c r="D49" s="1">
        <v>2.091</v>
      </c>
      <c r="E49" s="1">
        <v>2.091</v>
      </c>
      <c r="F49" s="1">
        <v>2.091</v>
      </c>
      <c r="G49" s="1">
        <v>2.091</v>
      </c>
      <c r="H49" s="1">
        <v>2.091</v>
      </c>
      <c r="I49" s="1">
        <v>0.0</v>
      </c>
      <c r="J49" s="1">
        <v>2.091</v>
      </c>
      <c r="K49" s="1">
        <v>2.091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118</v>
      </c>
      <c r="B50" s="1">
        <v>2.091</v>
      </c>
      <c r="C50" s="1">
        <v>0.0</v>
      </c>
      <c r="D50" s="1">
        <v>0.0</v>
      </c>
      <c r="E50" s="1">
        <v>6.97</v>
      </c>
      <c r="F50" s="1">
        <v>4.181999999999999</v>
      </c>
      <c r="G50" s="1">
        <v>13.243</v>
      </c>
      <c r="H50" s="1">
        <v>0.0</v>
      </c>
      <c r="I50" s="1">
        <v>0.0</v>
      </c>
      <c r="J50" s="1">
        <v>0.0</v>
      </c>
      <c r="K50" s="1">
        <v>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119</v>
      </c>
      <c r="B51" s="1">
        <v>0.0</v>
      </c>
      <c r="C51" s="1">
        <v>0.0</v>
      </c>
      <c r="D51" s="1">
        <v>0.0</v>
      </c>
      <c r="E51" s="1">
        <v>0.0</v>
      </c>
      <c r="F51" s="1">
        <v>0.0</v>
      </c>
      <c r="G51" s="1">
        <v>0.0</v>
      </c>
      <c r="H51" s="1">
        <v>0.0</v>
      </c>
      <c r="I51" s="1">
        <v>0.0</v>
      </c>
      <c r="J51" s="1">
        <v>0.0</v>
      </c>
      <c r="K51" s="1">
        <v>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120</v>
      </c>
      <c r="B52" s="1">
        <v>2.788</v>
      </c>
      <c r="C52" s="1">
        <v>0.0</v>
      </c>
      <c r="D52" s="1">
        <v>0.0</v>
      </c>
      <c r="E52" s="1">
        <v>0.0</v>
      </c>
      <c r="F52" s="1">
        <v>0.0</v>
      </c>
      <c r="G52" s="1">
        <v>0.0</v>
      </c>
      <c r="H52" s="1">
        <v>0.0</v>
      </c>
      <c r="I52" s="1">
        <v>0.0</v>
      </c>
      <c r="J52" s="1">
        <v>0.0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121</v>
      </c>
      <c r="B53" s="1">
        <v>4.181999999999999</v>
      </c>
      <c r="C53" s="1">
        <v>27.183</v>
      </c>
      <c r="D53" s="1">
        <v>2.091</v>
      </c>
      <c r="E53" s="1">
        <v>2.091</v>
      </c>
      <c r="F53" s="1">
        <v>2.788</v>
      </c>
      <c r="G53" s="1">
        <v>2.091</v>
      </c>
      <c r="H53" s="1">
        <v>0.0</v>
      </c>
      <c r="I53" s="1">
        <v>0.0</v>
      </c>
      <c r="J53" s="1">
        <v>46.699</v>
      </c>
      <c r="K53" s="1">
        <v>42.517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122</v>
      </c>
      <c r="B54" s="1">
        <v>4.879</v>
      </c>
      <c r="C54" s="1">
        <v>7.667</v>
      </c>
      <c r="D54" s="1">
        <v>0.0</v>
      </c>
      <c r="E54" s="1">
        <v>0.0</v>
      </c>
      <c r="F54" s="1">
        <v>19.516</v>
      </c>
      <c r="G54" s="1">
        <v>22.304</v>
      </c>
      <c r="H54" s="1">
        <v>0.0</v>
      </c>
      <c r="I54" s="1">
        <v>0.0</v>
      </c>
      <c r="J54" s="1">
        <v>0.0</v>
      </c>
      <c r="K54" s="1">
        <v>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123</v>
      </c>
      <c r="B55" s="1">
        <v>4.181999999999999</v>
      </c>
      <c r="C55" s="1">
        <v>0.0</v>
      </c>
      <c r="D55" s="1">
        <v>0.0</v>
      </c>
      <c r="E55" s="1">
        <v>0.0</v>
      </c>
      <c r="F55" s="1">
        <v>0.0</v>
      </c>
      <c r="G55" s="1">
        <v>0.0</v>
      </c>
      <c r="H55" s="1">
        <v>0.0</v>
      </c>
      <c r="I55" s="1">
        <v>0.0</v>
      </c>
      <c r="J55" s="1">
        <v>0.0</v>
      </c>
      <c r="K55" s="1">
        <v>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124</v>
      </c>
      <c r="B2" s="1">
        <v>18.819</v>
      </c>
      <c r="C2" s="1">
        <v>2.091</v>
      </c>
      <c r="D2" s="1">
        <v>0.0</v>
      </c>
      <c r="E2" s="1">
        <v>0.0</v>
      </c>
      <c r="F2" s="1">
        <v>0.0</v>
      </c>
      <c r="G2" s="1">
        <v>0.0</v>
      </c>
      <c r="H2" s="1">
        <v>13.243</v>
      </c>
      <c r="I2" s="1">
        <v>0.0</v>
      </c>
      <c r="J2" s="1">
        <v>0.0</v>
      </c>
      <c r="K2" s="1">
        <v>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125</v>
      </c>
      <c r="B3" s="1">
        <v>18.819</v>
      </c>
      <c r="C3" s="1">
        <v>2.091</v>
      </c>
      <c r="D3" s="1">
        <v>0.0</v>
      </c>
      <c r="E3" s="1">
        <v>0.0</v>
      </c>
      <c r="F3" s="1">
        <v>0.0</v>
      </c>
      <c r="G3" s="1">
        <v>0.0</v>
      </c>
      <c r="H3" s="1">
        <v>13.243</v>
      </c>
      <c r="I3" s="1">
        <v>0.0</v>
      </c>
      <c r="J3" s="1">
        <v>0.0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126</v>
      </c>
      <c r="B4" s="1">
        <v>16.031</v>
      </c>
      <c r="C4" s="1">
        <v>5.576</v>
      </c>
      <c r="D4" s="1">
        <v>0.0</v>
      </c>
      <c r="E4" s="1">
        <v>0.0</v>
      </c>
      <c r="F4" s="1">
        <v>0.0</v>
      </c>
      <c r="G4" s="1">
        <v>0.0</v>
      </c>
      <c r="H4" s="1">
        <v>4.879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127</v>
      </c>
      <c r="B5" s="1">
        <v>2.091</v>
      </c>
      <c r="C5" s="1">
        <v>-2.788</v>
      </c>
      <c r="D5" s="1">
        <v>0.0</v>
      </c>
      <c r="E5" s="1">
        <v>0.0</v>
      </c>
      <c r="F5" s="1">
        <v>0.0</v>
      </c>
      <c r="G5" s="1">
        <v>0.0</v>
      </c>
      <c r="H5" s="1">
        <v>8.363999999999999</v>
      </c>
      <c r="I5" s="1">
        <v>0.0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128</v>
      </c>
      <c r="B6" s="1">
        <v>3.485</v>
      </c>
      <c r="C6" s="1">
        <v>1.394</v>
      </c>
      <c r="D6" s="1">
        <v>2.091</v>
      </c>
      <c r="E6" s="1">
        <v>2.788</v>
      </c>
      <c r="F6" s="1">
        <v>3.485</v>
      </c>
      <c r="G6" s="1">
        <v>5.576</v>
      </c>
      <c r="H6" s="1">
        <v>4.181999999999999</v>
      </c>
      <c r="I6" s="1">
        <v>4.181999999999999</v>
      </c>
      <c r="J6" s="1">
        <v>5.576</v>
      </c>
      <c r="K6" s="1">
        <v>4.181999999999999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129</v>
      </c>
      <c r="B7" s="1">
        <v>4.181999999999999</v>
      </c>
      <c r="C7" s="1">
        <v>4.879</v>
      </c>
      <c r="D7" s="1">
        <v>4.879</v>
      </c>
      <c r="E7" s="1">
        <v>10.455</v>
      </c>
      <c r="F7" s="1">
        <v>26.486</v>
      </c>
      <c r="G7" s="1">
        <v>10.455</v>
      </c>
      <c r="H7" s="1">
        <v>2.788</v>
      </c>
      <c r="I7" s="1">
        <v>3.485</v>
      </c>
      <c r="J7" s="1">
        <v>6.273</v>
      </c>
      <c r="K7" s="1">
        <v>2.788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130</v>
      </c>
      <c r="B8" s="1">
        <v>8.363999999999999</v>
      </c>
      <c r="C8" s="1">
        <v>6.273</v>
      </c>
      <c r="D8" s="1">
        <v>6.97</v>
      </c>
      <c r="E8" s="1">
        <v>13.243</v>
      </c>
      <c r="F8" s="1">
        <v>29.971</v>
      </c>
      <c r="G8" s="1">
        <v>16.728</v>
      </c>
      <c r="H8" s="1">
        <v>6.97</v>
      </c>
      <c r="I8" s="1">
        <v>8.363999999999999</v>
      </c>
      <c r="J8" s="1">
        <v>12.546</v>
      </c>
      <c r="K8" s="1">
        <v>7.667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131</v>
      </c>
      <c r="B9" s="1">
        <v>-8.363999999999999</v>
      </c>
      <c r="C9" s="1">
        <v>-6.273</v>
      </c>
      <c r="D9" s="1">
        <v>-6.97</v>
      </c>
      <c r="E9" s="1">
        <v>-13.243</v>
      </c>
      <c r="F9" s="1">
        <v>-29.971</v>
      </c>
      <c r="G9" s="1">
        <v>-16.728</v>
      </c>
      <c r="H9" s="1">
        <v>-6.97</v>
      </c>
      <c r="I9" s="1">
        <v>-8.363999999999999</v>
      </c>
      <c r="J9" s="1">
        <v>-12.546</v>
      </c>
      <c r="K9" s="1">
        <v>-7.667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132</v>
      </c>
      <c r="B10" s="1">
        <v>0.0</v>
      </c>
      <c r="C10" s="1">
        <v>0.0</v>
      </c>
      <c r="D10" s="1">
        <v>-2.091</v>
      </c>
      <c r="E10" s="1">
        <v>-25.092</v>
      </c>
      <c r="F10" s="1">
        <v>-25.092</v>
      </c>
      <c r="G10" s="1">
        <v>-16.728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133</v>
      </c>
      <c r="B11" s="1">
        <v>5.576</v>
      </c>
      <c r="C11" s="1">
        <v>4.879</v>
      </c>
      <c r="D11" s="1">
        <v>7.667</v>
      </c>
      <c r="E11" s="1">
        <v>4.879</v>
      </c>
      <c r="F11" s="1">
        <v>32.759</v>
      </c>
      <c r="G11" s="1">
        <v>23.001</v>
      </c>
      <c r="H11" s="1">
        <v>6.97</v>
      </c>
      <c r="I11" s="1">
        <v>4.879</v>
      </c>
      <c r="J11" s="1">
        <v>16.728</v>
      </c>
      <c r="K11" s="1">
        <v>63.42699999999999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134</v>
      </c>
      <c r="B12" s="1">
        <v>5.576</v>
      </c>
      <c r="C12" s="1">
        <v>4.879</v>
      </c>
      <c r="D12" s="1">
        <v>4.879</v>
      </c>
      <c r="E12" s="1">
        <v>-20.213</v>
      </c>
      <c r="F12" s="1">
        <v>7.667</v>
      </c>
      <c r="G12" s="1">
        <v>5.576</v>
      </c>
      <c r="H12" s="1">
        <v>6.97</v>
      </c>
      <c r="I12" s="1">
        <v>4.879</v>
      </c>
      <c r="J12" s="1">
        <v>16.728</v>
      </c>
      <c r="K12" s="1">
        <v>63.42699999999999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135</v>
      </c>
      <c r="B13" s="1">
        <v>0.697</v>
      </c>
      <c r="C13" s="1">
        <v>0.697</v>
      </c>
      <c r="D13" s="1">
        <v>-11.152</v>
      </c>
      <c r="E13" s="1">
        <v>-2.091</v>
      </c>
      <c r="F13" s="1">
        <v>18.819</v>
      </c>
      <c r="G13" s="1">
        <v>0.0</v>
      </c>
      <c r="H13" s="1">
        <v>-46.699</v>
      </c>
      <c r="I13" s="1">
        <v>-20.213</v>
      </c>
      <c r="J13" s="1">
        <v>-4.879</v>
      </c>
      <c r="K13" s="1">
        <v>-0.697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136</v>
      </c>
      <c r="B14" s="1">
        <v>5.576</v>
      </c>
      <c r="C14" s="1">
        <v>1.394</v>
      </c>
      <c r="D14" s="1">
        <v>-4.181999999999999</v>
      </c>
      <c r="E14" s="1">
        <v>-0.697</v>
      </c>
      <c r="F14" s="1">
        <v>-4.181999999999999</v>
      </c>
      <c r="G14" s="1">
        <v>-0.697</v>
      </c>
      <c r="H14" s="1">
        <v>-1.394</v>
      </c>
      <c r="I14" s="1">
        <v>3.485</v>
      </c>
      <c r="J14" s="1">
        <v>0.697</v>
      </c>
      <c r="K14" s="1">
        <v>-1.394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137</v>
      </c>
      <c r="B15" s="1">
        <v>-0.697</v>
      </c>
      <c r="C15" s="1">
        <v>-3.485</v>
      </c>
      <c r="D15" s="1">
        <v>-6.97</v>
      </c>
      <c r="E15" s="1">
        <v>-14.637</v>
      </c>
      <c r="F15" s="1">
        <v>-34.84999999999999</v>
      </c>
      <c r="G15" s="1">
        <v>-17.425</v>
      </c>
      <c r="H15" s="1">
        <v>-9.061</v>
      </c>
      <c r="I15" s="1">
        <v>-4.879</v>
      </c>
      <c r="J15" s="1">
        <v>-12.546</v>
      </c>
      <c r="K15" s="1">
        <v>-9.061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138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-23.001</v>
      </c>
      <c r="K16" s="1">
        <v>-0.697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139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-2.091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140</v>
      </c>
      <c r="B18" s="1">
        <v>0.0</v>
      </c>
      <c r="C18" s="1">
        <v>-23.001</v>
      </c>
      <c r="D18" s="1">
        <v>0.0</v>
      </c>
      <c r="E18" s="1">
        <v>0.0</v>
      </c>
      <c r="F18" s="1">
        <v>0.0</v>
      </c>
      <c r="G18" s="1">
        <v>0.0</v>
      </c>
      <c r="H18" s="1">
        <v>-3.485</v>
      </c>
      <c r="I18" s="1">
        <v>-16.728</v>
      </c>
      <c r="J18" s="1">
        <v>-29.971</v>
      </c>
      <c r="K18" s="1">
        <v>-6.273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141</v>
      </c>
      <c r="B19" s="1">
        <v>0.0</v>
      </c>
      <c r="C19" s="1">
        <v>0.0</v>
      </c>
      <c r="D19" s="1">
        <v>0.0</v>
      </c>
      <c r="E19" s="1">
        <v>0.0</v>
      </c>
      <c r="F19" s="1">
        <v>-0.697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142</v>
      </c>
      <c r="B20" s="1">
        <v>-0.697</v>
      </c>
      <c r="C20" s="1">
        <v>-4.181999999999999</v>
      </c>
      <c r="D20" s="1">
        <v>-6.97</v>
      </c>
      <c r="E20" s="1">
        <v>-14.637</v>
      </c>
      <c r="F20" s="1">
        <v>-35.547</v>
      </c>
      <c r="G20" s="1">
        <v>-17.425</v>
      </c>
      <c r="H20" s="1">
        <v>-13.243</v>
      </c>
      <c r="I20" s="1">
        <v>-6.97</v>
      </c>
      <c r="J20" s="1">
        <v>-35.547</v>
      </c>
      <c r="K20" s="1">
        <v>-9.758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143</v>
      </c>
      <c r="B21" s="1">
        <v>0.0</v>
      </c>
      <c r="C21" s="1">
        <v>0.0</v>
      </c>
      <c r="D21" s="1">
        <v>-7.667</v>
      </c>
      <c r="E21" s="1">
        <v>0.0</v>
      </c>
      <c r="F21" s="1">
        <v>0.0</v>
      </c>
      <c r="G21" s="1">
        <v>0.0</v>
      </c>
      <c r="H21" s="1">
        <v>0.0</v>
      </c>
      <c r="I21" s="1">
        <v>-44.608</v>
      </c>
      <c r="J21" s="1">
        <v>-6.273</v>
      </c>
      <c r="K21" s="1">
        <v>-0.697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144</v>
      </c>
      <c r="B22" s="1">
        <v>-0.697</v>
      </c>
      <c r="C22" s="1">
        <v>-4.181999999999999</v>
      </c>
      <c r="D22" s="1">
        <v>-6.97</v>
      </c>
      <c r="E22" s="1">
        <v>-14.637</v>
      </c>
      <c r="F22" s="1">
        <v>-35.547</v>
      </c>
      <c r="G22" s="1">
        <v>-17.425</v>
      </c>
      <c r="H22" s="1">
        <v>-13.243</v>
      </c>
      <c r="I22" s="1">
        <v>-6.273</v>
      </c>
      <c r="J22" s="1">
        <v>-29.274</v>
      </c>
      <c r="K22" s="1">
        <v>-8.363999999999999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145</v>
      </c>
      <c r="B23" s="1">
        <v>-0.697</v>
      </c>
      <c r="C23" s="1">
        <v>-4.181999999999999</v>
      </c>
      <c r="D23" s="1">
        <v>-6.97</v>
      </c>
      <c r="E23" s="1">
        <v>-14.637</v>
      </c>
      <c r="F23" s="1">
        <v>-35.547</v>
      </c>
      <c r="G23" s="1">
        <v>-17.425</v>
      </c>
      <c r="H23" s="1">
        <v>-13.243</v>
      </c>
      <c r="I23" s="1">
        <v>-6.273</v>
      </c>
      <c r="J23" s="1">
        <v>-29.274</v>
      </c>
      <c r="K23" s="1">
        <v>-8.363999999999999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146</v>
      </c>
      <c r="B24" s="1">
        <v>-0.697</v>
      </c>
      <c r="C24" s="1">
        <v>-4.181999999999999</v>
      </c>
      <c r="D24" s="1">
        <v>-6.97</v>
      </c>
      <c r="E24" s="1">
        <v>-14.637</v>
      </c>
      <c r="F24" s="1">
        <v>-35.547</v>
      </c>
      <c r="G24" s="1">
        <v>-17.425</v>
      </c>
      <c r="H24" s="1">
        <v>-13.243</v>
      </c>
      <c r="I24" s="1">
        <v>-6.273</v>
      </c>
      <c r="J24" s="1">
        <v>-29.274</v>
      </c>
      <c r="K24" s="1">
        <v>-8.363999999999999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147</v>
      </c>
      <c r="B25" s="1">
        <v>-0.697</v>
      </c>
      <c r="C25" s="1">
        <v>-4.181999999999999</v>
      </c>
      <c r="D25" s="1">
        <v>-6.97</v>
      </c>
      <c r="E25" s="1">
        <v>-14.637</v>
      </c>
      <c r="F25" s="1">
        <v>-35.547</v>
      </c>
      <c r="G25" s="1">
        <v>-17.425</v>
      </c>
      <c r="H25" s="1">
        <v>-13.243</v>
      </c>
      <c r="I25" s="1">
        <v>-6.273</v>
      </c>
      <c r="J25" s="1">
        <v>-29.274</v>
      </c>
      <c r="K25" s="1">
        <v>-8.363999999999999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148</v>
      </c>
      <c r="B26" s="1">
        <v>-0.697</v>
      </c>
      <c r="C26" s="1">
        <v>-4.181999999999999</v>
      </c>
      <c r="D26" s="1">
        <v>-6.97</v>
      </c>
      <c r="E26" s="1">
        <v>-14.637</v>
      </c>
      <c r="F26" s="1">
        <v>-35.547</v>
      </c>
      <c r="G26" s="1">
        <v>-17.425</v>
      </c>
      <c r="H26" s="1">
        <v>-13.243</v>
      </c>
      <c r="I26" s="1">
        <v>-6.273</v>
      </c>
      <c r="J26" s="1">
        <v>-29.274</v>
      </c>
      <c r="K26" s="1">
        <v>-8.363999999999999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149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150</v>
      </c>
      <c r="B28" s="1" t="s">
        <v>151</v>
      </c>
      <c r="C28" s="1" t="s">
        <v>152</v>
      </c>
      <c r="D28" s="1" t="s">
        <v>153</v>
      </c>
      <c r="E28" s="1" t="s">
        <v>154</v>
      </c>
      <c r="F28" s="1" t="s">
        <v>155</v>
      </c>
      <c r="G28" s="1" t="s">
        <v>156</v>
      </c>
      <c r="H28" s="1" t="s">
        <v>157</v>
      </c>
      <c r="I28" s="1" t="s">
        <v>158</v>
      </c>
      <c r="J28" s="1" t="s">
        <v>159</v>
      </c>
      <c r="K28" s="1" t="s">
        <v>160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161</v>
      </c>
      <c r="B29" s="1" t="s">
        <v>151</v>
      </c>
      <c r="C29" s="1" t="s">
        <v>152</v>
      </c>
      <c r="D29" s="1" t="s">
        <v>153</v>
      </c>
      <c r="E29" s="1" t="s">
        <v>154</v>
      </c>
      <c r="F29" s="1" t="s">
        <v>155</v>
      </c>
      <c r="G29" s="1" t="s">
        <v>156</v>
      </c>
      <c r="H29" s="1" t="s">
        <v>157</v>
      </c>
      <c r="I29" s="1" t="s">
        <v>158</v>
      </c>
      <c r="J29" s="1" t="s">
        <v>159</v>
      </c>
      <c r="K29" s="1" t="s">
        <v>160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162</v>
      </c>
      <c r="B30" s="1">
        <v>22.0</v>
      </c>
      <c r="C30" s="1">
        <v>22.0</v>
      </c>
      <c r="D30" s="1">
        <v>23.0</v>
      </c>
      <c r="E30" s="1">
        <v>36.0</v>
      </c>
      <c r="F30" s="1">
        <v>1.0</v>
      </c>
      <c r="G30" s="1">
        <v>1.0</v>
      </c>
      <c r="H30" s="1">
        <v>2.0</v>
      </c>
      <c r="I30" s="1">
        <v>6.0</v>
      </c>
      <c r="J30" s="1">
        <v>7.0</v>
      </c>
      <c r="K30" s="1">
        <v>9.0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163</v>
      </c>
      <c r="B31" s="1" t="s">
        <v>151</v>
      </c>
      <c r="C31" s="1" t="s">
        <v>152</v>
      </c>
      <c r="D31" s="1" t="s">
        <v>153</v>
      </c>
      <c r="E31" s="1" t="s">
        <v>154</v>
      </c>
      <c r="F31" s="1" t="s">
        <v>155</v>
      </c>
      <c r="G31" s="1" t="s">
        <v>156</v>
      </c>
      <c r="H31" s="1" t="s">
        <v>157</v>
      </c>
      <c r="I31" s="1" t="s">
        <v>158</v>
      </c>
      <c r="J31" s="1" t="s">
        <v>159</v>
      </c>
      <c r="K31" s="1" t="s">
        <v>160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164</v>
      </c>
      <c r="B32" s="1" t="s">
        <v>151</v>
      </c>
      <c r="C32" s="1" t="s">
        <v>152</v>
      </c>
      <c r="D32" s="1" t="s">
        <v>153</v>
      </c>
      <c r="E32" s="1" t="s">
        <v>154</v>
      </c>
      <c r="F32" s="1" t="s">
        <v>155</v>
      </c>
      <c r="G32" s="1" t="s">
        <v>156</v>
      </c>
      <c r="H32" s="1" t="s">
        <v>157</v>
      </c>
      <c r="I32" s="1" t="s">
        <v>158</v>
      </c>
      <c r="J32" s="1" t="s">
        <v>159</v>
      </c>
      <c r="K32" s="1" t="s">
        <v>160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165</v>
      </c>
      <c r="B33" s="1">
        <v>22.0</v>
      </c>
      <c r="C33" s="1">
        <v>22.0</v>
      </c>
      <c r="D33" s="1">
        <v>23.0</v>
      </c>
      <c r="E33" s="1">
        <v>36.0</v>
      </c>
      <c r="F33" s="1">
        <v>1.0</v>
      </c>
      <c r="G33" s="1">
        <v>1.0</v>
      </c>
      <c r="H33" s="1">
        <v>2.0</v>
      </c>
      <c r="I33" s="1">
        <v>6.0</v>
      </c>
      <c r="J33" s="1">
        <v>7.0</v>
      </c>
      <c r="K33" s="1">
        <v>9.0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166</v>
      </c>
      <c r="B34" s="1" t="s">
        <v>167</v>
      </c>
      <c r="C34" s="1" t="s">
        <v>168</v>
      </c>
      <c r="D34" s="1" t="s">
        <v>169</v>
      </c>
      <c r="E34" s="1" t="s">
        <v>170</v>
      </c>
      <c r="F34" s="1" t="s">
        <v>171</v>
      </c>
      <c r="G34" s="1" t="s">
        <v>172</v>
      </c>
      <c r="H34" s="1" t="s">
        <v>173</v>
      </c>
      <c r="I34" s="1" t="s">
        <v>174</v>
      </c>
      <c r="J34" s="1" t="s">
        <v>175</v>
      </c>
      <c r="K34" s="1" t="s">
        <v>176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177</v>
      </c>
      <c r="B35" s="1" t="s">
        <v>167</v>
      </c>
      <c r="C35" s="1" t="s">
        <v>168</v>
      </c>
      <c r="D35" s="1" t="s">
        <v>169</v>
      </c>
      <c r="E35" s="1" t="s">
        <v>170</v>
      </c>
      <c r="F35" s="1" t="s">
        <v>171</v>
      </c>
      <c r="G35" s="1" t="s">
        <v>172</v>
      </c>
      <c r="H35" s="1" t="s">
        <v>173</v>
      </c>
      <c r="I35" s="1" t="s">
        <v>174</v>
      </c>
      <c r="J35" s="1" t="s">
        <v>175</v>
      </c>
      <c r="K35" s="1" t="s">
        <v>176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45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178</v>
      </c>
      <c r="B37" s="1">
        <v>-6.97</v>
      </c>
      <c r="C37" s="1">
        <v>-4.181999999999999</v>
      </c>
      <c r="D37" s="1">
        <v>-4.879</v>
      </c>
      <c r="E37" s="1">
        <v>-11.849</v>
      </c>
      <c r="F37" s="1">
        <v>-28.577</v>
      </c>
      <c r="G37" s="1">
        <v>-15.334</v>
      </c>
      <c r="H37" s="1">
        <v>-6.273</v>
      </c>
      <c r="I37" s="1">
        <v>-7.667</v>
      </c>
      <c r="J37" s="1">
        <v>-12.546</v>
      </c>
      <c r="K37" s="1">
        <v>-7.667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179</v>
      </c>
      <c r="B38" s="1">
        <v>-6.97</v>
      </c>
      <c r="C38" s="1">
        <v>-4.181999999999999</v>
      </c>
      <c r="D38" s="1">
        <v>-5.576</v>
      </c>
      <c r="E38" s="1">
        <v>-11.849</v>
      </c>
      <c r="F38" s="1">
        <v>-28.577</v>
      </c>
      <c r="G38" s="1">
        <v>-15.334</v>
      </c>
      <c r="H38" s="1">
        <v>-6.273</v>
      </c>
      <c r="I38" s="1">
        <v>-8.363999999999999</v>
      </c>
      <c r="J38" s="1">
        <v>-12.546</v>
      </c>
      <c r="K38" s="1">
        <v>-7.667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180</v>
      </c>
      <c r="B39" s="1">
        <v>-8.363999999999999</v>
      </c>
      <c r="C39" s="1">
        <v>-6.273</v>
      </c>
      <c r="D39" s="1">
        <v>-6.97</v>
      </c>
      <c r="E39" s="1">
        <v>-13.243</v>
      </c>
      <c r="F39" s="1">
        <v>-29.971</v>
      </c>
      <c r="G39" s="1">
        <v>-16.728</v>
      </c>
      <c r="H39" s="1">
        <v>-6.97</v>
      </c>
      <c r="I39" s="1">
        <v>-8.363999999999999</v>
      </c>
      <c r="J39" s="1">
        <v>-12.546</v>
      </c>
      <c r="K39" s="1">
        <v>-7.667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181</v>
      </c>
      <c r="B40" s="1">
        <v>-6.273</v>
      </c>
      <c r="C40" s="1">
        <v>-4.181999999999999</v>
      </c>
      <c r="D40" s="1">
        <v>-5.576</v>
      </c>
      <c r="E40" s="1">
        <v>0.0</v>
      </c>
      <c r="F40" s="1">
        <v>0.0</v>
      </c>
      <c r="G40" s="1">
        <v>0.0</v>
      </c>
      <c r="H40" s="1">
        <v>0.0</v>
      </c>
      <c r="I40" s="1">
        <v>0.0</v>
      </c>
      <c r="J40" s="1">
        <v>0.0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182</v>
      </c>
      <c r="B41" s="1">
        <v>0.0</v>
      </c>
      <c r="C41" s="1">
        <v>0.0</v>
      </c>
      <c r="D41" s="1" t="s">
        <v>183</v>
      </c>
      <c r="E41" s="1">
        <v>0.0</v>
      </c>
      <c r="F41" s="1">
        <v>0.0</v>
      </c>
      <c r="G41" s="1">
        <v>0.0</v>
      </c>
      <c r="H41" s="1">
        <v>0.0</v>
      </c>
      <c r="I41" s="1" t="s">
        <v>184</v>
      </c>
      <c r="J41" s="1" t="s">
        <v>185</v>
      </c>
      <c r="K41" s="1" t="s">
        <v>186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187</v>
      </c>
      <c r="B42" s="1">
        <v>0.0</v>
      </c>
      <c r="C42" s="1">
        <v>0.0</v>
      </c>
      <c r="D42" s="1">
        <v>-7.667</v>
      </c>
      <c r="E42" s="1">
        <v>0.0</v>
      </c>
      <c r="F42" s="1">
        <v>0.0</v>
      </c>
      <c r="G42" s="1">
        <v>0.0</v>
      </c>
      <c r="H42" s="1">
        <v>0.0</v>
      </c>
      <c r="I42" s="1">
        <v>-44.608</v>
      </c>
      <c r="J42" s="1">
        <v>-6.273</v>
      </c>
      <c r="K42" s="1">
        <v>-0.697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188</v>
      </c>
      <c r="B43" s="1">
        <v>-0.697</v>
      </c>
      <c r="C43" s="1">
        <v>-2.091</v>
      </c>
      <c r="D43" s="1">
        <v>-4.181999999999999</v>
      </c>
      <c r="E43" s="1">
        <v>-9.061</v>
      </c>
      <c r="F43" s="1">
        <v>-21.607</v>
      </c>
      <c r="G43" s="1">
        <v>-10.455</v>
      </c>
      <c r="H43" s="1">
        <v>-5.576</v>
      </c>
      <c r="I43" s="1">
        <v>-2.788</v>
      </c>
      <c r="J43" s="1">
        <v>-7.667</v>
      </c>
      <c r="K43" s="1">
        <v>-5.576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189</v>
      </c>
      <c r="B44" s="1">
        <v>0.0</v>
      </c>
      <c r="C44" s="1">
        <v>0.0</v>
      </c>
      <c r="D44" s="1">
        <v>3.485</v>
      </c>
      <c r="E44" s="1">
        <v>25.789</v>
      </c>
      <c r="F44" s="1">
        <v>25.092</v>
      </c>
      <c r="G44" s="1">
        <v>20.213</v>
      </c>
      <c r="H44" s="1">
        <v>0.0</v>
      </c>
      <c r="I44" s="1">
        <v>0.0</v>
      </c>
      <c r="J44" s="1">
        <v>0.0</v>
      </c>
      <c r="K44" s="1">
        <v>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190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191</v>
      </c>
      <c r="B46" s="1">
        <v>0.0</v>
      </c>
      <c r="C46" s="1">
        <v>0.0</v>
      </c>
      <c r="D46" s="1">
        <v>0.0</v>
      </c>
      <c r="E46" s="1">
        <v>0.0</v>
      </c>
      <c r="F46" s="1">
        <v>0.0</v>
      </c>
      <c r="G46" s="1">
        <v>1.394</v>
      </c>
      <c r="H46" s="1">
        <v>0.697</v>
      </c>
      <c r="I46" s="1">
        <v>35.547</v>
      </c>
      <c r="J46" s="1">
        <v>46.002</v>
      </c>
      <c r="K46" s="1">
        <v>17.425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192</v>
      </c>
      <c r="B47" s="1">
        <v>3.485</v>
      </c>
      <c r="C47" s="1">
        <v>1.394</v>
      </c>
      <c r="D47" s="1">
        <v>2.091</v>
      </c>
      <c r="E47" s="1">
        <v>2.788</v>
      </c>
      <c r="F47" s="1">
        <v>3.485</v>
      </c>
      <c r="G47" s="1">
        <v>3.485</v>
      </c>
      <c r="H47" s="1">
        <v>3.485</v>
      </c>
      <c r="I47" s="1">
        <v>4.181999999999999</v>
      </c>
      <c r="J47" s="1">
        <v>4.879</v>
      </c>
      <c r="K47" s="1">
        <v>4.181999999999999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193</v>
      </c>
      <c r="B48" s="1">
        <v>4.181999999999999</v>
      </c>
      <c r="C48" s="1">
        <v>4.879</v>
      </c>
      <c r="D48" s="1">
        <v>4.879</v>
      </c>
      <c r="E48" s="1">
        <v>11.152</v>
      </c>
      <c r="F48" s="1">
        <v>26.486</v>
      </c>
      <c r="G48" s="1">
        <v>11.152</v>
      </c>
      <c r="H48" s="1">
        <v>2.788</v>
      </c>
      <c r="I48" s="1">
        <v>4.181999999999999</v>
      </c>
      <c r="J48" s="1">
        <v>6.97</v>
      </c>
      <c r="K48" s="1">
        <v>2.788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194</v>
      </c>
      <c r="B49" s="1">
        <v>6.273</v>
      </c>
      <c r="C49" s="1">
        <v>4.181999999999999</v>
      </c>
      <c r="D49" s="1">
        <v>8.363999999999999</v>
      </c>
      <c r="E49" s="1">
        <v>0.0</v>
      </c>
      <c r="F49" s="1">
        <v>0.0</v>
      </c>
      <c r="G49" s="1">
        <v>0.0</v>
      </c>
      <c r="H49" s="1">
        <v>0.0</v>
      </c>
      <c r="I49" s="1">
        <v>0.0</v>
      </c>
      <c r="J49" s="1">
        <v>0.0</v>
      </c>
      <c r="K49" s="1">
        <v>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195</v>
      </c>
      <c r="B50" s="1">
        <v>17.425</v>
      </c>
      <c r="C50" s="1">
        <v>3.485</v>
      </c>
      <c r="D50" s="1">
        <v>6.273</v>
      </c>
      <c r="E50" s="1">
        <v>20.91</v>
      </c>
      <c r="F50" s="1">
        <v>16.728</v>
      </c>
      <c r="G50" s="1">
        <v>30.668</v>
      </c>
      <c r="H50" s="1">
        <v>24.395</v>
      </c>
      <c r="I50" s="1">
        <v>30.668</v>
      </c>
      <c r="J50" s="1">
        <v>41.123</v>
      </c>
      <c r="K50" s="1">
        <v>13.243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196</v>
      </c>
      <c r="B51" s="1">
        <v>0.0</v>
      </c>
      <c r="C51" s="1">
        <v>0.0</v>
      </c>
      <c r="D51" s="1">
        <v>0.0</v>
      </c>
      <c r="E51" s="1">
        <v>0.0</v>
      </c>
      <c r="F51" s="1">
        <v>0.0</v>
      </c>
      <c r="G51" s="1">
        <v>20.213</v>
      </c>
      <c r="H51" s="1">
        <v>0.0</v>
      </c>
      <c r="I51" s="1">
        <v>2.788</v>
      </c>
      <c r="J51" s="1">
        <v>6.273</v>
      </c>
      <c r="K51" s="1">
        <v>0.697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197</v>
      </c>
      <c r="B52" s="1">
        <v>0.697</v>
      </c>
      <c r="C52" s="1">
        <v>17.425</v>
      </c>
      <c r="D52" s="1">
        <v>36.244</v>
      </c>
      <c r="E52" s="1">
        <v>43.214</v>
      </c>
      <c r="F52" s="1">
        <v>0.697</v>
      </c>
      <c r="G52" s="1">
        <v>0.697</v>
      </c>
      <c r="H52" s="1">
        <v>57.154</v>
      </c>
      <c r="I52" s="1">
        <v>58.54799999999999</v>
      </c>
      <c r="J52" s="1">
        <v>0.697</v>
      </c>
      <c r="K52" s="1">
        <v>48.093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198</v>
      </c>
      <c r="B53" s="1">
        <v>0.697</v>
      </c>
      <c r="C53" s="1">
        <v>20.91</v>
      </c>
      <c r="D53" s="1">
        <v>43.214</v>
      </c>
      <c r="E53" s="1">
        <v>64.124</v>
      </c>
      <c r="F53" s="1">
        <v>1.394</v>
      </c>
      <c r="G53" s="1">
        <v>0.697</v>
      </c>
      <c r="H53" s="1">
        <v>0.697</v>
      </c>
      <c r="I53" s="1">
        <v>0.697</v>
      </c>
      <c r="J53" s="1">
        <v>0.697</v>
      </c>
      <c r="K53" s="1">
        <v>63.42699999999999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199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200</v>
      </c>
      <c r="B3" s="1" t="s">
        <v>201</v>
      </c>
      <c r="C3" s="1" t="s">
        <v>202</v>
      </c>
      <c r="D3" s="1">
        <v>0.0</v>
      </c>
      <c r="E3" s="1" t="s">
        <v>203</v>
      </c>
      <c r="F3" s="1" t="s">
        <v>204</v>
      </c>
      <c r="G3" s="1" t="s">
        <v>205</v>
      </c>
      <c r="H3" s="1" t="s">
        <v>206</v>
      </c>
      <c r="I3" s="1" t="s">
        <v>207</v>
      </c>
      <c r="J3" s="1" t="s">
        <v>208</v>
      </c>
      <c r="K3" s="1" t="s">
        <v>209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210</v>
      </c>
      <c r="B4" s="1" t="s">
        <v>211</v>
      </c>
      <c r="C4" s="1" t="s">
        <v>212</v>
      </c>
      <c r="D4" s="1">
        <v>0.0</v>
      </c>
      <c r="E4" s="1" t="s">
        <v>213</v>
      </c>
      <c r="F4" s="1" t="s">
        <v>214</v>
      </c>
      <c r="G4" s="1" t="s">
        <v>215</v>
      </c>
      <c r="H4" s="1" t="s">
        <v>216</v>
      </c>
      <c r="I4" s="1" t="s">
        <v>217</v>
      </c>
      <c r="J4" s="1" t="s">
        <v>218</v>
      </c>
      <c r="K4" s="1" t="s">
        <v>219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220</v>
      </c>
      <c r="B5" s="1" t="s">
        <v>221</v>
      </c>
      <c r="C5" s="1" t="s">
        <v>222</v>
      </c>
      <c r="D5" s="1">
        <v>0.0</v>
      </c>
      <c r="E5" s="1" t="s">
        <v>223</v>
      </c>
      <c r="F5" s="1" t="s">
        <v>224</v>
      </c>
      <c r="G5" s="1" t="s">
        <v>225</v>
      </c>
      <c r="H5" s="1" t="s">
        <v>226</v>
      </c>
      <c r="I5" s="1" t="s">
        <v>227</v>
      </c>
      <c r="J5" s="1" t="s">
        <v>228</v>
      </c>
      <c r="K5" s="1" t="s">
        <v>229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230</v>
      </c>
      <c r="B6" s="1" t="s">
        <v>221</v>
      </c>
      <c r="C6" s="1" t="s">
        <v>222</v>
      </c>
      <c r="D6" s="1">
        <v>0.0</v>
      </c>
      <c r="E6" s="1" t="s">
        <v>223</v>
      </c>
      <c r="F6" s="1" t="s">
        <v>224</v>
      </c>
      <c r="G6" s="1" t="s">
        <v>225</v>
      </c>
      <c r="H6" s="1" t="s">
        <v>226</v>
      </c>
      <c r="I6" s="1" t="s">
        <v>227</v>
      </c>
      <c r="J6" s="1" t="s">
        <v>228</v>
      </c>
      <c r="K6" s="1" t="s">
        <v>229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231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232</v>
      </c>
      <c r="B8" s="1" t="s">
        <v>233</v>
      </c>
      <c r="C8" s="1" t="s">
        <v>234</v>
      </c>
      <c r="D8" s="1">
        <v>0.0</v>
      </c>
      <c r="E8" s="1">
        <v>0.0</v>
      </c>
      <c r="F8" s="1">
        <v>0.0</v>
      </c>
      <c r="G8" s="1">
        <v>0.0</v>
      </c>
      <c r="H8" s="1" t="s">
        <v>235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236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237</v>
      </c>
      <c r="B10" s="1">
        <v>0.0</v>
      </c>
      <c r="C10" s="1">
        <v>-0.697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238</v>
      </c>
      <c r="B11" s="1">
        <v>0.0</v>
      </c>
      <c r="C11" s="1">
        <v>-0.697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239</v>
      </c>
      <c r="B12" s="1">
        <v>0.0</v>
      </c>
      <c r="C12" s="1">
        <v>-1.394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240</v>
      </c>
      <c r="B13" s="1" t="s">
        <v>241</v>
      </c>
      <c r="C13" s="1">
        <v>-0.697</v>
      </c>
      <c r="D13" s="1">
        <v>0.0</v>
      </c>
      <c r="E13" s="1">
        <v>0.0</v>
      </c>
      <c r="F13" s="1">
        <v>0.0</v>
      </c>
      <c r="G13" s="1">
        <v>0.0</v>
      </c>
      <c r="H13" s="1">
        <v>-0.697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242</v>
      </c>
      <c r="B14" s="1" t="s">
        <v>241</v>
      </c>
      <c r="C14" s="1">
        <v>-0.697</v>
      </c>
      <c r="D14" s="1">
        <v>0.0</v>
      </c>
      <c r="E14" s="1">
        <v>0.0</v>
      </c>
      <c r="F14" s="1">
        <v>0.0</v>
      </c>
      <c r="G14" s="1">
        <v>0.0</v>
      </c>
      <c r="H14" s="1">
        <v>-0.697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243</v>
      </c>
      <c r="B15" s="1" t="s">
        <v>241</v>
      </c>
      <c r="C15" s="1">
        <v>-0.697</v>
      </c>
      <c r="D15" s="1">
        <v>0.0</v>
      </c>
      <c r="E15" s="1">
        <v>0.0</v>
      </c>
      <c r="F15" s="1">
        <v>0.0</v>
      </c>
      <c r="G15" s="1">
        <v>0.0</v>
      </c>
      <c r="H15" s="1">
        <v>-0.697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244</v>
      </c>
      <c r="B16" s="1" t="s">
        <v>245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246</v>
      </c>
      <c r="B17" s="1" t="s">
        <v>247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248</v>
      </c>
      <c r="B18" s="1" t="s">
        <v>249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250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250</v>
      </c>
      <c r="B20" s="1" t="s">
        <v>251</v>
      </c>
      <c r="C20" s="1" t="s">
        <v>114</v>
      </c>
      <c r="D20" s="1">
        <v>0.0</v>
      </c>
      <c r="E20" s="1">
        <v>0.0</v>
      </c>
      <c r="F20" s="1">
        <v>0.0</v>
      </c>
      <c r="G20" s="1">
        <v>0.0</v>
      </c>
      <c r="H20" s="1" t="s">
        <v>114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252</v>
      </c>
      <c r="B21" s="1" t="s">
        <v>253</v>
      </c>
      <c r="C21" s="1" t="s">
        <v>254</v>
      </c>
      <c r="D21" s="1">
        <v>0.0</v>
      </c>
      <c r="E21" s="1">
        <v>0.0</v>
      </c>
      <c r="F21" s="1">
        <v>0.0</v>
      </c>
      <c r="G21" s="1">
        <v>0.0</v>
      </c>
      <c r="H21" s="1" t="s">
        <v>255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256</v>
      </c>
      <c r="B22" s="1" t="s">
        <v>257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258</v>
      </c>
      <c r="B23" s="1" t="s">
        <v>259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260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261</v>
      </c>
      <c r="B25" s="1" t="s">
        <v>262</v>
      </c>
      <c r="C25" s="1" t="s">
        <v>263</v>
      </c>
      <c r="D25" s="1" t="s">
        <v>264</v>
      </c>
      <c r="E25" s="1" t="s">
        <v>265</v>
      </c>
      <c r="F25" s="1" t="s">
        <v>266</v>
      </c>
      <c r="G25" s="1" t="s">
        <v>267</v>
      </c>
      <c r="H25" s="1" t="s">
        <v>268</v>
      </c>
      <c r="I25" s="1" t="s">
        <v>269</v>
      </c>
      <c r="J25" s="1" t="s">
        <v>270</v>
      </c>
      <c r="K25" s="1" t="s">
        <v>271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272</v>
      </c>
      <c r="B26" s="1" t="s">
        <v>273</v>
      </c>
      <c r="C26" s="1" t="s">
        <v>274</v>
      </c>
      <c r="D26" s="1" t="s">
        <v>275</v>
      </c>
      <c r="E26" s="1" t="s">
        <v>276</v>
      </c>
      <c r="F26" s="1" t="s">
        <v>277</v>
      </c>
      <c r="G26" s="1">
        <v>1.394</v>
      </c>
      <c r="H26" s="1" t="s">
        <v>278</v>
      </c>
      <c r="I26" s="1" t="s">
        <v>279</v>
      </c>
      <c r="J26" s="1" t="s">
        <v>280</v>
      </c>
      <c r="K26" s="1" t="s">
        <v>281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282</v>
      </c>
      <c r="B27" s="1" t="s">
        <v>283</v>
      </c>
      <c r="C27" s="1" t="s">
        <v>284</v>
      </c>
      <c r="D27" s="1">
        <v>-2.091</v>
      </c>
      <c r="E27" s="1" t="s">
        <v>285</v>
      </c>
      <c r="F27" s="1" t="s">
        <v>286</v>
      </c>
      <c r="G27" s="1" t="s">
        <v>287</v>
      </c>
      <c r="H27" s="1" t="s">
        <v>288</v>
      </c>
      <c r="I27" s="1" t="s">
        <v>289</v>
      </c>
      <c r="J27" s="1" t="s">
        <v>290</v>
      </c>
      <c r="K27" s="1" t="s">
        <v>291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292</v>
      </c>
      <c r="B28" s="1" t="s">
        <v>293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0.0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294</v>
      </c>
      <c r="B29" s="1" t="s">
        <v>295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296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297</v>
      </c>
      <c r="B31" s="1" t="s">
        <v>298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299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300</v>
      </c>
      <c r="B33" s="1">
        <v>0.0</v>
      </c>
      <c r="C33" s="1">
        <v>0.0</v>
      </c>
      <c r="D33" s="1" t="s">
        <v>301</v>
      </c>
      <c r="E33" s="1" t="s">
        <v>302</v>
      </c>
      <c r="F33" s="1" t="s">
        <v>303</v>
      </c>
      <c r="G33" s="1" t="s">
        <v>183</v>
      </c>
      <c r="H33" s="1" t="s">
        <v>304</v>
      </c>
      <c r="I33" s="1" t="s">
        <v>305</v>
      </c>
      <c r="J33" s="1" t="s">
        <v>306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307</v>
      </c>
      <c r="B34" s="1">
        <v>0.0</v>
      </c>
      <c r="C34" s="1">
        <v>0.0</v>
      </c>
      <c r="D34" s="1" t="s">
        <v>308</v>
      </c>
      <c r="E34" s="1" t="s">
        <v>309</v>
      </c>
      <c r="F34" s="1" t="s">
        <v>310</v>
      </c>
      <c r="G34" s="1" t="s">
        <v>311</v>
      </c>
      <c r="H34" s="1" t="s">
        <v>304</v>
      </c>
      <c r="I34" s="1" t="s">
        <v>305</v>
      </c>
      <c r="J34" s="1" t="s">
        <v>306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312</v>
      </c>
      <c r="B35" s="1">
        <v>0.0</v>
      </c>
      <c r="C35" s="1">
        <v>0.0</v>
      </c>
      <c r="D35" s="1" t="s">
        <v>301</v>
      </c>
      <c r="E35" s="1" t="s">
        <v>302</v>
      </c>
      <c r="F35" s="1">
        <v>0.0</v>
      </c>
      <c r="G35" s="1" t="s">
        <v>313</v>
      </c>
      <c r="H35" s="1">
        <v>0.0</v>
      </c>
      <c r="I35" s="1" t="s">
        <v>314</v>
      </c>
      <c r="J35" s="1" t="s">
        <v>315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316</v>
      </c>
      <c r="B36" s="1">
        <v>0.0</v>
      </c>
      <c r="C36" s="1">
        <v>0.0</v>
      </c>
      <c r="D36" s="1" t="s">
        <v>308</v>
      </c>
      <c r="E36" s="1" t="s">
        <v>309</v>
      </c>
      <c r="F36" s="1">
        <v>0.0</v>
      </c>
      <c r="G36" s="1" t="s">
        <v>317</v>
      </c>
      <c r="H36" s="1">
        <v>0.0</v>
      </c>
      <c r="I36" s="1" t="s">
        <v>314</v>
      </c>
      <c r="J36" s="1" t="s">
        <v>315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318</v>
      </c>
      <c r="B37" s="1" t="s">
        <v>319</v>
      </c>
      <c r="C37" s="1" t="s">
        <v>320</v>
      </c>
      <c r="D37" s="1" t="s">
        <v>321</v>
      </c>
      <c r="E37" s="1" t="s">
        <v>322</v>
      </c>
      <c r="F37" s="1" t="s">
        <v>323</v>
      </c>
      <c r="G37" s="1" t="s">
        <v>324</v>
      </c>
      <c r="H37" s="1" t="s">
        <v>325</v>
      </c>
      <c r="I37" s="1" t="s">
        <v>326</v>
      </c>
      <c r="J37" s="1" t="s">
        <v>327</v>
      </c>
      <c r="K37" s="1" t="s">
        <v>328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329</v>
      </c>
      <c r="B38" s="1">
        <v>0.0</v>
      </c>
      <c r="C38" s="1">
        <v>0.0</v>
      </c>
      <c r="D38" s="1" t="s">
        <v>330</v>
      </c>
      <c r="E38" s="1" t="s">
        <v>331</v>
      </c>
      <c r="F38" s="1" t="s">
        <v>332</v>
      </c>
      <c r="G38" s="1" t="s">
        <v>333</v>
      </c>
      <c r="H38" s="1">
        <v>0.0</v>
      </c>
      <c r="I38" s="1">
        <v>0.0</v>
      </c>
      <c r="J38" s="1">
        <v>0.0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334</v>
      </c>
      <c r="B39" s="1">
        <v>0.0</v>
      </c>
      <c r="C39" s="1">
        <v>0.0</v>
      </c>
      <c r="D39" s="1" t="s">
        <v>335</v>
      </c>
      <c r="E39" s="1" t="s">
        <v>336</v>
      </c>
      <c r="F39" s="1" t="s">
        <v>337</v>
      </c>
      <c r="G39" s="1" t="s">
        <v>338</v>
      </c>
      <c r="H39" s="1">
        <v>0.0</v>
      </c>
      <c r="I39" s="1">
        <v>0.0</v>
      </c>
      <c r="J39" s="1">
        <v>0.0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339</v>
      </c>
      <c r="B40" s="1">
        <v>0.0</v>
      </c>
      <c r="C40" s="1">
        <v>0.0</v>
      </c>
      <c r="D40" s="1" t="s">
        <v>340</v>
      </c>
      <c r="E40" s="1" t="s">
        <v>341</v>
      </c>
      <c r="F40" s="1" t="s">
        <v>342</v>
      </c>
      <c r="G40" s="1" t="s">
        <v>343</v>
      </c>
      <c r="H40" s="1">
        <v>0.0</v>
      </c>
      <c r="I40" s="1">
        <v>0.0</v>
      </c>
      <c r="J40" s="1">
        <v>0.0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344</v>
      </c>
      <c r="B41" s="1">
        <v>0.0</v>
      </c>
      <c r="C41" s="1">
        <v>0.0</v>
      </c>
      <c r="D41" s="1" t="s">
        <v>345</v>
      </c>
      <c r="E41" s="1" t="s">
        <v>346</v>
      </c>
      <c r="F41" s="1" t="s">
        <v>347</v>
      </c>
      <c r="G41" s="1" t="s">
        <v>348</v>
      </c>
      <c r="H41" s="1" t="s">
        <v>348</v>
      </c>
      <c r="I41" s="1" t="s">
        <v>349</v>
      </c>
      <c r="J41" s="1" t="s">
        <v>349</v>
      </c>
      <c r="K41" s="1">
        <v>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350</v>
      </c>
      <c r="B42" s="1" t="s">
        <v>351</v>
      </c>
      <c r="C42" s="1" t="s">
        <v>352</v>
      </c>
      <c r="D42" s="1" t="s">
        <v>353</v>
      </c>
      <c r="E42" s="1" t="s">
        <v>354</v>
      </c>
      <c r="F42" s="1" t="s">
        <v>355</v>
      </c>
      <c r="G42" s="1" t="s">
        <v>356</v>
      </c>
      <c r="H42" s="1" t="s">
        <v>184</v>
      </c>
      <c r="I42" s="1" t="s">
        <v>357</v>
      </c>
      <c r="J42" s="1" t="s">
        <v>352</v>
      </c>
      <c r="K42" s="1" t="s">
        <v>358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359</v>
      </c>
      <c r="B43" s="1">
        <v>0.0</v>
      </c>
      <c r="C43" s="1">
        <v>0.0</v>
      </c>
      <c r="D43" s="1" t="s">
        <v>360</v>
      </c>
      <c r="E43" s="1" t="s">
        <v>346</v>
      </c>
      <c r="F43" s="1" t="s">
        <v>347</v>
      </c>
      <c r="G43" s="1" t="s">
        <v>348</v>
      </c>
      <c r="H43" s="1" t="s">
        <v>348</v>
      </c>
      <c r="I43" s="1" t="s">
        <v>349</v>
      </c>
      <c r="J43" s="1" t="s">
        <v>349</v>
      </c>
      <c r="K43" s="1">
        <v>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361</v>
      </c>
      <c r="B44" s="1" t="s">
        <v>362</v>
      </c>
      <c r="C44" s="1" t="s">
        <v>363</v>
      </c>
      <c r="D44" s="1" t="s">
        <v>364</v>
      </c>
      <c r="E44" s="1" t="s">
        <v>365</v>
      </c>
      <c r="F44" s="1" t="s">
        <v>366</v>
      </c>
      <c r="G44" s="1" t="s">
        <v>367</v>
      </c>
      <c r="H44" s="1" t="s">
        <v>368</v>
      </c>
      <c r="I44" s="1" t="s">
        <v>357</v>
      </c>
      <c r="J44" s="1" t="s">
        <v>369</v>
      </c>
      <c r="K44" s="1" t="s">
        <v>358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370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371</v>
      </c>
      <c r="B46" s="1" t="s">
        <v>372</v>
      </c>
      <c r="C46" s="1" t="s">
        <v>373</v>
      </c>
      <c r="D46" s="1">
        <v>0.0</v>
      </c>
      <c r="E46" s="1">
        <v>0.0</v>
      </c>
      <c r="F46" s="1">
        <v>0.0</v>
      </c>
      <c r="G46" s="1">
        <v>0.0</v>
      </c>
      <c r="H46" s="1">
        <v>0.0</v>
      </c>
      <c r="I46" s="1">
        <v>0.0</v>
      </c>
      <c r="J46" s="1">
        <v>0.0</v>
      </c>
      <c r="K46" s="1">
        <v>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374</v>
      </c>
      <c r="B47" s="1">
        <v>-57.851</v>
      </c>
      <c r="C47" s="1" t="s">
        <v>375</v>
      </c>
      <c r="D47" s="1">
        <v>0.0</v>
      </c>
      <c r="E47" s="1">
        <v>0.0</v>
      </c>
      <c r="F47" s="1">
        <v>0.0</v>
      </c>
      <c r="G47" s="1">
        <v>0.0</v>
      </c>
      <c r="H47" s="1">
        <v>0.0</v>
      </c>
      <c r="I47" s="1">
        <v>0.0</v>
      </c>
      <c r="J47" s="1">
        <v>0.0</v>
      </c>
      <c r="K47" s="1">
        <v>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376</v>
      </c>
      <c r="B48" s="1" t="s">
        <v>377</v>
      </c>
      <c r="C48" s="1" t="s">
        <v>378</v>
      </c>
      <c r="D48" s="1">
        <v>0.0</v>
      </c>
      <c r="E48" s="1" t="s">
        <v>379</v>
      </c>
      <c r="F48" s="1" t="s">
        <v>380</v>
      </c>
      <c r="G48" s="1" t="s">
        <v>381</v>
      </c>
      <c r="H48" s="1" t="s">
        <v>382</v>
      </c>
      <c r="I48" s="1" t="s">
        <v>383</v>
      </c>
      <c r="J48" s="1" t="s">
        <v>384</v>
      </c>
      <c r="K48" s="1" t="s">
        <v>385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386</v>
      </c>
      <c r="B49" s="1" t="s">
        <v>387</v>
      </c>
      <c r="C49" s="1" t="s">
        <v>388</v>
      </c>
      <c r="D49" s="1">
        <v>0.0</v>
      </c>
      <c r="E49" s="1" t="s">
        <v>389</v>
      </c>
      <c r="F49" s="1" t="s">
        <v>390</v>
      </c>
      <c r="G49" s="1" t="s">
        <v>391</v>
      </c>
      <c r="H49" s="1" t="s">
        <v>392</v>
      </c>
      <c r="I49" s="1" t="s">
        <v>393</v>
      </c>
      <c r="J49" s="1" t="s">
        <v>394</v>
      </c>
      <c r="K49" s="1" t="s">
        <v>395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396</v>
      </c>
      <c r="B50" s="1" t="s">
        <v>397</v>
      </c>
      <c r="C50" s="1" t="s">
        <v>398</v>
      </c>
      <c r="D50" s="1">
        <v>0.0</v>
      </c>
      <c r="E50" s="1" t="s">
        <v>399</v>
      </c>
      <c r="F50" s="1" t="s">
        <v>400</v>
      </c>
      <c r="G50" s="1" t="s">
        <v>401</v>
      </c>
      <c r="H50" s="1" t="s">
        <v>402</v>
      </c>
      <c r="I50" s="1" t="s">
        <v>403</v>
      </c>
      <c r="J50" s="1" t="s">
        <v>394</v>
      </c>
      <c r="K50" s="1" t="s">
        <v>395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404</v>
      </c>
      <c r="B51" s="1" t="s">
        <v>405</v>
      </c>
      <c r="C51" s="1" t="s">
        <v>406</v>
      </c>
      <c r="D51" s="1">
        <v>0.0</v>
      </c>
      <c r="E51" s="1" t="s">
        <v>407</v>
      </c>
      <c r="F51" s="1" t="s">
        <v>408</v>
      </c>
      <c r="G51" s="1" t="s">
        <v>409</v>
      </c>
      <c r="H51" s="1" t="s">
        <v>410</v>
      </c>
      <c r="I51" s="1" t="s">
        <v>411</v>
      </c>
      <c r="J51" s="1" t="s">
        <v>412</v>
      </c>
      <c r="K51" s="1" t="s">
        <v>413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414</v>
      </c>
      <c r="B52" s="1" t="s">
        <v>405</v>
      </c>
      <c r="C52" s="1" t="s">
        <v>406</v>
      </c>
      <c r="D52" s="1">
        <v>0.0</v>
      </c>
      <c r="E52" s="1" t="s">
        <v>407</v>
      </c>
      <c r="F52" s="1" t="s">
        <v>408</v>
      </c>
      <c r="G52" s="1" t="s">
        <v>409</v>
      </c>
      <c r="H52" s="1" t="s">
        <v>410</v>
      </c>
      <c r="I52" s="1" t="s">
        <v>411</v>
      </c>
      <c r="J52" s="1" t="s">
        <v>412</v>
      </c>
      <c r="K52" s="1" t="s">
        <v>413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415</v>
      </c>
      <c r="B53" s="1" t="s">
        <v>405</v>
      </c>
      <c r="C53" s="1" t="s">
        <v>416</v>
      </c>
      <c r="D53" s="1">
        <v>0.0</v>
      </c>
      <c r="E53" s="1" t="s">
        <v>417</v>
      </c>
      <c r="F53" s="1" t="s">
        <v>418</v>
      </c>
      <c r="G53" s="1" t="s">
        <v>419</v>
      </c>
      <c r="H53" s="1" t="s">
        <v>420</v>
      </c>
      <c r="I53" s="1" t="s">
        <v>421</v>
      </c>
      <c r="J53" s="1" t="s">
        <v>422</v>
      </c>
      <c r="K53" s="1" t="s">
        <v>423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424</v>
      </c>
      <c r="B54" s="1" t="s">
        <v>425</v>
      </c>
      <c r="C54" s="1" t="s">
        <v>426</v>
      </c>
      <c r="D54" s="1">
        <v>0.0</v>
      </c>
      <c r="E54" s="1" t="s">
        <v>427</v>
      </c>
      <c r="F54" s="1" t="s">
        <v>428</v>
      </c>
      <c r="G54" s="1" t="s">
        <v>429</v>
      </c>
      <c r="H54" s="1" t="s">
        <v>430</v>
      </c>
      <c r="I54" s="1" t="s">
        <v>431</v>
      </c>
      <c r="J54" s="1" t="s">
        <v>432</v>
      </c>
      <c r="K54" s="1" t="s">
        <v>433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434</v>
      </c>
      <c r="B55" s="1" t="s">
        <v>435</v>
      </c>
      <c r="C55" s="1">
        <v>0.0</v>
      </c>
      <c r="D55" s="1">
        <v>0.0</v>
      </c>
      <c r="E55" s="1">
        <v>0.0</v>
      </c>
      <c r="F55" s="1">
        <v>0.0</v>
      </c>
      <c r="G55" s="1">
        <v>0.0</v>
      </c>
      <c r="H55" s="1">
        <v>0.0</v>
      </c>
      <c r="I55" s="1">
        <v>0.0</v>
      </c>
      <c r="J55" s="1">
        <v>0.0</v>
      </c>
      <c r="K55" s="1">
        <v>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436</v>
      </c>
      <c r="B56" s="1" t="s">
        <v>437</v>
      </c>
      <c r="C56" s="1">
        <v>0.0</v>
      </c>
      <c r="D56" s="1">
        <v>0.0</v>
      </c>
      <c r="E56" s="1">
        <v>0.0</v>
      </c>
      <c r="F56" s="1" t="s">
        <v>438</v>
      </c>
      <c r="G56" s="1" t="s">
        <v>439</v>
      </c>
      <c r="H56" s="1">
        <v>0.0</v>
      </c>
      <c r="I56" s="1">
        <v>0.0</v>
      </c>
      <c r="J56" s="1">
        <v>0.0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440</v>
      </c>
      <c r="B57" s="1" t="s">
        <v>441</v>
      </c>
      <c r="C57" s="1" t="s">
        <v>442</v>
      </c>
      <c r="D57" s="1">
        <v>0.0</v>
      </c>
      <c r="E57" s="1" t="s">
        <v>443</v>
      </c>
      <c r="F57" s="1" t="s">
        <v>444</v>
      </c>
      <c r="G57" s="1" t="s">
        <v>445</v>
      </c>
      <c r="H57" s="1" t="s">
        <v>446</v>
      </c>
      <c r="I57" s="1" t="s">
        <v>447</v>
      </c>
      <c r="J57" s="1" t="s">
        <v>448</v>
      </c>
      <c r="K57" s="1" t="s">
        <v>449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450</v>
      </c>
      <c r="B58" s="1" t="s">
        <v>451</v>
      </c>
      <c r="C58" s="1" t="s">
        <v>452</v>
      </c>
      <c r="D58" s="1">
        <v>0.0</v>
      </c>
      <c r="E58" s="1" t="s">
        <v>453</v>
      </c>
      <c r="F58" s="1" t="s">
        <v>454</v>
      </c>
      <c r="G58" s="1" t="s">
        <v>455</v>
      </c>
      <c r="H58" s="1" t="s">
        <v>456</v>
      </c>
      <c r="I58" s="1" t="s">
        <v>457</v>
      </c>
      <c r="J58" s="1" t="s">
        <v>458</v>
      </c>
      <c r="K58" s="1" t="s">
        <v>459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460</v>
      </c>
      <c r="B59" s="1" t="s">
        <v>461</v>
      </c>
      <c r="C59" s="1" t="s">
        <v>462</v>
      </c>
      <c r="D59" s="1">
        <v>0.0</v>
      </c>
      <c r="E59" s="1" t="s">
        <v>463</v>
      </c>
      <c r="F59" s="1" t="s">
        <v>464</v>
      </c>
      <c r="G59" s="1" t="s">
        <v>465</v>
      </c>
      <c r="H59" s="1" t="s">
        <v>466</v>
      </c>
      <c r="I59" s="1" t="s">
        <v>467</v>
      </c>
      <c r="J59" s="1" t="s">
        <v>468</v>
      </c>
      <c r="K59" s="1" t="s">
        <v>469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470</v>
      </c>
      <c r="B60" s="1" t="s">
        <v>471</v>
      </c>
      <c r="C60" s="1" t="s">
        <v>472</v>
      </c>
      <c r="D60" s="1">
        <v>0.0</v>
      </c>
      <c r="E60" s="1" t="s">
        <v>473</v>
      </c>
      <c r="F60" s="1" t="s">
        <v>474</v>
      </c>
      <c r="G60" s="1" t="s">
        <v>475</v>
      </c>
      <c r="H60" s="1" t="s">
        <v>476</v>
      </c>
      <c r="I60" s="1" t="s">
        <v>477</v>
      </c>
      <c r="J60" s="1" t="s">
        <v>478</v>
      </c>
      <c r="K60" s="1" t="s">
        <v>479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480</v>
      </c>
      <c r="B61" s="1" t="s">
        <v>481</v>
      </c>
      <c r="C61" s="1" t="s">
        <v>482</v>
      </c>
      <c r="D61" s="1">
        <v>0.0</v>
      </c>
      <c r="E61" s="1" t="s">
        <v>483</v>
      </c>
      <c r="F61" s="1" t="s">
        <v>484</v>
      </c>
      <c r="G61" s="1" t="s">
        <v>485</v>
      </c>
      <c r="H61" s="1" t="s">
        <v>486</v>
      </c>
      <c r="I61" s="1" t="s">
        <v>487</v>
      </c>
      <c r="J61" s="1" t="s">
        <v>488</v>
      </c>
      <c r="K61" s="1" t="s">
        <v>489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490</v>
      </c>
      <c r="B62" s="1" t="s">
        <v>491</v>
      </c>
      <c r="C62" s="1" t="s">
        <v>492</v>
      </c>
      <c r="D62" s="1">
        <v>0.0</v>
      </c>
      <c r="E62" s="1" t="s">
        <v>493</v>
      </c>
      <c r="F62" s="1" t="s">
        <v>494</v>
      </c>
      <c r="G62" s="1" t="s">
        <v>495</v>
      </c>
      <c r="H62" s="1" t="s">
        <v>496</v>
      </c>
      <c r="I62" s="1">
        <v>0.0</v>
      </c>
      <c r="J62" s="1">
        <v>0.0</v>
      </c>
      <c r="K62" s="1" t="s">
        <v>497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498</v>
      </c>
      <c r="B63" s="1">
        <v>-23.698</v>
      </c>
      <c r="C63" s="1" t="s">
        <v>499</v>
      </c>
      <c r="D63" s="1">
        <v>0.0</v>
      </c>
      <c r="E63" s="1">
        <v>0.0</v>
      </c>
      <c r="F63" s="1" t="s">
        <v>500</v>
      </c>
      <c r="G63" s="1" t="s">
        <v>501</v>
      </c>
      <c r="H63" s="1" t="s">
        <v>502</v>
      </c>
      <c r="I63" s="1" t="s">
        <v>503</v>
      </c>
      <c r="J63" s="1" t="s">
        <v>504</v>
      </c>
      <c r="K63" s="1" t="s">
        <v>505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506</v>
      </c>
      <c r="B64" s="1" t="s">
        <v>507</v>
      </c>
      <c r="C64" s="1" t="s">
        <v>508</v>
      </c>
      <c r="D64" s="1">
        <v>0.0</v>
      </c>
      <c r="E64" s="1">
        <v>0.0</v>
      </c>
      <c r="F64" s="1" t="s">
        <v>509</v>
      </c>
      <c r="G64" s="1" t="s">
        <v>510</v>
      </c>
      <c r="H64" s="1" t="s">
        <v>511</v>
      </c>
      <c r="I64" s="1" t="s">
        <v>512</v>
      </c>
      <c r="J64" s="1" t="s">
        <v>504</v>
      </c>
      <c r="K64" s="1" t="s">
        <v>505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513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514</v>
      </c>
      <c r="B66" s="1" t="s">
        <v>515</v>
      </c>
      <c r="C66" s="1" t="s">
        <v>516</v>
      </c>
      <c r="D66" s="1">
        <v>0.0</v>
      </c>
      <c r="E66" s="1">
        <v>0.0</v>
      </c>
      <c r="F66" s="1">
        <v>0.0</v>
      </c>
      <c r="G66" s="1">
        <v>0.0</v>
      </c>
      <c r="H66" s="1">
        <v>0.0</v>
      </c>
      <c r="I66" s="1">
        <v>0.0</v>
      </c>
      <c r="J66" s="1">
        <v>0.0</v>
      </c>
      <c r="K66" s="1">
        <v>0.0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517</v>
      </c>
      <c r="B67" s="1" t="s">
        <v>518</v>
      </c>
      <c r="C67" s="1" t="s">
        <v>519</v>
      </c>
      <c r="D67" s="1">
        <v>0.0</v>
      </c>
      <c r="E67" s="1">
        <v>0.0</v>
      </c>
      <c r="F67" s="1">
        <v>0.0</v>
      </c>
      <c r="G67" s="1">
        <v>0.0</v>
      </c>
      <c r="H67" s="1">
        <v>0.0</v>
      </c>
      <c r="I67" s="1">
        <v>0.0</v>
      </c>
      <c r="J67" s="1">
        <v>0.0</v>
      </c>
      <c r="K67" s="1">
        <v>0.0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520</v>
      </c>
      <c r="B68" s="1" t="s">
        <v>521</v>
      </c>
      <c r="C68" s="1" t="s">
        <v>522</v>
      </c>
      <c r="D68" s="1">
        <v>0.0</v>
      </c>
      <c r="E68" s="1">
        <v>0.0</v>
      </c>
      <c r="F68" s="1" t="s">
        <v>523</v>
      </c>
      <c r="G68" s="1" t="s">
        <v>524</v>
      </c>
      <c r="H68" s="1" t="s">
        <v>525</v>
      </c>
      <c r="I68" s="1" t="s">
        <v>526</v>
      </c>
      <c r="J68" s="1" t="s">
        <v>527</v>
      </c>
      <c r="K68" s="1" t="s">
        <v>528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529</v>
      </c>
      <c r="B69" s="1" t="s">
        <v>530</v>
      </c>
      <c r="C69" s="1" t="s">
        <v>531</v>
      </c>
      <c r="D69" s="1">
        <v>0.0</v>
      </c>
      <c r="E69" s="1">
        <v>0.0</v>
      </c>
      <c r="F69" s="1" t="s">
        <v>532</v>
      </c>
      <c r="G69" s="1" t="s">
        <v>533</v>
      </c>
      <c r="H69" s="1" t="s">
        <v>534</v>
      </c>
      <c r="I69" s="1" t="s">
        <v>535</v>
      </c>
      <c r="J69" s="1" t="s">
        <v>536</v>
      </c>
      <c r="K69" s="1" t="s">
        <v>537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538</v>
      </c>
      <c r="B70" s="1" t="s">
        <v>539</v>
      </c>
      <c r="C70" s="1" t="s">
        <v>540</v>
      </c>
      <c r="D70" s="1">
        <v>0.0</v>
      </c>
      <c r="E70" s="1">
        <v>0.0</v>
      </c>
      <c r="F70" s="1" t="s">
        <v>541</v>
      </c>
      <c r="G70" s="1" t="s">
        <v>542</v>
      </c>
      <c r="H70" s="1" t="s">
        <v>543</v>
      </c>
      <c r="I70" s="1" t="s">
        <v>544</v>
      </c>
      <c r="J70" s="1" t="s">
        <v>545</v>
      </c>
      <c r="K70" s="1" t="s">
        <v>537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546</v>
      </c>
      <c r="B71" s="1">
        <v>-35.547</v>
      </c>
      <c r="C71" s="1" t="s">
        <v>547</v>
      </c>
      <c r="D71" s="1">
        <v>0.0</v>
      </c>
      <c r="E71" s="1">
        <v>0.0</v>
      </c>
      <c r="F71" s="1" t="s">
        <v>548</v>
      </c>
      <c r="G71" s="1" t="s">
        <v>549</v>
      </c>
      <c r="H71" s="1" t="s">
        <v>550</v>
      </c>
      <c r="I71" s="1" t="s">
        <v>551</v>
      </c>
      <c r="J71" s="1" t="s">
        <v>552</v>
      </c>
      <c r="K71" s="1" t="s">
        <v>553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554</v>
      </c>
      <c r="B72" s="1">
        <v>-35.547</v>
      </c>
      <c r="C72" s="1" t="s">
        <v>547</v>
      </c>
      <c r="D72" s="1">
        <v>0.0</v>
      </c>
      <c r="E72" s="1">
        <v>0.0</v>
      </c>
      <c r="F72" s="1" t="s">
        <v>548</v>
      </c>
      <c r="G72" s="1" t="s">
        <v>549</v>
      </c>
      <c r="H72" s="1" t="s">
        <v>550</v>
      </c>
      <c r="I72" s="1" t="s">
        <v>551</v>
      </c>
      <c r="J72" s="1" t="s">
        <v>552</v>
      </c>
      <c r="K72" s="1" t="s">
        <v>553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555</v>
      </c>
      <c r="B73" s="1">
        <v>-35.547</v>
      </c>
      <c r="C73" s="1" t="s">
        <v>556</v>
      </c>
      <c r="D73" s="1">
        <v>0.0</v>
      </c>
      <c r="E73" s="1">
        <v>0.0</v>
      </c>
      <c r="F73" s="1" t="s">
        <v>557</v>
      </c>
      <c r="G73" s="1" t="s">
        <v>549</v>
      </c>
      <c r="H73" s="1" t="s">
        <v>558</v>
      </c>
      <c r="I73" s="1" t="s">
        <v>559</v>
      </c>
      <c r="J73" s="1" t="s">
        <v>560</v>
      </c>
      <c r="K73" s="1" t="s">
        <v>561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562</v>
      </c>
      <c r="B74" s="1" t="s">
        <v>563</v>
      </c>
      <c r="C74" s="1" t="s">
        <v>564</v>
      </c>
      <c r="D74" s="1">
        <v>0.0</v>
      </c>
      <c r="E74" s="1">
        <v>0.0</v>
      </c>
      <c r="F74" s="1" t="s">
        <v>565</v>
      </c>
      <c r="G74" s="1" t="s">
        <v>566</v>
      </c>
      <c r="H74" s="1" t="s">
        <v>567</v>
      </c>
      <c r="I74" s="1" t="s">
        <v>568</v>
      </c>
      <c r="J74" s="1" t="s">
        <v>569</v>
      </c>
      <c r="K74" s="1" t="s">
        <v>570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571</v>
      </c>
      <c r="B75" s="1" t="s">
        <v>572</v>
      </c>
      <c r="C75" s="1">
        <v>0.0</v>
      </c>
      <c r="D75" s="1">
        <v>0.0</v>
      </c>
      <c r="E75" s="1">
        <v>0.0</v>
      </c>
      <c r="F75" s="1">
        <v>0.0</v>
      </c>
      <c r="G75" s="1">
        <v>0.0</v>
      </c>
      <c r="H75" s="1">
        <v>0.0</v>
      </c>
      <c r="I75" s="1">
        <v>0.0</v>
      </c>
      <c r="J75" s="1">
        <v>0.0</v>
      </c>
      <c r="K75" s="1">
        <v>0.0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573</v>
      </c>
      <c r="B76" s="1" t="s">
        <v>574</v>
      </c>
      <c r="C76" s="1">
        <v>0.0</v>
      </c>
      <c r="D76" s="1">
        <v>0.0</v>
      </c>
      <c r="E76" s="1">
        <v>0.0</v>
      </c>
      <c r="F76" s="1">
        <v>0.0</v>
      </c>
      <c r="G76" s="1" t="s">
        <v>575</v>
      </c>
      <c r="H76" s="1">
        <v>0.0</v>
      </c>
      <c r="I76" s="1">
        <v>0.0</v>
      </c>
      <c r="J76" s="1">
        <v>0.0</v>
      </c>
      <c r="K76" s="1">
        <v>0.0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576</v>
      </c>
      <c r="B77" s="1" t="s">
        <v>577</v>
      </c>
      <c r="C77" s="1" t="s">
        <v>578</v>
      </c>
      <c r="D77" s="1">
        <v>0.0</v>
      </c>
      <c r="E77" s="1">
        <v>0.0</v>
      </c>
      <c r="F77" s="1" t="s">
        <v>579</v>
      </c>
      <c r="G77" s="1" t="s">
        <v>580</v>
      </c>
      <c r="H77" s="1" t="s">
        <v>581</v>
      </c>
      <c r="I77" s="1" t="s">
        <v>582</v>
      </c>
      <c r="J77" s="1" t="s">
        <v>583</v>
      </c>
      <c r="K77" s="1" t="s">
        <v>584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585</v>
      </c>
      <c r="B78" s="1" t="s">
        <v>586</v>
      </c>
      <c r="C78" s="1" t="s">
        <v>587</v>
      </c>
      <c r="D78" s="1">
        <v>0.0</v>
      </c>
      <c r="E78" s="1">
        <v>0.0</v>
      </c>
      <c r="F78" s="1" t="s">
        <v>588</v>
      </c>
      <c r="G78" s="1" t="s">
        <v>589</v>
      </c>
      <c r="H78" s="1" t="s">
        <v>590</v>
      </c>
      <c r="I78" s="1" t="s">
        <v>591</v>
      </c>
      <c r="J78" s="1" t="s">
        <v>592</v>
      </c>
      <c r="K78" s="1" t="s">
        <v>593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594</v>
      </c>
      <c r="B79" s="1" t="s">
        <v>595</v>
      </c>
      <c r="C79" s="1" t="s">
        <v>596</v>
      </c>
      <c r="D79" s="1">
        <v>0.0</v>
      </c>
      <c r="E79" s="1">
        <v>0.0</v>
      </c>
      <c r="F79" s="1" t="s">
        <v>597</v>
      </c>
      <c r="G79" s="1" t="s">
        <v>598</v>
      </c>
      <c r="H79" s="1" t="s">
        <v>599</v>
      </c>
      <c r="I79" s="1" t="s">
        <v>600</v>
      </c>
      <c r="J79" s="1" t="s">
        <v>601</v>
      </c>
      <c r="K79" s="1" t="s">
        <v>602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603</v>
      </c>
      <c r="B80" s="1" t="s">
        <v>604</v>
      </c>
      <c r="C80" s="1" t="s">
        <v>605</v>
      </c>
      <c r="D80" s="1">
        <v>0.0</v>
      </c>
      <c r="E80" s="1">
        <v>0.0</v>
      </c>
      <c r="F80" s="1" t="s">
        <v>606</v>
      </c>
      <c r="G80" s="1" t="s">
        <v>607</v>
      </c>
      <c r="H80" s="1" t="s">
        <v>608</v>
      </c>
      <c r="I80" s="1" t="s">
        <v>609</v>
      </c>
      <c r="J80" s="1" t="s">
        <v>610</v>
      </c>
      <c r="K80" s="1" t="s">
        <v>611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612</v>
      </c>
      <c r="B81" s="1" t="s">
        <v>613</v>
      </c>
      <c r="C81" s="1" t="s">
        <v>614</v>
      </c>
      <c r="D81" s="1">
        <v>0.0</v>
      </c>
      <c r="E81" s="1">
        <v>0.0</v>
      </c>
      <c r="F81" s="1" t="s">
        <v>615</v>
      </c>
      <c r="G81" s="1" t="s">
        <v>616</v>
      </c>
      <c r="H81" s="1" t="s">
        <v>617</v>
      </c>
      <c r="I81" s="1" t="s">
        <v>618</v>
      </c>
      <c r="J81" s="1" t="s">
        <v>619</v>
      </c>
      <c r="K81" s="1" t="s">
        <v>620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621</v>
      </c>
      <c r="B82" s="1">
        <v>0.0</v>
      </c>
      <c r="C82" s="1" t="s">
        <v>622</v>
      </c>
      <c r="D82" s="1">
        <v>0.0</v>
      </c>
      <c r="E82" s="1">
        <v>0.0</v>
      </c>
      <c r="F82" s="1" t="s">
        <v>420</v>
      </c>
      <c r="G82" s="1" t="s">
        <v>623</v>
      </c>
      <c r="H82" s="1" t="s">
        <v>624</v>
      </c>
      <c r="I82" s="1">
        <v>0.0</v>
      </c>
      <c r="J82" s="1" t="s">
        <v>625</v>
      </c>
      <c r="K82" s="1">
        <v>0.0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626</v>
      </c>
      <c r="B83" s="1" t="s">
        <v>627</v>
      </c>
      <c r="C83" s="1" t="s">
        <v>628</v>
      </c>
      <c r="D83" s="1">
        <v>0.0</v>
      </c>
      <c r="E83" s="1">
        <v>0.0</v>
      </c>
      <c r="F83" s="1">
        <v>0.0</v>
      </c>
      <c r="G83" s="1" t="s">
        <v>629</v>
      </c>
      <c r="H83" s="1" t="s">
        <v>630</v>
      </c>
      <c r="I83" s="1" t="s">
        <v>631</v>
      </c>
      <c r="J83" s="1" t="s">
        <v>632</v>
      </c>
      <c r="K83" s="1" t="s">
        <v>633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634</v>
      </c>
      <c r="B84" s="1" t="s">
        <v>635</v>
      </c>
      <c r="C84" s="1" t="s">
        <v>636</v>
      </c>
      <c r="D84" s="1">
        <v>0.0</v>
      </c>
      <c r="E84" s="1">
        <v>0.0</v>
      </c>
      <c r="F84" s="1">
        <v>0.0</v>
      </c>
      <c r="G84" s="1" t="s">
        <v>637</v>
      </c>
      <c r="H84" s="1" t="s">
        <v>638</v>
      </c>
      <c r="I84" s="1" t="s">
        <v>639</v>
      </c>
      <c r="J84" s="1" t="s">
        <v>640</v>
      </c>
      <c r="K84" s="1" t="s">
        <v>633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641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642</v>
      </c>
      <c r="B86" s="1" t="s">
        <v>643</v>
      </c>
      <c r="C86" s="1" t="s">
        <v>644</v>
      </c>
      <c r="D86" s="1">
        <v>0.0</v>
      </c>
      <c r="E86" s="1">
        <v>0.0</v>
      </c>
      <c r="F86" s="1">
        <v>0.0</v>
      </c>
      <c r="G86" s="1">
        <v>0.0</v>
      </c>
      <c r="H86" s="1">
        <v>0.0</v>
      </c>
      <c r="I86" s="1">
        <v>0.0</v>
      </c>
      <c r="J86" s="1">
        <v>0.0</v>
      </c>
      <c r="K86" s="1">
        <v>0.0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645</v>
      </c>
      <c r="B87" s="1" t="s">
        <v>646</v>
      </c>
      <c r="C87" s="1" t="s">
        <v>647</v>
      </c>
      <c r="D87" s="1">
        <v>0.0</v>
      </c>
      <c r="E87" s="1">
        <v>0.0</v>
      </c>
      <c r="F87" s="1">
        <v>0.0</v>
      </c>
      <c r="G87" s="1">
        <v>0.0</v>
      </c>
      <c r="H87" s="1">
        <v>0.0</v>
      </c>
      <c r="I87" s="1">
        <v>0.0</v>
      </c>
      <c r="J87" s="1">
        <v>0.0</v>
      </c>
      <c r="K87" s="1">
        <v>0.0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648</v>
      </c>
      <c r="B88" s="1" t="s">
        <v>649</v>
      </c>
      <c r="C88" s="1" t="s">
        <v>650</v>
      </c>
      <c r="D88" s="1">
        <v>0.0</v>
      </c>
      <c r="E88" s="1">
        <v>0.0</v>
      </c>
      <c r="F88" s="1">
        <v>0.0</v>
      </c>
      <c r="G88" s="1" t="s">
        <v>651</v>
      </c>
      <c r="H88" s="1" t="s">
        <v>652</v>
      </c>
      <c r="I88" s="1">
        <v>-20.213</v>
      </c>
      <c r="J88" s="1" t="s">
        <v>653</v>
      </c>
      <c r="K88" s="1" t="s">
        <v>654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655</v>
      </c>
      <c r="B89" s="1" t="s">
        <v>656</v>
      </c>
      <c r="C89" s="1" t="s">
        <v>657</v>
      </c>
      <c r="D89" s="1">
        <v>0.0</v>
      </c>
      <c r="E89" s="1">
        <v>0.0</v>
      </c>
      <c r="F89" s="1">
        <v>0.0</v>
      </c>
      <c r="G89" s="1" t="s">
        <v>658</v>
      </c>
      <c r="H89" s="1" t="s">
        <v>659</v>
      </c>
      <c r="I89" s="1" t="s">
        <v>660</v>
      </c>
      <c r="J89" s="1" t="s">
        <v>661</v>
      </c>
      <c r="K89" s="1" t="s">
        <v>662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663</v>
      </c>
      <c r="B90" s="1" t="s">
        <v>664</v>
      </c>
      <c r="C90" s="1" t="s">
        <v>263</v>
      </c>
      <c r="D90" s="1">
        <v>0.0</v>
      </c>
      <c r="E90" s="1">
        <v>0.0</v>
      </c>
      <c r="F90" s="1">
        <v>0.0</v>
      </c>
      <c r="G90" s="1" t="s">
        <v>665</v>
      </c>
      <c r="H90" s="1" t="s">
        <v>666</v>
      </c>
      <c r="I90" s="1" t="s">
        <v>667</v>
      </c>
      <c r="J90" s="1" t="s">
        <v>668</v>
      </c>
      <c r="K90" s="1" t="s">
        <v>669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670</v>
      </c>
      <c r="B91" s="1" t="s">
        <v>671</v>
      </c>
      <c r="C91" s="1" t="s">
        <v>672</v>
      </c>
      <c r="D91" s="1">
        <v>0.0</v>
      </c>
      <c r="E91" s="1">
        <v>0.0</v>
      </c>
      <c r="F91" s="1">
        <v>0.0</v>
      </c>
      <c r="G91" s="1" t="s">
        <v>673</v>
      </c>
      <c r="H91" s="1" t="s">
        <v>674</v>
      </c>
      <c r="I91" s="1" t="s">
        <v>675</v>
      </c>
      <c r="J91" s="1" t="s">
        <v>676</v>
      </c>
      <c r="K91" s="1" t="s">
        <v>677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678</v>
      </c>
      <c r="B92" s="1" t="s">
        <v>671</v>
      </c>
      <c r="C92" s="1" t="s">
        <v>672</v>
      </c>
      <c r="D92" s="1">
        <v>0.0</v>
      </c>
      <c r="E92" s="1">
        <v>0.0</v>
      </c>
      <c r="F92" s="1">
        <v>0.0</v>
      </c>
      <c r="G92" s="1" t="s">
        <v>673</v>
      </c>
      <c r="H92" s="1" t="s">
        <v>674</v>
      </c>
      <c r="I92" s="1" t="s">
        <v>675</v>
      </c>
      <c r="J92" s="1" t="s">
        <v>676</v>
      </c>
      <c r="K92" s="1" t="s">
        <v>677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679</v>
      </c>
      <c r="B93" s="1" t="s">
        <v>671</v>
      </c>
      <c r="C93" s="1" t="s">
        <v>680</v>
      </c>
      <c r="D93" s="1">
        <v>0.0</v>
      </c>
      <c r="E93" s="1">
        <v>0.0</v>
      </c>
      <c r="F93" s="1">
        <v>0.0</v>
      </c>
      <c r="G93" s="1" t="s">
        <v>681</v>
      </c>
      <c r="H93" s="1" t="s">
        <v>682</v>
      </c>
      <c r="I93" s="1" t="s">
        <v>683</v>
      </c>
      <c r="J93" s="1" t="s">
        <v>684</v>
      </c>
      <c r="K93" s="1" t="s">
        <v>685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686</v>
      </c>
      <c r="B94" s="1" t="s">
        <v>687</v>
      </c>
      <c r="C94" s="1" t="s">
        <v>156</v>
      </c>
      <c r="D94" s="1">
        <v>0.0</v>
      </c>
      <c r="E94" s="1">
        <v>0.0</v>
      </c>
      <c r="F94" s="1">
        <v>0.0</v>
      </c>
      <c r="G94" s="1" t="s">
        <v>688</v>
      </c>
      <c r="H94" s="1" t="s">
        <v>689</v>
      </c>
      <c r="I94" s="1" t="s">
        <v>690</v>
      </c>
      <c r="J94" s="1" t="s">
        <v>691</v>
      </c>
      <c r="K94" s="1" t="s">
        <v>692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693</v>
      </c>
      <c r="B95" s="1" t="s">
        <v>694</v>
      </c>
      <c r="C95" s="1">
        <v>0.0</v>
      </c>
      <c r="D95" s="1">
        <v>0.0</v>
      </c>
      <c r="E95" s="1">
        <v>0.0</v>
      </c>
      <c r="F95" s="1">
        <v>0.0</v>
      </c>
      <c r="G95" s="1">
        <v>0.0</v>
      </c>
      <c r="H95" s="1">
        <v>0.0</v>
      </c>
      <c r="I95" s="1">
        <v>0.0</v>
      </c>
      <c r="J95" s="1">
        <v>0.0</v>
      </c>
      <c r="K95" s="1">
        <v>0.0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695</v>
      </c>
      <c r="B96" s="1" t="s">
        <v>696</v>
      </c>
      <c r="C96" s="1">
        <v>0.0</v>
      </c>
      <c r="D96" s="1">
        <v>0.0</v>
      </c>
      <c r="E96" s="1">
        <v>0.0</v>
      </c>
      <c r="F96" s="1">
        <v>0.0</v>
      </c>
      <c r="G96" s="1">
        <v>0.0</v>
      </c>
      <c r="H96" s="1">
        <v>0.0</v>
      </c>
      <c r="I96" s="1">
        <v>0.0</v>
      </c>
      <c r="J96" s="1">
        <v>0.0</v>
      </c>
      <c r="K96" s="1">
        <v>0.0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697</v>
      </c>
      <c r="B97" s="1" t="s">
        <v>698</v>
      </c>
      <c r="C97" s="1" t="s">
        <v>699</v>
      </c>
      <c r="D97" s="1">
        <v>0.0</v>
      </c>
      <c r="E97" s="1">
        <v>0.0</v>
      </c>
      <c r="F97" s="1">
        <v>0.0</v>
      </c>
      <c r="G97" s="1" t="s">
        <v>352</v>
      </c>
      <c r="H97" s="1" t="s">
        <v>700</v>
      </c>
      <c r="I97" s="1" t="s">
        <v>701</v>
      </c>
      <c r="J97" s="1" t="s">
        <v>702</v>
      </c>
      <c r="K97" s="1" t="s">
        <v>703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704</v>
      </c>
      <c r="B98" s="1" t="s">
        <v>705</v>
      </c>
      <c r="C98" s="1" t="s">
        <v>706</v>
      </c>
      <c r="D98" s="1">
        <v>0.0</v>
      </c>
      <c r="E98" s="1">
        <v>0.0</v>
      </c>
      <c r="F98" s="1">
        <v>0.0</v>
      </c>
      <c r="G98" s="1" t="s">
        <v>707</v>
      </c>
      <c r="H98" s="1" t="s">
        <v>708</v>
      </c>
      <c r="I98" s="1" t="s">
        <v>709</v>
      </c>
      <c r="J98" s="1" t="s">
        <v>710</v>
      </c>
      <c r="K98" s="1" t="s">
        <v>711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712</v>
      </c>
      <c r="B99" s="1" t="s">
        <v>713</v>
      </c>
      <c r="C99" s="1" t="s">
        <v>714</v>
      </c>
      <c r="D99" s="1">
        <v>0.0</v>
      </c>
      <c r="E99" s="1">
        <v>0.0</v>
      </c>
      <c r="F99" s="1">
        <v>0.0</v>
      </c>
      <c r="G99" s="1" t="s">
        <v>715</v>
      </c>
      <c r="H99" s="1" t="s">
        <v>716</v>
      </c>
      <c r="I99" s="1" t="s">
        <v>717</v>
      </c>
      <c r="J99" s="1" t="s">
        <v>718</v>
      </c>
      <c r="K99" s="1" t="s">
        <v>719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720</v>
      </c>
      <c r="B100" s="1" t="s">
        <v>721</v>
      </c>
      <c r="C100" s="1" t="s">
        <v>722</v>
      </c>
      <c r="D100" s="1">
        <v>0.0</v>
      </c>
      <c r="E100" s="1">
        <v>0.0</v>
      </c>
      <c r="F100" s="1">
        <v>0.0</v>
      </c>
      <c r="G100" s="1" t="s">
        <v>723</v>
      </c>
      <c r="H100" s="1" t="s">
        <v>724</v>
      </c>
      <c r="I100" s="1" t="s">
        <v>725</v>
      </c>
      <c r="J100" s="1" t="s">
        <v>726</v>
      </c>
      <c r="K100" s="1" t="s">
        <v>727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728</v>
      </c>
      <c r="B101" s="1" t="s">
        <v>729</v>
      </c>
      <c r="C101" s="1" t="s">
        <v>730</v>
      </c>
      <c r="D101" s="1">
        <v>0.0</v>
      </c>
      <c r="E101" s="1">
        <v>0.0</v>
      </c>
      <c r="F101" s="1">
        <v>0.0</v>
      </c>
      <c r="G101" s="1" t="s">
        <v>731</v>
      </c>
      <c r="H101" s="1" t="s">
        <v>732</v>
      </c>
      <c r="I101" s="1" t="s">
        <v>733</v>
      </c>
      <c r="J101" s="1" t="s">
        <v>734</v>
      </c>
      <c r="K101" s="1" t="s">
        <v>735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736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 t="s">
        <v>737</v>
      </c>
      <c r="H102" s="1" t="s">
        <v>738</v>
      </c>
      <c r="I102" s="1">
        <v>0.0</v>
      </c>
      <c r="J102" s="1" t="s">
        <v>739</v>
      </c>
      <c r="K102" s="1" t="s">
        <v>740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741</v>
      </c>
      <c r="B103" s="1" t="s">
        <v>742</v>
      </c>
      <c r="C103" s="1" t="s">
        <v>743</v>
      </c>
      <c r="D103" s="1">
        <v>0.0</v>
      </c>
      <c r="E103" s="1">
        <v>0.0</v>
      </c>
      <c r="F103" s="1">
        <v>0.0</v>
      </c>
      <c r="G103" s="1">
        <v>0.0</v>
      </c>
      <c r="H103" s="1" t="s">
        <v>744</v>
      </c>
      <c r="I103" s="1" t="s">
        <v>745</v>
      </c>
      <c r="J103" s="1" t="s">
        <v>746</v>
      </c>
      <c r="K103" s="1" t="s">
        <v>747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748</v>
      </c>
      <c r="B104" s="1" t="s">
        <v>742</v>
      </c>
      <c r="C104" s="1" t="s">
        <v>749</v>
      </c>
      <c r="D104" s="1">
        <v>0.0</v>
      </c>
      <c r="E104" s="1">
        <v>0.0</v>
      </c>
      <c r="F104" s="1">
        <v>0.0</v>
      </c>
      <c r="G104" s="1">
        <v>0.0</v>
      </c>
      <c r="H104" s="1" t="s">
        <v>750</v>
      </c>
      <c r="I104" s="1" t="s">
        <v>751</v>
      </c>
      <c r="J104" s="1" t="s">
        <v>752</v>
      </c>
      <c r="K104" s="1" t="s">
        <v>753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754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755</v>
      </c>
      <c r="B106" s="1">
        <v>0.0</v>
      </c>
      <c r="C106" s="1" t="s">
        <v>756</v>
      </c>
      <c r="D106" s="1">
        <v>0.0</v>
      </c>
      <c r="E106" s="1">
        <v>0.0</v>
      </c>
      <c r="F106" s="1">
        <v>0.0</v>
      </c>
      <c r="G106" s="1">
        <v>0.0</v>
      </c>
      <c r="H106" s="1">
        <v>0.0</v>
      </c>
      <c r="I106" s="1">
        <v>0.0</v>
      </c>
      <c r="J106" s="1">
        <v>0.0</v>
      </c>
      <c r="K106" s="1">
        <v>0.0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757</v>
      </c>
      <c r="B107" s="1" t="s">
        <v>758</v>
      </c>
      <c r="C107" s="1" t="s">
        <v>759</v>
      </c>
      <c r="D107" s="1">
        <v>0.0</v>
      </c>
      <c r="E107" s="1">
        <v>0.0</v>
      </c>
      <c r="F107" s="1">
        <v>0.0</v>
      </c>
      <c r="G107" s="1">
        <v>0.0</v>
      </c>
      <c r="H107" s="1">
        <v>0.0</v>
      </c>
      <c r="I107" s="1">
        <v>0.0</v>
      </c>
      <c r="J107" s="1">
        <v>0.0</v>
      </c>
      <c r="K107" s="1">
        <v>0.0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760</v>
      </c>
      <c r="B108" s="1" t="s">
        <v>761</v>
      </c>
      <c r="C108" s="1" t="s">
        <v>762</v>
      </c>
      <c r="D108" s="1">
        <v>0.0</v>
      </c>
      <c r="E108" s="1">
        <v>0.0</v>
      </c>
      <c r="F108" s="1">
        <v>0.0</v>
      </c>
      <c r="G108" s="1">
        <v>0.0</v>
      </c>
      <c r="H108" s="1">
        <v>0.0</v>
      </c>
      <c r="I108" s="1" t="s">
        <v>763</v>
      </c>
      <c r="J108" s="1" t="s">
        <v>764</v>
      </c>
      <c r="K108" s="1" t="s">
        <v>765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766</v>
      </c>
      <c r="B109" s="1" t="s">
        <v>767</v>
      </c>
      <c r="C109" s="1" t="s">
        <v>768</v>
      </c>
      <c r="D109" s="1">
        <v>0.0</v>
      </c>
      <c r="E109" s="1">
        <v>0.0</v>
      </c>
      <c r="F109" s="1">
        <v>0.0</v>
      </c>
      <c r="G109" s="1">
        <v>0.0</v>
      </c>
      <c r="H109" s="1">
        <v>0.0</v>
      </c>
      <c r="I109" s="1" t="s">
        <v>279</v>
      </c>
      <c r="J109" s="1" t="s">
        <v>769</v>
      </c>
      <c r="K109" s="1" t="s">
        <v>770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771</v>
      </c>
      <c r="B110" s="1" t="s">
        <v>772</v>
      </c>
      <c r="C110" s="1" t="s">
        <v>773</v>
      </c>
      <c r="D110" s="1">
        <v>0.0</v>
      </c>
      <c r="E110" s="1">
        <v>0.0</v>
      </c>
      <c r="F110" s="1">
        <v>0.0</v>
      </c>
      <c r="G110" s="1">
        <v>0.0</v>
      </c>
      <c r="H110" s="1">
        <v>0.0</v>
      </c>
      <c r="I110" s="1" t="s">
        <v>774</v>
      </c>
      <c r="J110" s="1" t="s">
        <v>775</v>
      </c>
      <c r="K110" s="1" t="s">
        <v>776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777</v>
      </c>
      <c r="B111" s="1" t="s">
        <v>778</v>
      </c>
      <c r="C111" s="1" t="s">
        <v>779</v>
      </c>
      <c r="D111" s="1">
        <v>0.0</v>
      </c>
      <c r="E111" s="1">
        <v>0.0</v>
      </c>
      <c r="F111" s="1">
        <v>0.0</v>
      </c>
      <c r="G111" s="1">
        <v>0.0</v>
      </c>
      <c r="H111" s="1">
        <v>0.0</v>
      </c>
      <c r="I111" s="1" t="s">
        <v>780</v>
      </c>
      <c r="J111" s="1" t="s">
        <v>781</v>
      </c>
      <c r="K111" s="1" t="s">
        <v>782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783</v>
      </c>
      <c r="B112" s="1" t="s">
        <v>778</v>
      </c>
      <c r="C112" s="1" t="s">
        <v>779</v>
      </c>
      <c r="D112" s="1">
        <v>0.0</v>
      </c>
      <c r="E112" s="1">
        <v>0.0</v>
      </c>
      <c r="F112" s="1">
        <v>0.0</v>
      </c>
      <c r="G112" s="1">
        <v>0.0</v>
      </c>
      <c r="H112" s="1">
        <v>0.0</v>
      </c>
      <c r="I112" s="1" t="s">
        <v>780</v>
      </c>
      <c r="J112" s="1" t="s">
        <v>781</v>
      </c>
      <c r="K112" s="1" t="s">
        <v>782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784</v>
      </c>
      <c r="B113" s="1" t="s">
        <v>778</v>
      </c>
      <c r="C113" s="1" t="s">
        <v>785</v>
      </c>
      <c r="D113" s="1">
        <v>0.0</v>
      </c>
      <c r="E113" s="1">
        <v>0.0</v>
      </c>
      <c r="F113" s="1">
        <v>0.0</v>
      </c>
      <c r="G113" s="1">
        <v>0.0</v>
      </c>
      <c r="H113" s="1">
        <v>0.0</v>
      </c>
      <c r="I113" s="1" t="s">
        <v>786</v>
      </c>
      <c r="J113" s="1" t="s">
        <v>787</v>
      </c>
      <c r="K113" s="1" t="s">
        <v>788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789</v>
      </c>
      <c r="B114" s="1" t="s">
        <v>790</v>
      </c>
      <c r="C114" s="1" t="s">
        <v>791</v>
      </c>
      <c r="D114" s="1">
        <v>0.0</v>
      </c>
      <c r="E114" s="1">
        <v>0.0</v>
      </c>
      <c r="F114" s="1">
        <v>0.0</v>
      </c>
      <c r="G114" s="1">
        <v>0.0</v>
      </c>
      <c r="H114" s="1">
        <v>0.0</v>
      </c>
      <c r="I114" s="1" t="s">
        <v>792</v>
      </c>
      <c r="J114" s="1" t="s">
        <v>793</v>
      </c>
      <c r="K114" s="1" t="s">
        <v>794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795</v>
      </c>
      <c r="B115" s="1" t="s">
        <v>796</v>
      </c>
      <c r="C115" s="1" t="s">
        <v>797</v>
      </c>
      <c r="D115" s="1">
        <v>0.0</v>
      </c>
      <c r="E115" s="1">
        <v>0.0</v>
      </c>
      <c r="F115" s="1">
        <v>0.0</v>
      </c>
      <c r="G115" s="1">
        <v>0.0</v>
      </c>
      <c r="H115" s="1">
        <v>0.0</v>
      </c>
      <c r="I115" s="1" t="s">
        <v>798</v>
      </c>
      <c r="J115" s="1" t="s">
        <v>799</v>
      </c>
      <c r="K115" s="1" t="s">
        <v>800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801</v>
      </c>
      <c r="B116" s="1" t="s">
        <v>802</v>
      </c>
      <c r="C116" s="1" t="s">
        <v>803</v>
      </c>
      <c r="D116" s="1">
        <v>0.0</v>
      </c>
      <c r="E116" s="1">
        <v>0.0</v>
      </c>
      <c r="F116" s="1">
        <v>0.0</v>
      </c>
      <c r="G116" s="1">
        <v>0.0</v>
      </c>
      <c r="H116" s="1">
        <v>0.0</v>
      </c>
      <c r="I116" s="1" t="s">
        <v>804</v>
      </c>
      <c r="J116" s="1" t="s">
        <v>805</v>
      </c>
      <c r="K116" s="1" t="s">
        <v>785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806</v>
      </c>
      <c r="B117" s="1" t="s">
        <v>807</v>
      </c>
      <c r="C117" s="1" t="s">
        <v>808</v>
      </c>
      <c r="D117" s="1">
        <v>0.0</v>
      </c>
      <c r="E117" s="1">
        <v>0.0</v>
      </c>
      <c r="F117" s="1">
        <v>0.0</v>
      </c>
      <c r="G117" s="1">
        <v>0.0</v>
      </c>
      <c r="H117" s="1">
        <v>0.0</v>
      </c>
      <c r="I117" s="1" t="s">
        <v>809</v>
      </c>
      <c r="J117" s="1" t="s">
        <v>810</v>
      </c>
      <c r="K117" s="1" t="s">
        <v>811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812</v>
      </c>
      <c r="B118" s="1" t="s">
        <v>813</v>
      </c>
      <c r="C118" s="1" t="s">
        <v>814</v>
      </c>
      <c r="D118" s="1">
        <v>0.0</v>
      </c>
      <c r="E118" s="1">
        <v>0.0</v>
      </c>
      <c r="F118" s="1">
        <v>0.0</v>
      </c>
      <c r="G118" s="1">
        <v>0.0</v>
      </c>
      <c r="H118" s="1">
        <v>0.0</v>
      </c>
      <c r="I118" s="1" t="s">
        <v>815</v>
      </c>
      <c r="J118" s="1" t="s">
        <v>816</v>
      </c>
      <c r="K118" s="1" t="s">
        <v>817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818</v>
      </c>
      <c r="B119" s="1" t="s">
        <v>819</v>
      </c>
      <c r="C119" s="1" t="s">
        <v>820</v>
      </c>
      <c r="D119" s="1">
        <v>0.0</v>
      </c>
      <c r="E119" s="1">
        <v>0.0</v>
      </c>
      <c r="F119" s="1">
        <v>0.0</v>
      </c>
      <c r="G119" s="1">
        <v>0.0</v>
      </c>
      <c r="H119" s="1">
        <v>0.0</v>
      </c>
      <c r="I119" s="1" t="s">
        <v>821</v>
      </c>
      <c r="J119" s="1" t="s">
        <v>377</v>
      </c>
      <c r="K119" s="1" t="s">
        <v>822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823</v>
      </c>
      <c r="B120" s="1" t="s">
        <v>461</v>
      </c>
      <c r="C120" s="1" t="s">
        <v>824</v>
      </c>
      <c r="D120" s="1">
        <v>0.0</v>
      </c>
      <c r="E120" s="1">
        <v>0.0</v>
      </c>
      <c r="F120" s="1">
        <v>0.0</v>
      </c>
      <c r="G120" s="1">
        <v>0.0</v>
      </c>
      <c r="H120" s="1">
        <v>0.0</v>
      </c>
      <c r="I120" s="1">
        <v>0.0</v>
      </c>
      <c r="J120" s="1" t="s">
        <v>825</v>
      </c>
      <c r="K120" s="1" t="s">
        <v>826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827</v>
      </c>
      <c r="B121" s="1" t="s">
        <v>828</v>
      </c>
      <c r="C121" s="1" t="s">
        <v>829</v>
      </c>
      <c r="D121" s="1">
        <v>0.0</v>
      </c>
      <c r="E121" s="1">
        <v>0.0</v>
      </c>
      <c r="F121" s="1">
        <v>0.0</v>
      </c>
      <c r="G121" s="1">
        <v>0.0</v>
      </c>
      <c r="H121" s="1">
        <v>0.0</v>
      </c>
      <c r="I121" s="1">
        <v>0.0</v>
      </c>
      <c r="J121" s="1" t="s">
        <v>830</v>
      </c>
      <c r="K121" s="1" t="s">
        <v>831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832</v>
      </c>
      <c r="B122" s="1" t="s">
        <v>833</v>
      </c>
      <c r="C122" s="1" t="s">
        <v>834</v>
      </c>
      <c r="D122" s="1">
        <v>0.0</v>
      </c>
      <c r="E122" s="1">
        <v>0.0</v>
      </c>
      <c r="F122" s="1">
        <v>0.0</v>
      </c>
      <c r="G122" s="1">
        <v>0.0</v>
      </c>
      <c r="H122" s="1">
        <v>0.0</v>
      </c>
      <c r="I122" s="1">
        <v>0.0</v>
      </c>
      <c r="J122" s="1" t="s">
        <v>835</v>
      </c>
      <c r="K122" s="1" t="s">
        <v>836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16</v>
      </c>
      <c r="B1" s="1" t="s">
        <v>837</v>
      </c>
      <c r="C1" s="1" t="s">
        <v>838</v>
      </c>
      <c r="D1" s="1" t="s">
        <v>839</v>
      </c>
      <c r="E1" s="1" t="s">
        <v>840</v>
      </c>
      <c r="F1" s="1" t="s">
        <v>841</v>
      </c>
      <c r="G1" s="1" t="s">
        <v>842</v>
      </c>
      <c r="H1" s="1" t="s">
        <v>843</v>
      </c>
      <c r="I1" s="1" t="s">
        <v>844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845</v>
      </c>
      <c r="B2" s="1" t="s">
        <v>846</v>
      </c>
      <c r="C2" s="1" t="s">
        <v>847</v>
      </c>
      <c r="D2" s="1" t="s">
        <v>848</v>
      </c>
      <c r="E2" s="1" t="s">
        <v>849</v>
      </c>
      <c r="F2" s="1" t="s">
        <v>850</v>
      </c>
      <c r="G2" s="1" t="s">
        <v>851</v>
      </c>
      <c r="H2" s="1" t="s">
        <v>852</v>
      </c>
      <c r="I2" s="1" t="s">
        <v>852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853</v>
      </c>
      <c r="B3" s="1" t="s">
        <v>852</v>
      </c>
      <c r="C3" s="1" t="s">
        <v>854</v>
      </c>
      <c r="D3" s="1" t="s">
        <v>855</v>
      </c>
      <c r="E3" s="1" t="s">
        <v>856</v>
      </c>
      <c r="F3" s="1" t="s">
        <v>857</v>
      </c>
      <c r="G3" s="1" t="s">
        <v>858</v>
      </c>
      <c r="H3" s="1" t="s">
        <v>852</v>
      </c>
      <c r="I3" s="1" t="s">
        <v>852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859</v>
      </c>
      <c r="B4" s="1" t="s">
        <v>846</v>
      </c>
      <c r="C4" s="1" t="s">
        <v>847</v>
      </c>
      <c r="D4" s="1" t="s">
        <v>848</v>
      </c>
      <c r="E4" s="1" t="s">
        <v>849</v>
      </c>
      <c r="F4" s="1" t="s">
        <v>850</v>
      </c>
      <c r="G4" s="1" t="s">
        <v>851</v>
      </c>
      <c r="H4" s="1" t="s">
        <v>851</v>
      </c>
      <c r="I4" s="1" t="s">
        <v>851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853</v>
      </c>
      <c r="B5" s="1" t="s">
        <v>852</v>
      </c>
      <c r="C5" s="1" t="s">
        <v>854</v>
      </c>
      <c r="D5" s="1" t="s">
        <v>855</v>
      </c>
      <c r="E5" s="1" t="s">
        <v>856</v>
      </c>
      <c r="F5" s="1" t="s">
        <v>857</v>
      </c>
      <c r="G5" s="1" t="s">
        <v>858</v>
      </c>
      <c r="H5" s="1" t="s">
        <v>860</v>
      </c>
      <c r="I5" s="1" t="s">
        <v>860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861</v>
      </c>
      <c r="B6" s="1" t="s">
        <v>862</v>
      </c>
      <c r="C6" s="1" t="s">
        <v>863</v>
      </c>
      <c r="D6" s="1" t="s">
        <v>864</v>
      </c>
      <c r="E6" s="1" t="s">
        <v>865</v>
      </c>
      <c r="F6" s="1" t="s">
        <v>866</v>
      </c>
      <c r="G6" s="1" t="s">
        <v>867</v>
      </c>
      <c r="H6" s="1" t="s">
        <v>868</v>
      </c>
      <c r="I6" s="1" t="s">
        <v>869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870</v>
      </c>
      <c r="B7" s="1" t="s">
        <v>852</v>
      </c>
      <c r="C7" s="1" t="s">
        <v>852</v>
      </c>
      <c r="D7" s="1" t="s">
        <v>852</v>
      </c>
      <c r="E7" s="1" t="s">
        <v>852</v>
      </c>
      <c r="F7" s="1" t="s">
        <v>852</v>
      </c>
      <c r="G7" s="1" t="s">
        <v>852</v>
      </c>
      <c r="H7" s="1" t="s">
        <v>852</v>
      </c>
      <c r="I7" s="1" t="s">
        <v>852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871</v>
      </c>
      <c r="B8" s="1" t="s">
        <v>852</v>
      </c>
      <c r="C8" s="1" t="s">
        <v>872</v>
      </c>
      <c r="D8" s="1" t="s">
        <v>872</v>
      </c>
      <c r="E8" s="1" t="s">
        <v>873</v>
      </c>
      <c r="F8" s="1" t="s">
        <v>874</v>
      </c>
      <c r="G8" s="1" t="s">
        <v>875</v>
      </c>
      <c r="H8" s="1" t="s">
        <v>876</v>
      </c>
      <c r="I8" s="1" t="s">
        <v>875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877</v>
      </c>
      <c r="B9" s="1" t="s">
        <v>852</v>
      </c>
      <c r="C9" s="1" t="s">
        <v>852</v>
      </c>
      <c r="D9" s="1" t="s">
        <v>852</v>
      </c>
      <c r="E9" s="1" t="s">
        <v>852</v>
      </c>
      <c r="F9" s="1" t="s">
        <v>852</v>
      </c>
      <c r="G9" s="1" t="s">
        <v>852</v>
      </c>
      <c r="H9" s="1" t="s">
        <v>878</v>
      </c>
      <c r="I9" s="1" t="s">
        <v>879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880</v>
      </c>
      <c r="B10" s="1" t="s">
        <v>852</v>
      </c>
      <c r="C10" s="1" t="s">
        <v>852</v>
      </c>
      <c r="D10" s="1" t="s">
        <v>852</v>
      </c>
      <c r="E10" s="1" t="s">
        <v>852</v>
      </c>
      <c r="F10" s="1" t="s">
        <v>852</v>
      </c>
      <c r="G10" s="1" t="s">
        <v>852</v>
      </c>
      <c r="H10" s="1" t="s">
        <v>878</v>
      </c>
      <c r="I10" s="1" t="s">
        <v>879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881</v>
      </c>
      <c r="B11" s="1" t="s">
        <v>852</v>
      </c>
      <c r="C11" s="1" t="s">
        <v>852</v>
      </c>
      <c r="D11" s="1" t="s">
        <v>852</v>
      </c>
      <c r="E11" s="1" t="s">
        <v>852</v>
      </c>
      <c r="F11" s="1" t="s">
        <v>852</v>
      </c>
      <c r="G11" s="1" t="s">
        <v>882</v>
      </c>
      <c r="H11" s="1" t="s">
        <v>883</v>
      </c>
      <c r="I11" s="1" t="s">
        <v>852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884</v>
      </c>
      <c r="B12" s="1" t="s">
        <v>873</v>
      </c>
      <c r="C12" s="1" t="s">
        <v>852</v>
      </c>
      <c r="D12" s="1" t="s">
        <v>873</v>
      </c>
      <c r="E12" s="1" t="s">
        <v>873</v>
      </c>
      <c r="F12" s="1" t="s">
        <v>873</v>
      </c>
      <c r="G12" s="1" t="s">
        <v>866</v>
      </c>
      <c r="H12" s="1" t="s">
        <v>885</v>
      </c>
      <c r="I12" s="1" t="s">
        <v>886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887</v>
      </c>
      <c r="B13" s="1" t="s">
        <v>873</v>
      </c>
      <c r="C13" s="1" t="s">
        <v>852</v>
      </c>
      <c r="D13" s="1" t="s">
        <v>852</v>
      </c>
      <c r="E13" s="1" t="s">
        <v>852</v>
      </c>
      <c r="F13" s="1" t="s">
        <v>873</v>
      </c>
      <c r="G13" s="1" t="s">
        <v>888</v>
      </c>
      <c r="H13" s="1" t="s">
        <v>889</v>
      </c>
      <c r="I13" s="1" t="s">
        <v>852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890</v>
      </c>
      <c r="B14" s="1" t="s">
        <v>891</v>
      </c>
      <c r="C14" s="1" t="s">
        <v>852</v>
      </c>
      <c r="D14" s="1" t="s">
        <v>852</v>
      </c>
      <c r="E14" s="1" t="s">
        <v>852</v>
      </c>
      <c r="F14" s="1" t="s">
        <v>892</v>
      </c>
      <c r="G14" s="1" t="s">
        <v>893</v>
      </c>
      <c r="H14" s="1" t="s">
        <v>894</v>
      </c>
      <c r="I14" s="1" t="s">
        <v>852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895</v>
      </c>
      <c r="B15" s="1" t="s">
        <v>852</v>
      </c>
      <c r="C15" s="1" t="s">
        <v>852</v>
      </c>
      <c r="D15" s="1" t="s">
        <v>852</v>
      </c>
      <c r="E15" s="1" t="s">
        <v>852</v>
      </c>
      <c r="F15" s="1" t="s">
        <v>852</v>
      </c>
      <c r="G15" s="1" t="s">
        <v>852</v>
      </c>
      <c r="H15" s="1" t="s">
        <v>852</v>
      </c>
      <c r="I15" s="1" t="s">
        <v>852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896</v>
      </c>
      <c r="B16" s="1" t="s">
        <v>852</v>
      </c>
      <c r="C16" s="1" t="s">
        <v>852</v>
      </c>
      <c r="D16" s="1" t="s">
        <v>852</v>
      </c>
      <c r="E16" s="1" t="s">
        <v>852</v>
      </c>
      <c r="F16" s="1" t="s">
        <v>852</v>
      </c>
      <c r="G16" s="1" t="s">
        <v>852</v>
      </c>
      <c r="H16" s="1" t="s">
        <v>852</v>
      </c>
      <c r="I16" s="1" t="s">
        <v>852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897</v>
      </c>
      <c r="B17" s="1" t="s">
        <v>898</v>
      </c>
      <c r="C17" s="1" t="s">
        <v>899</v>
      </c>
      <c r="D17" s="1" t="s">
        <v>900</v>
      </c>
      <c r="E17" s="1" t="s">
        <v>901</v>
      </c>
      <c r="F17" s="1" t="s">
        <v>902</v>
      </c>
      <c r="G17" s="1" t="s">
        <v>903</v>
      </c>
      <c r="H17" s="1" t="s">
        <v>904</v>
      </c>
      <c r="I17" s="1" t="s">
        <v>905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906</v>
      </c>
      <c r="B18" s="1" t="s">
        <v>852</v>
      </c>
      <c r="C18" s="1" t="s">
        <v>852</v>
      </c>
      <c r="D18" s="1" t="s">
        <v>852</v>
      </c>
      <c r="E18" s="1" t="s">
        <v>852</v>
      </c>
      <c r="F18" s="1" t="s">
        <v>852</v>
      </c>
      <c r="G18" s="1" t="s">
        <v>852</v>
      </c>
      <c r="H18" s="1" t="s">
        <v>852</v>
      </c>
      <c r="I18" s="1" t="s">
        <v>852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907</v>
      </c>
      <c r="B19" s="1" t="s">
        <v>852</v>
      </c>
      <c r="C19" s="1" t="s">
        <v>852</v>
      </c>
      <c r="D19" s="1" t="s">
        <v>852</v>
      </c>
      <c r="E19" s="1" t="s">
        <v>852</v>
      </c>
      <c r="F19" s="1" t="s">
        <v>852</v>
      </c>
      <c r="G19" s="1" t="s">
        <v>852</v>
      </c>
      <c r="H19" s="1" t="s">
        <v>908</v>
      </c>
      <c r="I19" s="1" t="s">
        <v>909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910</v>
      </c>
      <c r="B20" s="1" t="s">
        <v>852</v>
      </c>
      <c r="C20" s="1" t="s">
        <v>852</v>
      </c>
      <c r="D20" s="1" t="s">
        <v>852</v>
      </c>
      <c r="E20" s="1" t="s">
        <v>852</v>
      </c>
      <c r="F20" s="1" t="s">
        <v>852</v>
      </c>
      <c r="G20" s="1" t="s">
        <v>452</v>
      </c>
      <c r="H20" s="1" t="s">
        <v>911</v>
      </c>
      <c r="I20" s="1" t="s">
        <v>852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912</v>
      </c>
      <c r="B21" s="1" t="s">
        <v>913</v>
      </c>
      <c r="C21" s="1" t="s">
        <v>852</v>
      </c>
      <c r="D21" s="1" t="s">
        <v>914</v>
      </c>
      <c r="E21" s="1" t="s">
        <v>915</v>
      </c>
      <c r="F21" s="1" t="s">
        <v>916</v>
      </c>
      <c r="G21" s="1" t="s">
        <v>917</v>
      </c>
      <c r="H21" s="1" t="s">
        <v>918</v>
      </c>
      <c r="I21" s="1" t="s">
        <v>914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919</v>
      </c>
      <c r="B22" s="1" t="s">
        <v>920</v>
      </c>
      <c r="C22" s="1" t="s">
        <v>921</v>
      </c>
      <c r="D22" s="1" t="s">
        <v>922</v>
      </c>
      <c r="E22" s="1" t="s">
        <v>923</v>
      </c>
      <c r="F22" s="1" t="s">
        <v>202</v>
      </c>
      <c r="G22" s="1" t="s">
        <v>924</v>
      </c>
      <c r="H22" s="1" t="s">
        <v>925</v>
      </c>
      <c r="I22" s="1" t="s">
        <v>926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115</v>
      </c>
      <c r="B23" s="1" t="s">
        <v>852</v>
      </c>
      <c r="C23" s="1" t="s">
        <v>852</v>
      </c>
      <c r="D23" s="1" t="s">
        <v>852</v>
      </c>
      <c r="E23" s="1" t="s">
        <v>852</v>
      </c>
      <c r="F23" s="1" t="s">
        <v>852</v>
      </c>
      <c r="G23" s="1" t="s">
        <v>852</v>
      </c>
      <c r="H23" s="1" t="s">
        <v>852</v>
      </c>
      <c r="I23" s="1" t="s">
        <v>852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927</v>
      </c>
      <c r="B24" s="1" t="s">
        <v>928</v>
      </c>
      <c r="C24" s="1" t="s">
        <v>929</v>
      </c>
      <c r="D24" s="1" t="s">
        <v>930</v>
      </c>
      <c r="E24" s="1" t="s">
        <v>931</v>
      </c>
      <c r="F24" s="1" t="s">
        <v>932</v>
      </c>
      <c r="G24" s="1" t="s">
        <v>933</v>
      </c>
      <c r="H24" s="1" t="s">
        <v>933</v>
      </c>
      <c r="I24" s="1" t="s">
        <v>933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934</v>
      </c>
      <c r="B25" s="1" t="s">
        <v>935</v>
      </c>
      <c r="C25" s="1" t="s">
        <v>936</v>
      </c>
      <c r="D25" s="1" t="s">
        <v>937</v>
      </c>
      <c r="E25" s="1" t="s">
        <v>938</v>
      </c>
      <c r="F25" s="1" t="s">
        <v>939</v>
      </c>
      <c r="G25" s="1" t="s">
        <v>940</v>
      </c>
      <c r="H25" s="1" t="s">
        <v>852</v>
      </c>
      <c r="I25" s="1" t="s">
        <v>852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941</v>
      </c>
      <c r="B26" s="1" t="s">
        <v>942</v>
      </c>
      <c r="C26" s="1" t="s">
        <v>943</v>
      </c>
      <c r="D26" s="1" t="s">
        <v>944</v>
      </c>
      <c r="E26" s="1" t="s">
        <v>945</v>
      </c>
      <c r="F26" s="1" t="s">
        <v>946</v>
      </c>
      <c r="G26" s="1" t="s">
        <v>852</v>
      </c>
      <c r="H26" s="1" t="s">
        <v>852</v>
      </c>
      <c r="I26" s="1" t="s">
        <v>852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947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48</v>
      </c>
      <c r="B3" s="1">
        <v>-1.394</v>
      </c>
      <c r="C3" s="1">
        <v>-2.091</v>
      </c>
      <c r="D3" s="1">
        <v>0.0</v>
      </c>
      <c r="E3" s="1">
        <v>-3.485</v>
      </c>
      <c r="F3" s="1">
        <v>-10.455</v>
      </c>
      <c r="G3" s="1">
        <v>-10.455</v>
      </c>
      <c r="H3" s="1">
        <v>-4.879</v>
      </c>
      <c r="I3" s="1">
        <v>-2.788</v>
      </c>
      <c r="J3" s="1">
        <v>-6.273</v>
      </c>
      <c r="K3" s="1">
        <v>-4.879</v>
      </c>
      <c r="L3" s="1">
        <f>IF(K3*FORECAST(L2,B3:K3,B2:K2)&gt;0,FORECAST(L2,B3:K3,B2:K2),K3)*$X$1</f>
        <v>-7.295266667</v>
      </c>
      <c r="M3" s="1">
        <f>IF(L3*FORECAST(M2,B3:L3,B2:L2)&gt;0,FORECAST(M2,B3:L3,B2:L2),L3)*$X$1</f>
        <v>-7.772606061</v>
      </c>
      <c r="N3" s="1">
        <f>IF(M3*FORECAST(N2,B3:M3,B2:M2)&gt;0,FORECAST(N2,B3:M3,B2:M2),M3)*$X$1</f>
        <v>-8.249945455</v>
      </c>
      <c r="O3" s="1">
        <f>IF(N3*FORECAST(O2,B3:N3,B2:N2)&gt;0,FORECAST(O2,B3:N3,B2:N2),N3)*$X$1</f>
        <v>-8.727284848</v>
      </c>
      <c r="P3" s="1">
        <f>IF(O3*FORECAST(P2,B3:O3,B2:O2)&gt;0,FORECAST(P2,B3:O3,B2:O2),O3)*$X$1</f>
        <v>-9.204624242</v>
      </c>
      <c r="Q3" s="1">
        <f>IF(P3*FORECAST(Q2,B3:P3,B2:P2)&gt;0,FORECAST(Q2,B3:P3,B2:P2),P3)*$X$1</f>
        <v>-9.681963636</v>
      </c>
      <c r="R3" s="1">
        <f>IF(Q3*FORECAST(R2,B3:Q3,B2:Q2)&gt;0,FORECAST(R2,B3:Q3,B2:Q2),Q3)*$X$1</f>
        <v>-10.15930303</v>
      </c>
      <c r="S3" s="4">
        <f>IF(R3*FORECAST(S2,B3:R3,B2:R2)&gt;0,FORECAST(S2,B3:R3,B2:R2),R3)*$X$1</f>
        <v>-10.63664242</v>
      </c>
      <c r="T3" s="4">
        <f>IF(S3*FORECAST(T2,B3:S3,B2:S2)&gt;0,FORECAST(T2,B3:S3,B2:S2),S3)*$X$1</f>
        <v>-11.11398182</v>
      </c>
      <c r="U3" s="4">
        <f>IF(T3*FORECAST(U2,B3:T3,B2:T2)&gt;0,FORECAST(U2,B3:T3,B2:T2),T3)*$X$1</f>
        <v>-11.59132121</v>
      </c>
      <c r="V3" s="4">
        <f>IF(U3*FORECAST(V2,B3:U3,B2:U2)&gt;0,FORECAST(V2,B3:U3,B2:U2),U3)*$X$1</f>
        <v>-12.06866061</v>
      </c>
      <c r="W3" s="4">
        <f>IF(V3*FORECAST(W2,B3:V3,B2:V2)&gt;0,FORECAST(W2,B3:V3,B2:V2),V3)*$X$1</f>
        <v>-12.546</v>
      </c>
      <c r="X3" s="2"/>
      <c r="Y3" s="2"/>
      <c r="Z3" s="2"/>
    </row>
    <row r="4">
      <c r="A4" s="3" t="s">
        <v>113</v>
      </c>
      <c r="B4" s="1">
        <v>-12.546</v>
      </c>
      <c r="C4" s="1">
        <v>-6.97</v>
      </c>
      <c r="D4" s="1">
        <v>-5.576</v>
      </c>
      <c r="E4" s="1">
        <v>-4.181999999999999</v>
      </c>
      <c r="F4" s="1">
        <v>-22.304</v>
      </c>
      <c r="G4" s="1">
        <v>-9.758</v>
      </c>
      <c r="H4" s="1">
        <v>-41.82</v>
      </c>
      <c r="I4" s="1">
        <v>-29.971</v>
      </c>
      <c r="J4" s="1">
        <v>-18.819</v>
      </c>
      <c r="K4" s="1">
        <v>-16.031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948</v>
      </c>
      <c r="B5" s="1">
        <v>22.0</v>
      </c>
      <c r="C5" s="1">
        <v>22.0</v>
      </c>
      <c r="D5" s="1">
        <v>23.0</v>
      </c>
      <c r="E5" s="1">
        <v>36.0</v>
      </c>
      <c r="F5" s="1">
        <v>1.0</v>
      </c>
      <c r="G5" s="1">
        <v>1.0</v>
      </c>
      <c r="H5" s="1">
        <v>2.0</v>
      </c>
      <c r="I5" s="1">
        <v>6.0</v>
      </c>
      <c r="J5" s="1">
        <v>7.0</v>
      </c>
      <c r="K5" s="1">
        <v>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949</v>
      </c>
      <c r="L7" s="1">
        <f>IF(W3*FORECAST(W2,B3:W3,B2:W2)&gt;0,FORECAST(W2,B3:W3,B2:W2),V3)*$X$1 * (1+0.02)/(0.06-0.02)</f>
        <v>-319.923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950</v>
      </c>
      <c r="L8" s="5">
        <f t="array" ref="L8">NPV(0.06,M3:W3)</f>
        <v>-77.94648766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951</v>
      </c>
      <c r="L9" s="5">
        <f t="array" ref="L9">NPV(0.06,M16:W16)</f>
        <v>-168.5314455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952</v>
      </c>
      <c r="L10" s="5">
        <f>L8 + L9</f>
        <v>-246.4779331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115</v>
      </c>
      <c r="L11" s="1">
        <v>-16.031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953</v>
      </c>
      <c r="L12" s="5">
        <f>L10 - L11</f>
        <v>-230.4469331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954</v>
      </c>
      <c r="L13" s="1">
        <v>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-25.60521479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(1+0.02)/(0.06-0.02)</f>
        <v>-319.923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17</v>
      </c>
      <c r="B3" s="1">
        <v>-0.697</v>
      </c>
      <c r="C3" s="1">
        <v>-4.181999999999999</v>
      </c>
      <c r="D3" s="1">
        <v>-6.97</v>
      </c>
      <c r="E3" s="1">
        <v>-14.637</v>
      </c>
      <c r="F3" s="1">
        <v>-35.547</v>
      </c>
      <c r="G3" s="1">
        <v>-17.425</v>
      </c>
      <c r="H3" s="1">
        <v>-13.243</v>
      </c>
      <c r="I3" s="1">
        <v>-6.273</v>
      </c>
      <c r="J3" s="1">
        <v>-29.274</v>
      </c>
      <c r="K3" s="1">
        <v>-8.363999999999999</v>
      </c>
      <c r="L3" s="1">
        <f>IF(K3*FORECAST(L2,B3:K3,B2:K2)&gt;0,FORECAST(L2,B3:K3,B2:K2),K3)*$X$1</f>
        <v>-20.95646667</v>
      </c>
      <c r="M3" s="1">
        <f>IF(L3*FORECAST(M2,B3:L3,B2:L2)&gt;0,FORECAST(M2,B3:L3,B2:L2),L3)*$X$1</f>
        <v>-22.28287879</v>
      </c>
      <c r="N3" s="1">
        <f>IF(M3*FORECAST(N2,B3:M3,B2:M2)&gt;0,FORECAST(N2,B3:M3,B2:M2),M3)*$X$1</f>
        <v>-23.60929091</v>
      </c>
      <c r="O3" s="1">
        <f>IF(N3*FORECAST(O2,B3:N3,B2:N2)&gt;0,FORECAST(O2,B3:N3,B2:N2),N3)*$X$1</f>
        <v>-24.93570303</v>
      </c>
      <c r="P3" s="1">
        <f>IF(O3*FORECAST(P2,B3:O3,B2:O2)&gt;0,FORECAST(P2,B3:O3,B2:O2),O3)*$X$1</f>
        <v>-26.26211515</v>
      </c>
      <c r="Q3" s="1">
        <f>IF(P3*FORECAST(Q2,B3:P3,B2:P2)&gt;0,FORECAST(Q2,B3:P3,B2:P2),P3)*$X$1</f>
        <v>-27.58852727</v>
      </c>
      <c r="R3" s="1">
        <f>IF(Q3*FORECAST(R2,B3:Q3,B2:Q2)&gt;0,FORECAST(R2,B3:Q3,B2:Q2),Q3)*$X$1</f>
        <v>-28.91493939</v>
      </c>
      <c r="S3" s="4">
        <f>IF(R3*FORECAST(S2,B3:R3,B2:R2)&gt;0,FORECAST(S2,B3:R3,B2:R2),R3)*$X$1</f>
        <v>-30.24135152</v>
      </c>
      <c r="T3" s="4">
        <f>IF(S3*FORECAST(T2,B3:S3,B2:S2)&gt;0,FORECAST(T2,B3:S3,B2:S2),S3)*$X$1</f>
        <v>-31.56776364</v>
      </c>
      <c r="U3" s="4">
        <f>IF(T3*FORECAST(U2,B3:T3,B2:T2)&gt;0,FORECAST(U2,B3:T3,B2:T2),T3)*$X$1</f>
        <v>-32.89417576</v>
      </c>
      <c r="V3" s="4">
        <f>IF(U3*FORECAST(V2,B3:U3,B2:U2)&gt;0,FORECAST(V2,B3:U3,B2:U2),U3)*$X$1</f>
        <v>-34.22058788</v>
      </c>
      <c r="W3" s="4">
        <f>IF(V3*FORECAST(W2,B3:V3,B2:V2)&gt;0,FORECAST(W2,B3:V3,B2:V2),V3)*$X$1</f>
        <v>-35.547</v>
      </c>
      <c r="X3" s="2"/>
      <c r="Y3" s="2"/>
      <c r="Z3" s="2"/>
    </row>
    <row r="4">
      <c r="A4" s="3" t="s">
        <v>113</v>
      </c>
      <c r="B4" s="1">
        <v>-12.546</v>
      </c>
      <c r="C4" s="1">
        <v>-6.97</v>
      </c>
      <c r="D4" s="1">
        <v>-5.576</v>
      </c>
      <c r="E4" s="1">
        <v>-4.181999999999999</v>
      </c>
      <c r="F4" s="1">
        <v>-22.304</v>
      </c>
      <c r="G4" s="1">
        <v>-9.758</v>
      </c>
      <c r="H4" s="1">
        <v>-41.82</v>
      </c>
      <c r="I4" s="1">
        <v>-29.971</v>
      </c>
      <c r="J4" s="1">
        <v>-18.819</v>
      </c>
      <c r="K4" s="1">
        <v>-16.031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948</v>
      </c>
      <c r="B5" s="1">
        <v>22.0</v>
      </c>
      <c r="C5" s="1">
        <v>22.0</v>
      </c>
      <c r="D5" s="1">
        <v>23.0</v>
      </c>
      <c r="E5" s="1">
        <v>36.0</v>
      </c>
      <c r="F5" s="1">
        <v>1.0</v>
      </c>
      <c r="G5" s="1">
        <v>1.0</v>
      </c>
      <c r="H5" s="1">
        <v>2.0</v>
      </c>
      <c r="I5" s="1">
        <v>6.0</v>
      </c>
      <c r="J5" s="1">
        <v>7.0</v>
      </c>
      <c r="K5" s="1">
        <v>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949</v>
      </c>
      <c r="L7" s="1">
        <f>IF(W3*FORECAST(W2,B3:W3,B2:W2)&gt;0,FORECAST(W2,B3:W3,B2:W2),V3)*$X$1 * (1+0.02)/(0.06-0.02)</f>
        <v>-906.4485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950</v>
      </c>
      <c r="L8" s="5">
        <f t="array" ref="L8">NPV(0.06,M3:W3)</f>
        <v>-221.9945217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951</v>
      </c>
      <c r="L9" s="5">
        <f t="array" ref="L9">NPV(0.06,M16:W16)</f>
        <v>-477.5057622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952</v>
      </c>
      <c r="L10" s="5">
        <f>L8 + L9</f>
        <v>-699.5002839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115</v>
      </c>
      <c r="L11" s="1">
        <v>-16.031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953</v>
      </c>
      <c r="L12" s="5">
        <f>L10 - L11</f>
        <v>-683.4692839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954</v>
      </c>
      <c r="L13" s="1">
        <v>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-75.94103154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(1+0.02)/(0.06-0.02)</f>
        <v>-906.4485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