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<sst xmlns="http://schemas.openxmlformats.org/spreadsheetml/2006/main" count="1168" uniqueCount="986">
  <si>
    <t>ticker</t>
  </si>
  <si>
    <t>ABVC</t>
  </si>
  <si>
    <t>nombre</t>
  </si>
  <si>
    <t>ABVC BIOPHARMA INC</t>
  </si>
  <si>
    <t>empresa</t>
  </si>
  <si>
    <t>Biotechnology &amp; Medical Research</t>
  </si>
  <si>
    <t>Open</t>
  </si>
  <si>
    <t>Target Price</t>
  </si>
  <si>
    <t>Upside</t>
  </si>
  <si>
    <t>-2488.86%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</si>
  <si>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</si>
  <si>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</si>
  <si>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</si>
  <si>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</si>
  <si>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</si>
  <si>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</si>
  <si>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</si>
  <si>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</si>
  <si>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</si>
  <si>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</si>
  <si>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Depreciation &amp; Amortization, Total</t>
  </si>
  <si>
    <t>Amortization of Deferred Charges, Total - (CF)</t>
  </si>
  <si>
    <t>(Gain) Loss on Sale of Investments - (CF)</t>
  </si>
  <si>
    <t>(Income) Loss On Equity Investments - (CF)</t>
  </si>
  <si>
    <t>Stock-Based Compensation (CF)</t>
  </si>
  <si>
    <t>Provision and Write-off of Bad Debts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</si>
  <si>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</si>
  <si>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</si>
  <si>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</si>
  <si>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</si>
  <si>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</si>
  <si>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</si>
  <si>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</si>
  <si>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</si>
  <si>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Investment in Marketable and Equity Securities, Total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</si>
  <si>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</si>
  <si>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</si>
  <si>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</si>
  <si>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</si>
  <si>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</si>
  <si>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</si>
  <si>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</si>
  <si>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</si>
  <si>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</si>
  <si>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</si>
  <si>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</si>
  <si>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</si>
  <si>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</si>
  <si>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</si>
  <si>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</si>
  <si>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</si>
  <si>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</si>
  <si>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</si>
  <si>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</si>
  <si>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</si>
  <si>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</si>
  <si>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</si>
  <si>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</si>
  <si>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</si>
  <si>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</si>
  <si>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</si>
  <si>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Notes Receivable</t>
  </si>
  <si>
    <t>Total Receivables</t>
  </si>
  <si>
    <t>Inventory</t>
  </si>
  <si>
    <t>0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</si>
  <si>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</si>
  <si>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</si>
  <si>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</si>
  <si>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</si>
  <si>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</si>
  <si>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</si>
  <si>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</si>
  <si>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</si>
  <si>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Loans Receivable Long-Term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</si>
  <si>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</si>
  <si>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</si>
  <si>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</si>
  <si>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</si>
  <si>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</si>
  <si>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</si>
  <si>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</si>
  <si>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</si>
  <si>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</si>
  <si>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</si>
  <si>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</si>
  <si>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</si>
  <si>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</si>
  <si>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</si>
  <si>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</si>
  <si>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</si>
  <si>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</si>
  <si>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</si>
  <si>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</si>
  <si>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</si>
  <si>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</si>
  <si>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</si>
  <si>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</si>
  <si>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</si>
  <si>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</si>
  <si>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</si>
  <si>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</si>
  <si>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</si>
  <si>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</si>
  <si>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0.2</t>
  </si>
  <si>
    <t>0.1</t>
  </si>
  <si>
    <t>-1.48</t>
  </si>
  <si>
    <t>-4.84</t>
  </si>
  <si>
    <t>-0.08</t>
  </si>
  <si>
    <t>1.42</t>
  </si>
  <si>
    <t>3.09</t>
  </si>
  <si>
    <t>0.95</t>
  </si>
  <si>
    <t>1.06</t>
  </si>
  <si>
    <t>Tangible Book Value</t>
  </si>
  <si>
    <t>Tangible Book Value Per Share</t>
  </si>
  <si>
    <t>Total Debt</t>
  </si>
  <si>
    <t>Net Debt</t>
  </si>
  <si>
    <t>Debt Equivalent Oper. Leases</t>
  </si>
  <si>
    <t>Minority Interest, Total (Incl. Fin. Div)</t>
  </si>
  <si>
    <t>Equity Method Investments, Total</t>
  </si>
  <si>
    <t>Account Code - Inventory Valuation</t>
  </si>
  <si>
    <t>Inventories - Raw Materials, Total</t>
  </si>
  <si>
    <t>Inventories - Work In Process, Total</t>
  </si>
  <si>
    <t>Inventories - Finished Goods, Total</t>
  </si>
  <si>
    <t>Land - (BS)</t>
  </si>
  <si>
    <t>Buildings, Total</t>
  </si>
  <si>
    <t>Machinery, Total</t>
  </si>
  <si>
    <t>Full Time Employees</t>
  </si>
  <si>
    <t>Part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</si>
  <si>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</si>
  <si>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</si>
  <si>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</si>
  <si>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</si>
  <si>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</si>
  <si>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</si>
  <si>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Stock-Based Compensation (IS)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</si>
  <si>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</si>
  <si>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</si>
  <si>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</si>
  <si>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</si>
  <si>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</si>
  <si>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</si>
  <si>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</si>
  <si>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</si>
  <si>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</si>
  <si>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Gain (Loss) On Sale Of Investments</t>
  </si>
  <si>
    <t>Asset Writedown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</si>
  <si>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</si>
  <si>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</si>
  <si>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</si>
  <si>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</si>
  <si>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</si>
  <si>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</si>
  <si>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</si>
  <si>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</si>
  <si>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</si>
  <si>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</si>
  <si>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-109.46</t>
  </si>
  <si>
    <t>-4.18</t>
  </si>
  <si>
    <t>-3.45</t>
  </si>
  <si>
    <t>-1.9</t>
  </si>
  <si>
    <t>-4.97</t>
  </si>
  <si>
    <t>-5.12</t>
  </si>
  <si>
    <t>-5.19</t>
  </si>
  <si>
    <t>-2.43</t>
  </si>
  <si>
    <t>Basic EPS - Continuing Operations</t>
  </si>
  <si>
    <t>Basic Weighted Average Shares Outstanding</t>
  </si>
  <si>
    <t>Net EPS - Diluted</t>
  </si>
  <si>
    <t>-3.6</t>
  </si>
  <si>
    <t>-5.2</t>
  </si>
  <si>
    <t>Diluted EPS - Continuing Operations</t>
  </si>
  <si>
    <t>Diluted Weighted Average Shares Outstanding</t>
  </si>
  <si>
    <t>Normalized Basic EPS</t>
  </si>
  <si>
    <t>-68.41</t>
  </si>
  <si>
    <t>-2.61</t>
  </si>
  <si>
    <t>-2.15</t>
  </si>
  <si>
    <t>-0.81</t>
  </si>
  <si>
    <t>-1.09</t>
  </si>
  <si>
    <t>-2.33</t>
  </si>
  <si>
    <t>-3.14</t>
  </si>
  <si>
    <t>-3.07</t>
  </si>
  <si>
    <t>-1.41</t>
  </si>
  <si>
    <t>Normalized Diluted EPS</t>
  </si>
  <si>
    <t>EBITDA</t>
  </si>
  <si>
    <t>EBITA</t>
  </si>
  <si>
    <t>EBIT</t>
  </si>
  <si>
    <t>EBITDAR</t>
  </si>
  <si>
    <t>Effective Tax Rate - (Ratio)</t>
  </si>
  <si>
    <t>-0.02</t>
  </si>
  <si>
    <t>-0.05</t>
  </si>
  <si>
    <t>1.92</t>
  </si>
  <si>
    <t>2.04</t>
  </si>
  <si>
    <t>-7.36</t>
  </si>
  <si>
    <t>-5.14</t>
  </si>
  <si>
    <t>-2.4</t>
  </si>
  <si>
    <t>Current Domestic Taxes</t>
  </si>
  <si>
    <t>Total Current Taxes</t>
  </si>
  <si>
    <t>Deferred Foreign Taxes</t>
  </si>
  <si>
    <t>Total Deferred Taxes</t>
  </si>
  <si>
    <t>Normalized Net Income</t>
  </si>
  <si>
    <t>Interest on Long-Term Debt</t>
  </si>
  <si>
    <t>Supplemental Operating Expense Items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</si>
  <si>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</si>
  <si>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</si>
  <si>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</si>
  <si>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</si>
  <si>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Other (Total)</t>
  </si>
  <si>
    <t>Total Stock-Based Compensation</t>
  </si>
  <si>
    <t>Profitability</t>
  </si>
  <si>
    <t>Return on Assets</t>
  </si>
  <si>
    <t>-476.48</t>
  </si>
  <si>
    <t>-170.36</t>
  </si>
  <si>
    <t>-63.59</t>
  </si>
  <si>
    <t>-33.6</t>
  </si>
  <si>
    <t>-57.36</t>
  </si>
  <si>
    <t>-57.82</t>
  </si>
  <si>
    <t>-80.21</t>
  </si>
  <si>
    <t>-42.67</t>
  </si>
  <si>
    <t>Return on Total Capital</t>
  </si>
  <si>
    <t>-701.98</t>
  </si>
  <si>
    <t>74.98</t>
  </si>
  <si>
    <t>37.12</t>
  </si>
  <si>
    <t>-222.01</t>
  </si>
  <si>
    <t>-74.68</t>
  </si>
  <si>
    <t>-67.64</t>
  </si>
  <si>
    <t>-100.17</t>
  </si>
  <si>
    <t>-59.6</t>
  </si>
  <si>
    <t>Return On Equity %</t>
  </si>
  <si>
    <t>104.78</t>
  </si>
  <si>
    <t>109.28</t>
  </si>
  <si>
    <t>143.94</t>
  </si>
  <si>
    <t>-835.04</t>
  </si>
  <si>
    <t>-208.73</t>
  </si>
  <si>
    <t>-269.48</t>
  </si>
  <si>
    <t>-191.96</t>
  </si>
  <si>
    <t>Return on Common Equity</t>
  </si>
  <si>
    <t>125.38</t>
  </si>
  <si>
    <t>-595.68</t>
  </si>
  <si>
    <t>-209.07</t>
  </si>
  <si>
    <t>-275.04</t>
  </si>
  <si>
    <t>-183.09</t>
  </si>
  <si>
    <t>Margin Analysis</t>
  </si>
  <si>
    <t>Gross Profit Margin %</t>
  </si>
  <si>
    <t>97.13</t>
  </si>
  <si>
    <t>96.13</t>
  </si>
  <si>
    <t>98.57</t>
  </si>
  <si>
    <t>70.47</t>
  </si>
  <si>
    <t>-98.15</t>
  </si>
  <si>
    <t>SG&amp;A Margin</t>
  </si>
  <si>
    <t>437.42</t>
  </si>
  <si>
    <t>884.69</t>
  </si>
  <si>
    <t>625.66</t>
  </si>
  <si>
    <t>EBITDA Margin %</t>
  </si>
  <si>
    <t>-485.05</t>
  </si>
  <si>
    <t>EBITA Margin %</t>
  </si>
  <si>
    <t>-492.9</t>
  </si>
  <si>
    <t>EBIT Margin %</t>
  </si>
  <si>
    <t>Income From Continuing Operations Margin %</t>
  </si>
  <si>
    <t>-560.51</t>
  </si>
  <si>
    <t>Net Income Margin %</t>
  </si>
  <si>
    <t>-518.98</t>
  </si>
  <si>
    <t>Net Avail. For Common Margin %</t>
  </si>
  <si>
    <t>Normalized Net Income Margin</t>
  </si>
  <si>
    <t>-296.94</t>
  </si>
  <si>
    <t>-952.23</t>
  </si>
  <si>
    <t>Levered Free Cash Flow Margin</t>
  </si>
  <si>
    <t>-517.37</t>
  </si>
  <si>
    <t>-203.07</t>
  </si>
  <si>
    <t>Unlevered Free Cash Flow Margin</t>
  </si>
  <si>
    <t>-464.97</t>
  </si>
  <si>
    <t>-184.12</t>
  </si>
  <si>
    <t>-796.51</t>
  </si>
  <si>
    <t>Asset Turnover</t>
  </si>
  <si>
    <t>0.11</t>
  </si>
  <si>
    <t>0.05</t>
  </si>
  <si>
    <t>0.03</t>
  </si>
  <si>
    <t>0.08</t>
  </si>
  <si>
    <t>0.01</t>
  </si>
  <si>
    <t>Fixed Assets Turnover</t>
  </si>
  <si>
    <t>0.9</t>
  </si>
  <si>
    <t>0.29</t>
  </si>
  <si>
    <t>0.17</t>
  </si>
  <si>
    <t>0.52</t>
  </si>
  <si>
    <t>Receivables Turnover (Average Receivables)</t>
  </si>
  <si>
    <t>1.58</t>
  </si>
  <si>
    <t>0.98</t>
  </si>
  <si>
    <t>1.51</t>
  </si>
  <si>
    <t>0.35</t>
  </si>
  <si>
    <t>Inventory Turnover (Average Inventory)</t>
  </si>
  <si>
    <t>30.56</t>
  </si>
  <si>
    <t>0.39</t>
  </si>
  <si>
    <t>Short Term Liquidity</t>
  </si>
  <si>
    <t>Current Ratio</t>
  </si>
  <si>
    <t>2.71</t>
  </si>
  <si>
    <t>3.07</t>
  </si>
  <si>
    <t>0.6</t>
  </si>
  <si>
    <t>0.02</t>
  </si>
  <si>
    <t>0.13</t>
  </si>
  <si>
    <t>1.27</t>
  </si>
  <si>
    <t>2.61</t>
  </si>
  <si>
    <t>0.51</t>
  </si>
  <si>
    <t>0.28</t>
  </si>
  <si>
    <t>Quick Ratio</t>
  </si>
  <si>
    <t>2.7</t>
  </si>
  <si>
    <t>0.97</t>
  </si>
  <si>
    <t>1.76</t>
  </si>
  <si>
    <t>Operating Cash Flow to Current Liabilities</t>
  </si>
  <si>
    <t>0.75</t>
  </si>
  <si>
    <t>-61.53</t>
  </si>
  <si>
    <t>-0.1</t>
  </si>
  <si>
    <t>-0.11</t>
  </si>
  <si>
    <t>-0.46</t>
  </si>
  <si>
    <t>-1.14</t>
  </si>
  <si>
    <t>-2.06</t>
  </si>
  <si>
    <t>-1.27</t>
  </si>
  <si>
    <t>-0.71</t>
  </si>
  <si>
    <t>Days Sales Outstanding (Average Receivables)</t>
  </si>
  <si>
    <t>231.09</t>
  </si>
  <si>
    <t>374.05</t>
  </si>
  <si>
    <t>241.21</t>
  </si>
  <si>
    <t>Days Outstanding Inventory (Average Inventory)</t>
  </si>
  <si>
    <t>11.94</t>
  </si>
  <si>
    <t>932.02</t>
  </si>
  <si>
    <t>Average Days Payable Outstanding</t>
  </si>
  <si>
    <t>459.92</t>
  </si>
  <si>
    <t>Cash Conversion Cycle (Average Days)</t>
  </si>
  <si>
    <t>-228.83</t>
  </si>
  <si>
    <t>Long Term Solvency</t>
  </si>
  <si>
    <t>Total Debt/Equity</t>
  </si>
  <si>
    <t>-63.18</t>
  </si>
  <si>
    <t>-29.62</t>
  </si>
  <si>
    <t>254.02</t>
  </si>
  <si>
    <t>37.65</t>
  </si>
  <si>
    <t>105.52</t>
  </si>
  <si>
    <t>30.13</t>
  </si>
  <si>
    <t>Total Debt / Total Capital</t>
  </si>
  <si>
    <t>-171.58</t>
  </si>
  <si>
    <t>-42.09</t>
  </si>
  <si>
    <t>102.6</t>
  </si>
  <si>
    <t>71.75</t>
  </si>
  <si>
    <t>27.35</t>
  </si>
  <si>
    <t>51.34</t>
  </si>
  <si>
    <t>23.16</t>
  </si>
  <si>
    <t>LT Debt/Equity</t>
  </si>
  <si>
    <t>-4.35</t>
  </si>
  <si>
    <t>-188.72</t>
  </si>
  <si>
    <t>153.3</t>
  </si>
  <si>
    <t>12.68</t>
  </si>
  <si>
    <t>24.47</t>
  </si>
  <si>
    <t>5.01</t>
  </si>
  <si>
    <t>Long-Term Debt / Total Capital</t>
  </si>
  <si>
    <t>-6.18</t>
  </si>
  <si>
    <t>4.91</t>
  </si>
  <si>
    <t>43.3</t>
  </si>
  <si>
    <t>9.21</t>
  </si>
  <si>
    <t>11.91</t>
  </si>
  <si>
    <t>3.85</t>
  </si>
  <si>
    <t>Total Liabilities / Total Assets</t>
  </si>
  <si>
    <t>36.82</t>
  </si>
  <si>
    <t>31.84</t>
  </si>
  <si>
    <t>166.47</t>
  </si>
  <si>
    <t>101.8</t>
  </si>
  <si>
    <t>77.06</t>
  </si>
  <si>
    <t>35.24</t>
  </si>
  <si>
    <t>67.16</t>
  </si>
  <si>
    <t>43.9</t>
  </si>
  <si>
    <t>EBIT / Interest Expense</t>
  </si>
  <si>
    <t>-442.21</t>
  </si>
  <si>
    <t>-12.38</t>
  </si>
  <si>
    <t>-8.94</t>
  </si>
  <si>
    <t>-7.18</t>
  </si>
  <si>
    <t>-51.52</t>
  </si>
  <si>
    <t>-51.42</t>
  </si>
  <si>
    <t>-3.3</t>
  </si>
  <si>
    <t>EBITDA / Interest Expense</t>
  </si>
  <si>
    <t>-7.05</t>
  </si>
  <si>
    <t>-20.08</t>
  </si>
  <si>
    <t>-49.99</t>
  </si>
  <si>
    <t>-50.11</t>
  </si>
  <si>
    <t>(EBITDA - Capex) / Interest Expense</t>
  </si>
  <si>
    <t>-50.07</t>
  </si>
  <si>
    <t>-50.52</t>
  </si>
  <si>
    <t>-3.15</t>
  </si>
  <si>
    <t>Total Debt / EBITDA</t>
  </si>
  <si>
    <t>-1.45</t>
  </si>
  <si>
    <t>-0.83</t>
  </si>
  <si>
    <t>-0.29</t>
  </si>
  <si>
    <t>-0.23</t>
  </si>
  <si>
    <t>-0.31</t>
  </si>
  <si>
    <t>Net Debt / EBITDA</t>
  </si>
  <si>
    <t>0.23</t>
  </si>
  <si>
    <t>-0.22</t>
  </si>
  <si>
    <t>-0.3</t>
  </si>
  <si>
    <t>Total Debt / (EBITDA - Capex)</t>
  </si>
  <si>
    <t>Net Debt / (EBITDA - Capex)</t>
  </si>
  <si>
    <t>Growth Over Prior Year</t>
  </si>
  <si>
    <t>Total Revenues, 1 Yr. Growth %</t>
  </si>
  <si>
    <t>-31.16</t>
  </si>
  <si>
    <t>-26.34</t>
  </si>
  <si>
    <t>172.57</t>
  </si>
  <si>
    <t>-84.28</t>
  </si>
  <si>
    <t>Gross Profit, 1 Yr. Growth %</t>
  </si>
  <si>
    <t>-482.22</t>
  </si>
  <si>
    <t>-31.87</t>
  </si>
  <si>
    <t>-24.47</t>
  </si>
  <si>
    <t>94.85</t>
  </si>
  <si>
    <t>-121.89</t>
  </si>
  <si>
    <t>EBITDA, 1 Yr. Growth %</t>
  </si>
  <si>
    <t>24.18</t>
  </si>
  <si>
    <t>148.81</t>
  </si>
  <si>
    <t>38.09</t>
  </si>
  <si>
    <t>29.05</t>
  </si>
  <si>
    <t>-45.74</t>
  </si>
  <si>
    <t>EBITA, 1 Yr. Growth %</t>
  </si>
  <si>
    <t>137.5</t>
  </si>
  <si>
    <t>-63.66</t>
  </si>
  <si>
    <t>-66.33</t>
  </si>
  <si>
    <t>24.21</t>
  </si>
  <si>
    <t>145.92</t>
  </si>
  <si>
    <t>37.62</t>
  </si>
  <si>
    <t>29.12</t>
  </si>
  <si>
    <t>-45.64</t>
  </si>
  <si>
    <t>EBIT, 1 Yr. Growth %</t>
  </si>
  <si>
    <t>Earnings From Cont. Operations, 1 Yr. Growth %</t>
  </si>
  <si>
    <t>138.05</t>
  </si>
  <si>
    <t>-63.01</t>
  </si>
  <si>
    <t>-3.34</t>
  </si>
  <si>
    <t>-35.14</t>
  </si>
  <si>
    <t>169.33</t>
  </si>
  <si>
    <t>13.61</t>
  </si>
  <si>
    <t>35.53</t>
  </si>
  <si>
    <t>-33.12</t>
  </si>
  <si>
    <t>Net Income, 1 Yr. Growth %</t>
  </si>
  <si>
    <t>-34.68</t>
  </si>
  <si>
    <t>168.86</t>
  </si>
  <si>
    <t>31.13</t>
  </si>
  <si>
    <t>27.92</t>
  </si>
  <si>
    <t>-35.97</t>
  </si>
  <si>
    <t>Normalized Net Income, 1 Yr. Growth %</t>
  </si>
  <si>
    <t>138.01</t>
  </si>
  <si>
    <t>-63.47</t>
  </si>
  <si>
    <t>36.33</t>
  </si>
  <si>
    <t>120.75</t>
  </si>
  <si>
    <t>71.02</t>
  </si>
  <si>
    <t>23.74</t>
  </si>
  <si>
    <t>-37.07</t>
  </si>
  <si>
    <t>Diluted EPS Before Extra, 1 Yr. Growth %</t>
  </si>
  <si>
    <t>-66.67</t>
  </si>
  <si>
    <t>-59.58</t>
  </si>
  <si>
    <t>138.1</t>
  </si>
  <si>
    <t>2.49</t>
  </si>
  <si>
    <t>1.47</t>
  </si>
  <si>
    <t>-53.18</t>
  </si>
  <si>
    <t>Accounts Receivable, 1 Yr. Growth %</t>
  </si>
  <si>
    <t>-1.2</t>
  </si>
  <si>
    <t>40.56</t>
  </si>
  <si>
    <t>100.82</t>
  </si>
  <si>
    <t>-98.6</t>
  </si>
  <si>
    <t>Inventory, 1 Yr. Growth %</t>
  </si>
  <si>
    <t>Net Property, Plant and Equip., 1 Yr. Growth %</t>
  </si>
  <si>
    <t>104.95</t>
  </si>
  <si>
    <t>118.83</t>
  </si>
  <si>
    <t>-12.67</t>
  </si>
  <si>
    <t>-13.15</t>
  </si>
  <si>
    <t>405.93</t>
  </si>
  <si>
    <t>Total Assets, 1 Yr. Growth %</t>
  </si>
  <si>
    <t>-82.31</t>
  </si>
  <si>
    <t>-96.36</t>
  </si>
  <si>
    <t>16.63</t>
  </si>
  <si>
    <t>67.54</t>
  </si>
  <si>
    <t>18.02</t>
  </si>
  <si>
    <t>-28.05</t>
  </si>
  <si>
    <t>51.29</t>
  </si>
  <si>
    <t>Tangible Book Value, 1 Yr. Growth %</t>
  </si>
  <si>
    <t>-80.91</t>
  </si>
  <si>
    <t>-78.16</t>
  </si>
  <si>
    <t>227.24</t>
  </si>
  <si>
    <t>-97.33</t>
  </si>
  <si>
    <t>157.21</t>
  </si>
  <si>
    <t>-64.96</t>
  </si>
  <si>
    <t>170.71</t>
  </si>
  <si>
    <t>Common Equity, 1 Yr. Growth %</t>
  </si>
  <si>
    <t>Cash From Operations, 1 Yr. Growth %</t>
  </si>
  <si>
    <t>-53.99</t>
  </si>
  <si>
    <t>-57.57</t>
  </si>
  <si>
    <t>248.08</t>
  </si>
  <si>
    <t>76.76</t>
  </si>
  <si>
    <t>66.47</t>
  </si>
  <si>
    <t>-2.62</t>
  </si>
  <si>
    <t>-42.75</t>
  </si>
  <si>
    <t>Capital Expenditures, 1 Yr. Growth %</t>
  </si>
  <si>
    <t>583.84</t>
  </si>
  <si>
    <t>-82.29</t>
  </si>
  <si>
    <t>Levered Free Cash Flow, 1 Yr. Growth %</t>
  </si>
  <si>
    <t>-264.44</t>
  </si>
  <si>
    <t>-73.5</t>
  </si>
  <si>
    <t>85.32</t>
  </si>
  <si>
    <t>-25.97</t>
  </si>
  <si>
    <t>23.48</t>
  </si>
  <si>
    <t>Unlevered Free Cash Flow, 1 Yr. Growth %</t>
  </si>
  <si>
    <t>-251.52</t>
  </si>
  <si>
    <t>-75.4</t>
  </si>
  <si>
    <t>99.88</t>
  </si>
  <si>
    <t>-29.09</t>
  </si>
  <si>
    <t>-41.1</t>
  </si>
  <si>
    <t>Compound Annual Growth Rate Over Two Years</t>
  </si>
  <si>
    <t>Total Revenues, 2 Yr. CAGR %</t>
  </si>
  <si>
    <t>733.32</t>
  </si>
  <si>
    <t>-28.79</t>
  </si>
  <si>
    <t>41.69</t>
  </si>
  <si>
    <t>-34.55</t>
  </si>
  <si>
    <t>Gross Profit, 2 Yr. CAGR %</t>
  </si>
  <si>
    <t>61.36</t>
  </si>
  <si>
    <t>-28.27</t>
  </si>
  <si>
    <t>21.32</t>
  </si>
  <si>
    <t>-34.69</t>
  </si>
  <si>
    <t>EBITDA, 2 Yr. CAGR %</t>
  </si>
  <si>
    <t>75.77</t>
  </si>
  <si>
    <t>85.36</t>
  </si>
  <si>
    <t>33.49</t>
  </si>
  <si>
    <t>-16.32</t>
  </si>
  <si>
    <t>EBITA, 2 Yr. CAGR %</t>
  </si>
  <si>
    <t>45.27</t>
  </si>
  <si>
    <t>-8.58</t>
  </si>
  <si>
    <t>74.77</t>
  </si>
  <si>
    <t>83.97</t>
  </si>
  <si>
    <t>33.3</t>
  </si>
  <si>
    <t>-16.22</t>
  </si>
  <si>
    <t>EBIT, 2 Yr. CAGR %</t>
  </si>
  <si>
    <t>Earnings From Cont. Operations, 2 Yr. CAGR %</t>
  </si>
  <si>
    <t>46.64</t>
  </si>
  <si>
    <t>-3.72</t>
  </si>
  <si>
    <t>32.17</t>
  </si>
  <si>
    <t>74.93</t>
  </si>
  <si>
    <t>24.09</t>
  </si>
  <si>
    <t>-4.79</t>
  </si>
  <si>
    <t>Net Income, 2 Yr. CAGR %</t>
  </si>
  <si>
    <t>-7.35</t>
  </si>
  <si>
    <t>32.52</t>
  </si>
  <si>
    <t>87.76</t>
  </si>
  <si>
    <t>29.51</t>
  </si>
  <si>
    <t>-9.5</t>
  </si>
  <si>
    <t>Normalized Net Income, 2 Yr. CAGR %</t>
  </si>
  <si>
    <t>46.63</t>
  </si>
  <si>
    <t>-11.35</t>
  </si>
  <si>
    <t>73.48</t>
  </si>
  <si>
    <t>94.3</t>
  </si>
  <si>
    <t>45.47</t>
  </si>
  <si>
    <t>-11.76</t>
  </si>
  <si>
    <t>Diluted EPS Before Extra, 2 Yr. CAGR %</t>
  </si>
  <si>
    <t>-27.42</t>
  </si>
  <si>
    <t>3.23</t>
  </si>
  <si>
    <t>56.21</t>
  </si>
  <si>
    <t>1.98</t>
  </si>
  <si>
    <t>-31.14</t>
  </si>
  <si>
    <t>Accounts Receivable, 2 Yr. CAGR %</t>
  </si>
  <si>
    <t>17.84</t>
  </si>
  <si>
    <t>68.01</t>
  </si>
  <si>
    <t>-83.22</t>
  </si>
  <si>
    <t>Net Property, Plant and Equip., 2 Yr. CAGR %</t>
  </si>
  <si>
    <t>111.78</t>
  </si>
  <si>
    <t>38.24</t>
  </si>
  <si>
    <t>-12.91</t>
  </si>
  <si>
    <t>109.62</t>
  </si>
  <si>
    <t>Total Assets, 2 Yr. CAGR %</t>
  </si>
  <si>
    <t>65.77</t>
  </si>
  <si>
    <t>61.89</t>
  </si>
  <si>
    <t>39.78</t>
  </si>
  <si>
    <t>40.61</t>
  </si>
  <si>
    <t>-7.85</t>
  </si>
  <si>
    <t>2.86</t>
  </si>
  <si>
    <t>Tangible Book Value, 2 Yr. CAGR %</t>
  </si>
  <si>
    <t>48.31</t>
  </si>
  <si>
    <t>-70.69</t>
  </si>
  <si>
    <t>-22.05</t>
  </si>
  <si>
    <t>665.38</t>
  </si>
  <si>
    <t>-5.07</t>
  </si>
  <si>
    <t>Common Equity, 2 Yr. CAGR %</t>
  </si>
  <si>
    <t>Cash From Operations, 2 Yr. CAGR %</t>
  </si>
  <si>
    <t>148.05</t>
  </si>
  <si>
    <t>55.69</t>
  </si>
  <si>
    <t>27.32</t>
  </si>
  <si>
    <t>-25.33</t>
  </si>
  <si>
    <t>Capital Expenditures, 2 Yr. CAGR %</t>
  </si>
  <si>
    <t>10.06</t>
  </si>
  <si>
    <t>Levered Free Cash Flow, 2 Yr. CAGR %</t>
  </si>
  <si>
    <t>-33.93</t>
  </si>
  <si>
    <t>-29.92</t>
  </si>
  <si>
    <t>-11.23</t>
  </si>
  <si>
    <t>2.09</t>
  </si>
  <si>
    <t>Unlevered Free Cash Flow, 2 Yr. CAGR %</t>
  </si>
  <si>
    <t>-38.89</t>
  </si>
  <si>
    <t>-29.88</t>
  </si>
  <si>
    <t>-10.84</t>
  </si>
  <si>
    <t>-30.56</t>
  </si>
  <si>
    <t>Compound Annual Growth Rate Over Three Years</t>
  </si>
  <si>
    <t>Total Revenues, 3 Yr. CAGR %</t>
  </si>
  <si>
    <t>271.21</t>
  </si>
  <si>
    <t>11.39</t>
  </si>
  <si>
    <t>-31.92</t>
  </si>
  <si>
    <t>Gross Profit, 3 Yr. CAGR %</t>
  </si>
  <si>
    <t>25.29</t>
  </si>
  <si>
    <t>0.09</t>
  </si>
  <si>
    <t>-31.44</t>
  </si>
  <si>
    <t>EBITDA, 3 Yr. CAGR %</t>
  </si>
  <si>
    <t>62.19</t>
  </si>
  <si>
    <t>64.28</t>
  </si>
  <si>
    <t>-1.12</t>
  </si>
  <si>
    <t>EBITA, 3 Yr. CAGR %</t>
  </si>
  <si>
    <t>27.14</t>
  </si>
  <si>
    <t>61.39</t>
  </si>
  <si>
    <t>63.49</t>
  </si>
  <si>
    <t>-1.15</t>
  </si>
  <si>
    <t>EBIT, 3 Yr. CAGR %</t>
  </si>
  <si>
    <t>Earnings From Cont. Operations, 3 Yr. CAGR %</t>
  </si>
  <si>
    <t>35.66</t>
  </si>
  <si>
    <t>25.67</t>
  </si>
  <si>
    <t>60.67</t>
  </si>
  <si>
    <t>0.99</t>
  </si>
  <si>
    <t>Net Income, 3 Yr. CAGR %</t>
  </si>
  <si>
    <t>32.15</t>
  </si>
  <si>
    <t>32.05</t>
  </si>
  <si>
    <t>65.21</t>
  </si>
  <si>
    <t>2.41</t>
  </si>
  <si>
    <t>Normalized Net Income, 3 Yr. CAGR %</t>
  </si>
  <si>
    <t>20.16</t>
  </si>
  <si>
    <t>72.66</t>
  </si>
  <si>
    <t>67.17</t>
  </si>
  <si>
    <t>10.02</t>
  </si>
  <si>
    <t>Diluted EPS Before Extra, 3 Yr. CAGR %</t>
  </si>
  <si>
    <t>11.57</t>
  </si>
  <si>
    <t>2.98</t>
  </si>
  <si>
    <t>35.29</t>
  </si>
  <si>
    <t>-21.38</t>
  </si>
  <si>
    <t>Accounts Receivable, 3 Yr. CAGR %</t>
  </si>
  <si>
    <t>40.75</t>
  </si>
  <si>
    <t>-65.93</t>
  </si>
  <si>
    <t>Inventory, 3 Yr. CAGR %</t>
  </si>
  <si>
    <t>170.11</t>
  </si>
  <si>
    <t>Net Property, Plant and Equip., 3 Yr. CAGR %</t>
  </si>
  <si>
    <t>57.63</t>
  </si>
  <si>
    <t>18.4</t>
  </si>
  <si>
    <t>56.56</t>
  </si>
  <si>
    <t>Total Assets, 3 Yr. CAGR %</t>
  </si>
  <si>
    <t>63.75</t>
  </si>
  <si>
    <t>32.12</t>
  </si>
  <si>
    <t>12.47</t>
  </si>
  <si>
    <t>7.68</t>
  </si>
  <si>
    <t>Tangible Book Value, 3 Yr. CAGR %</t>
  </si>
  <si>
    <t>25.08</t>
  </si>
  <si>
    <t>16.05</t>
  </si>
  <si>
    <t>173.8</t>
  </si>
  <si>
    <t>34.62</t>
  </si>
  <si>
    <t>Common Equity, 3 Yr. CAGR %</t>
  </si>
  <si>
    <t>Cash From Operations, 3 Yr. CAGR %</t>
  </si>
  <si>
    <t>55.09</t>
  </si>
  <si>
    <t>103.58</t>
  </si>
  <si>
    <t>33.14</t>
  </si>
  <si>
    <t>-2.46</t>
  </si>
  <si>
    <t>Levered Free Cash Flow, 3 Yr. CAGR %</t>
  </si>
  <si>
    <t>-6.83</t>
  </si>
  <si>
    <t>-40.67</t>
  </si>
  <si>
    <t>3.52</t>
  </si>
  <si>
    <t>Unlevered Free Cash Flow, 3 Yr. CAGR %</t>
  </si>
  <si>
    <t>-9.29</t>
  </si>
  <si>
    <t>-41.95</t>
  </si>
  <si>
    <t>-18.54</t>
  </si>
  <si>
    <t>Compound Annual Growth Rate Over Five Years</t>
  </si>
  <si>
    <t>Total Revenues, 5 Yr. CAGR %</t>
  </si>
  <si>
    <t>85.41</t>
  </si>
  <si>
    <t>Gross Profit, 5 Yr. CAGR %</t>
  </si>
  <si>
    <t>EBITDA, 5 Yr. CAGR %</t>
  </si>
  <si>
    <t>EBITA, 5 Yr. CAGR %</t>
  </si>
  <si>
    <t>29.57</t>
  </si>
  <si>
    <t>24.16</t>
  </si>
  <si>
    <t>EBIT, 5 Yr. CAGR %</t>
  </si>
  <si>
    <t>Earnings From Cont. Operations, 5 Yr. CAGR %</t>
  </si>
  <si>
    <t>30.91</t>
  </si>
  <si>
    <t>12.46</t>
  </si>
  <si>
    <t>Net Income, 5 Yr. CAGR %</t>
  </si>
  <si>
    <t>31.09</t>
  </si>
  <si>
    <t>13.53</t>
  </si>
  <si>
    <t>Normalized Net Income, 5 Yr. CAGR %</t>
  </si>
  <si>
    <t>29.71</t>
  </si>
  <si>
    <t>Diluted EPS Before Extra, 5 Yr. CAGR %</t>
  </si>
  <si>
    <t>7.63</t>
  </si>
  <si>
    <t>-12.33</t>
  </si>
  <si>
    <t>Net Property, Plant and Equip., 5 Yr. CAGR %</t>
  </si>
  <si>
    <t>76.67</t>
  </si>
  <si>
    <t>Total Assets, 5 Yr. CAGR %</t>
  </si>
  <si>
    <t>30.11</t>
  </si>
  <si>
    <t>19.53</t>
  </si>
  <si>
    <t>Tangible Book Value, 5 Yr. CAGR %</t>
  </si>
  <si>
    <t>12.02</t>
  </si>
  <si>
    <t>8.19</t>
  </si>
  <si>
    <t>Common Equity, 5 Yr. CAGR %</t>
  </si>
  <si>
    <t>Cash From Operations, 5 Yr. CAGR %</t>
  </si>
  <si>
    <t>37.87</t>
  </si>
  <si>
    <t>36.3</t>
  </si>
  <si>
    <t>Levered Free Cash Flow, 5 Yr. CAGR %</t>
  </si>
  <si>
    <t>-13.5</t>
  </si>
  <si>
    <t>Unlevered Free Cash Flow, 5 Yr. CAGR %</t>
  </si>
  <si>
    <t>-27.39</t>
  </si>
  <si>
    <t>2018</t>
  </si>
  <si>
    <t>2019</t>
  </si>
  <si>
    <t>2020</t>
  </si>
  <si>
    <t>2021</t>
  </si>
  <si>
    <t>2022</t>
  </si>
  <si>
    <t>2023</t>
  </si>
  <si>
    <t>Capitalization
                                    1</t>
  </si>
  <si>
    <t>427.9</t>
  </si>
  <si>
    <t>83.92</t>
  </si>
  <si>
    <t>104.7</t>
  </si>
  <si>
    <t>96.05</t>
  </si>
  <si>
    <t>20.22</t>
  </si>
  <si>
    <t>8.951</t>
  </si>
  <si>
    <t>Change</t>
  </si>
  <si>
    <t>-</t>
  </si>
  <si>
    <t>-80.39%</t>
  </si>
  <si>
    <t>24.82%</t>
  </si>
  <si>
    <t>-8.3%</t>
  </si>
  <si>
    <t>-78.95%</t>
  </si>
  <si>
    <t>-55.74%</t>
  </si>
  <si>
    <t>Enterprise Value (EV)
                                    1</t>
  </si>
  <si>
    <t>429.5</t>
  </si>
  <si>
    <t>88.69</t>
  </si>
  <si>
    <t>107.2</t>
  </si>
  <si>
    <t>93.46</t>
  </si>
  <si>
    <t>11.26</t>
  </si>
  <si>
    <t>-79.35%</t>
  </si>
  <si>
    <t>20.9%</t>
  </si>
  <si>
    <t>-12.85%</t>
  </si>
  <si>
    <t>-74.88%</t>
  </si>
  <si>
    <t>-52.03%</t>
  </si>
  <si>
    <t>P/E ratio</t>
  </si>
  <si>
    <t>-100x</t>
  </si>
  <si>
    <t>-23x</t>
  </si>
  <si>
    <t>-10.2x</t>
  </si>
  <si>
    <t>-6.62x</t>
  </si>
  <si>
    <t>-1.2x</t>
  </si>
  <si>
    <t>-0.48x</t>
  </si>
  <si>
    <t>PBR</t>
  </si>
  <si>
    <t>-74.4x</t>
  </si>
  <si>
    <t>-556x</t>
  </si>
  <si>
    <t>35.8x</t>
  </si>
  <si>
    <t>11x</t>
  </si>
  <si>
    <t>6.57x</t>
  </si>
  <si>
    <t>1.09x</t>
  </si>
  <si>
    <t>PEG</t>
  </si>
  <si>
    <t>0.5x</t>
  </si>
  <si>
    <t>-0x</t>
  </si>
  <si>
    <t>-2.66x</t>
  </si>
  <si>
    <t>-0.82x</t>
  </si>
  <si>
    <t>0x</t>
  </si>
  <si>
    <t>Capitalization / Revenue</t>
  </si>
  <si>
    <t>119,586,790x</t>
  </si>
  <si>
    <t>216,846,580x</t>
  </si>
  <si>
    <t>269,964,038x</t>
  </si>
  <si>
    <t>20,853,234x</t>
  </si>
  <si>
    <t>58,721,374x</t>
  </si>
  <si>
    <t>EV / Revenue</t>
  </si>
  <si>
    <t>126,395,875x</t>
  </si>
  <si>
    <t>221,999,261x</t>
  </si>
  <si>
    <t>262,664,829x</t>
  </si>
  <si>
    <t>24,208,439x</t>
  </si>
  <si>
    <t>73,880,417x</t>
  </si>
  <si>
    <t>EV / EBITDA</t>
  </si>
  <si>
    <t>-26,058,288x</t>
  </si>
  <si>
    <t>-12,662,684x</t>
  </si>
  <si>
    <t>-7,991,753x</t>
  </si>
  <si>
    <t>-1,555,731x</t>
  </si>
  <si>
    <t>-1,375,381x</t>
  </si>
  <si>
    <t>EV / EBIT</t>
  </si>
  <si>
    <t>-308x</t>
  </si>
  <si>
    <t>-25.6x</t>
  </si>
  <si>
    <t>-12.6x</t>
  </si>
  <si>
    <t>-7.98x</t>
  </si>
  <si>
    <t>-1.55x</t>
  </si>
  <si>
    <t>-1.37x</t>
  </si>
  <si>
    <t>EV / FCF</t>
  </si>
  <si>
    <t>181x</t>
  </si>
  <si>
    <t>-9.42x</t>
  </si>
  <si>
    <t>-42.9x</t>
  </si>
  <si>
    <t>-20.2x</t>
  </si>
  <si>
    <t>-11.9x</t>
  </si>
  <si>
    <t>-4.06x</t>
  </si>
  <si>
    <t>FCF Yield</t>
  </si>
  <si>
    <t>0.55%</t>
  </si>
  <si>
    <t>-10.6%</t>
  </si>
  <si>
    <t>-2.33%</t>
  </si>
  <si>
    <t>-4.96%</t>
  </si>
  <si>
    <t>-8.39%</t>
  </si>
  <si>
    <t>-24.6%</t>
  </si>
  <si>
    <t>Dividend per Share
                                    2</t>
  </si>
  <si>
    <t>Rate of return</t>
  </si>
  <si>
    <t>EPS
                                    2</t>
  </si>
  <si>
    <t>-1.896</t>
  </si>
  <si>
    <t>-5</t>
  </si>
  <si>
    <t>-5.125</t>
  </si>
  <si>
    <t>Distribution rate</t>
  </si>
  <si>
    <t>Net sales</t>
  </si>
  <si>
    <t>0.7017</t>
  </si>
  <si>
    <t>0.483</t>
  </si>
  <si>
    <t>0.3558</t>
  </si>
  <si>
    <t>0.9698</t>
  </si>
  <si>
    <t>0.1524</t>
  </si>
  <si>
    <t>-3.404</t>
  </si>
  <si>
    <t>-8.469</t>
  </si>
  <si>
    <t>-11.69</t>
  </si>
  <si>
    <t>-15.09</t>
  </si>
  <si>
    <t>-8.188</t>
  </si>
  <si>
    <t>EBIT
                                    1</t>
  </si>
  <si>
    <t>-1.394</t>
  </si>
  <si>
    <t>-3.459</t>
  </si>
  <si>
    <t>-8.506</t>
  </si>
  <si>
    <t>-11.71</t>
  </si>
  <si>
    <t>-15.11</t>
  </si>
  <si>
    <t>-8.217</t>
  </si>
  <si>
    <t>Net income
                                    1</t>
  </si>
  <si>
    <t>-4.101</t>
  </si>
  <si>
    <t>-3.642</t>
  </si>
  <si>
    <t>-9.791</t>
  </si>
  <si>
    <t>-12.84</t>
  </si>
  <si>
    <t>-16.42</t>
  </si>
  <si>
    <t>-10.52</t>
  </si>
  <si>
    <t>Net Debt
                                    1</t>
  </si>
  <si>
    <t>1.663</t>
  </si>
  <si>
    <t>4.778</t>
  </si>
  <si>
    <t>2.489</t>
  </si>
  <si>
    <t>-2.597</t>
  </si>
  <si>
    <t>3.254</t>
  </si>
  <si>
    <t>2.311</t>
  </si>
  <si>
    <t>Reference price
                                    2</t>
  </si>
  <si>
    <t>360.0004</t>
  </si>
  <si>
    <t>43.7000</t>
  </si>
  <si>
    <t>51.0000</t>
  </si>
  <si>
    <t>33.9000</t>
  </si>
  <si>
    <t>6.2500</t>
  </si>
  <si>
    <t>1.1600</t>
  </si>
  <si>
    <t>Nbr of stocks (in thousands)</t>
  </si>
  <si>
    <t>1,188</t>
  </si>
  <si>
    <t>1,920</t>
  </si>
  <si>
    <t>2,054</t>
  </si>
  <si>
    <t>2,833</t>
  </si>
  <si>
    <t>3,236</t>
  </si>
  <si>
    <t>7,716</t>
  </si>
  <si>
    <t>Announcement Date</t>
  </si>
  <si>
    <t>4/15/19</t>
  </si>
  <si>
    <t>5/15/20</t>
  </si>
  <si>
    <t>3/16/21</t>
  </si>
  <si>
    <t>3/31/22</t>
  </si>
  <si>
    <t>3/31/23</t>
  </si>
  <si>
    <t>3/13/24</t>
  </si>
  <si>
    <t>address1</t>
  </si>
  <si>
    <t>44370 Old Warm Springs Boulevard</t>
  </si>
  <si>
    <t>city</t>
  </si>
  <si>
    <t>Fremont</t>
  </si>
  <si>
    <t>state</t>
  </si>
  <si>
    <t>CA</t>
  </si>
  <si>
    <t>zip</t>
  </si>
  <si>
    <t>94538</t>
  </si>
  <si>
    <t>country</t>
  </si>
  <si>
    <t>phone</t>
  </si>
  <si>
    <t>(510)-668-0881</t>
  </si>
  <si>
    <t>website</t>
  </si>
  <si>
    <t>https://www.abvcpharma.com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</si>
  <si>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</si>
  <si>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</si>
  <si>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</si>
  <si>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</si>
  <si>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</si>
  <si>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</si>
  <si>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</si>
  <si>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</si>
  <si>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</si>
  <si>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</si>
  <si>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</si>
  <si>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ABVC BioPharma, Inc., a clinical stage biopharmaceutical company, develops drugs and medical devices to fulfill unmet medical needs in the United States. The company is developing ABV-1501, which is in Phase II clinical trials a combination therapy for triple negative breast cancer; ABV-1504 has completed Phase II clinical trials for major depressive disorders; ABV-1505, which is in Phase II clinical trials for adult attention deficit hyperactivity disorder; ABV-1703, which is in Phase II clinical trials for the treatment of metastatic pancreatic cancer; ABV-1702, which is in Phase II clinical trials to treat myelodysplastic syndromes; and ABV-1601 that is in Phase I/II clinical trials for treating depression in cancer patients. It is also developing ABV-1701 Vitargus that is in Phase II clinical trials for the treatment of retinal detachment or vitreous hemorrhage; and ABV-1519, which is in Phase I/II clinical trials for the treatment of non-small cell lung cancer. ABVC BioPharma, Inc. has a co-development agreement with Rgene Corporation; and collaboration agreements with BioHopeKing Corporation and BioFirst Corporation. The company is based in Fremont, California. ABVC BioPharma, Inc. operates as a subsidiary of YuanGene Corporation.</t>
  </si>
  <si>
    <t>fullTimeEmployees</t>
  </si>
  <si>
    <t>companyOfficers</t>
  </si>
  <si>
    <t>[{'maxAge': 1, 'name': 'Mr. Eugene  Jiang', 'age': 37, 'title': 'Chairman &amp; Chief Business Officer', 'yearBorn': 1986, 'fiscalYear': 2023, 'totalPay': 200000, 'exercisedValue': 0, 'unexercisedValue': 0}, {'maxAge': 1, 'name': 'Dr. Uttam Yashwant Patil Ph.D.', 'age': 37, 'title': 'CEO &amp; Interim CFO', 'yearBorn': 1986, 'fiscalYear': 2023, 'exercisedValue': 0, 'unexercisedValue': 0}, {'maxAge': 1, 'name': 'Dr. Tsung-Shann  Jiang EMBA, Ph.D.', 'age': 69, 'title': 'Chief Scientific Officer, Chief Strategy Officer &amp; Director', 'yearBorn': 1954, 'fiscalYear': 2023, 'totalPay': 200000,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</si>
  <si>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</si>
  <si>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</si>
  <si>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</si>
  <si>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</si>
  <si>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</si>
  <si>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</si>
  <si>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</si>
  <si>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</si>
  <si>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</si>
  <si>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</si>
  <si>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</si>
  <si>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</si>
  <si>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</si>
  <si>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</si>
  <si>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</si>
  <si>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</si>
  <si>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</si>
  <si>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</si>
  <si>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</si>
  <si>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</si>
  <si>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</si>
  <si>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</si>
  <si>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</si>
  <si>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</si>
  <si>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</si>
  <si>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</si>
  <si>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</si>
  <si>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</si>
  <si>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</si>
  <si>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</si>
  <si>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</si>
  <si>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</si>
  <si>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</si>
  <si>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</si>
  <si>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</si>
  <si>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</si>
  <si>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</si>
  <si>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</si>
  <si>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</si>
  <si>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</si>
  <si>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</si>
  <si>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</si>
  <si>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</si>
  <si>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</si>
  <si>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</si>
  <si>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</si>
  <si>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</si>
  <si>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</si>
  <si>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</si>
  <si>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</si>
  <si>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</si>
  <si>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</si>
  <si>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1:10</t>
  </si>
  <si>
    <t>lastSplitDate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</si>
  <si>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</si>
  <si>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</si>
  <si>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</si>
  <si>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</si>
  <si>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</si>
  <si>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</si>
  <si>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</si>
  <si>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</si>
  <si>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</si>
  <si>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</si>
  <si>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</si>
  <si>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ABVC Biopharma, Inc.</t>
  </si>
  <si>
    <t>longName</t>
  </si>
  <si>
    <t>ABVC BioPharma, Inc.</t>
  </si>
  <si>
    <t>firstTradeDateEpochUtc</t>
  </si>
  <si>
    <t>timeZoneFullName</t>
  </si>
  <si>
    <t>America/New_York</t>
  </si>
  <si>
    <t>timeZoneShortName</t>
  </si>
  <si>
    <t>EST</t>
  </si>
  <si>
    <t>uuid</t>
  </si>
  <si>
    <t>0f8af6cd-1e3f-33ab-b7e9-bb4a28098e33</t>
  </si>
  <si>
    <t>messageBoardId</t>
  </si>
  <si>
    <t>finmb_325748154</t>
  </si>
  <si>
    <t>gmtOffSetMilliseconds</t>
  </si>
  <si>
    <t>currentPrice</t>
  </si>
  <si>
    <t>recommendationKey</t>
  </si>
  <si>
    <t>none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</si>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</sst>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abvcpharma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0.65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-15.5275585579982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8340953.0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1.06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-1.5481819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0" width="9.14"/>
  </cols>
  <sheetData>
    <row r="1">
      <c r="A1" s="1" t="s">
        <v>17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-1.0</v>
      </c>
      <c r="C2" s="1">
        <v>-4.0</v>
      </c>
      <c r="D2" s="1">
        <v>-38.0</v>
      </c>
      <c r="E2" s="1">
        <v>-4.0</v>
      </c>
      <c r="F2" s="1">
        <v>-3.0</v>
      </c>
      <c r="G2" s="1">
        <v>-9.0</v>
      </c>
      <c r="H2" s="1">
        <v>-12.0</v>
      </c>
      <c r="I2" s="1">
        <v>-16.0</v>
      </c>
      <c r="J2" s="1">
        <v>-10.0</v>
      </c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0.0</v>
      </c>
      <c r="C3" s="1">
        <v>0.0</v>
      </c>
      <c r="D3" s="1">
        <v>0.0</v>
      </c>
      <c r="E3" s="1">
        <v>0.0</v>
      </c>
      <c r="F3" s="1">
        <v>5.0</v>
      </c>
      <c r="G3" s="1">
        <v>3.0</v>
      </c>
      <c r="H3" s="1">
        <v>1.0</v>
      </c>
      <c r="I3" s="1">
        <v>2.0</v>
      </c>
      <c r="J3" s="1">
        <v>2.0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0.0</v>
      </c>
      <c r="C4" s="1">
        <v>0.0</v>
      </c>
      <c r="D4" s="1">
        <v>0.0</v>
      </c>
      <c r="E4" s="1">
        <v>0.0</v>
      </c>
      <c r="F4" s="1">
        <v>5.0</v>
      </c>
      <c r="G4" s="1">
        <v>3.0</v>
      </c>
      <c r="H4" s="1">
        <v>1.0</v>
      </c>
      <c r="I4" s="1">
        <v>2.0</v>
      </c>
      <c r="J4" s="1">
        <v>2.0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0.0</v>
      </c>
      <c r="C5" s="1">
        <v>0.0</v>
      </c>
      <c r="D5" s="1">
        <v>0.0</v>
      </c>
      <c r="E5" s="1">
        <v>0.0</v>
      </c>
      <c r="F5" s="1">
        <v>0.0</v>
      </c>
      <c r="G5" s="1">
        <v>0.0</v>
      </c>
      <c r="H5" s="1">
        <v>0.0</v>
      </c>
      <c r="I5" s="1">
        <v>11.0</v>
      </c>
      <c r="J5" s="1">
        <v>0.0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0.0</v>
      </c>
      <c r="C6" s="1">
        <v>0.0</v>
      </c>
      <c r="D6" s="1">
        <v>0.0</v>
      </c>
      <c r="E6" s="1">
        <v>2.0</v>
      </c>
      <c r="F6" s="1">
        <v>21.0</v>
      </c>
      <c r="G6" s="1">
        <v>1.0</v>
      </c>
      <c r="H6" s="1">
        <v>0.0</v>
      </c>
      <c r="I6" s="1">
        <v>0.0</v>
      </c>
      <c r="J6" s="1">
        <v>0.0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1.0</v>
      </c>
      <c r="H7" s="1">
        <v>27.0</v>
      </c>
      <c r="I7" s="1">
        <v>0.0</v>
      </c>
      <c r="J7" s="1">
        <v>22.0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0.0</v>
      </c>
      <c r="C8" s="1">
        <v>1.0</v>
      </c>
      <c r="D8" s="1">
        <v>1.0</v>
      </c>
      <c r="E8" s="1">
        <v>2.0</v>
      </c>
      <c r="F8" s="1">
        <v>2.0</v>
      </c>
      <c r="G8" s="1">
        <v>4.0</v>
      </c>
      <c r="H8" s="1">
        <v>5.0</v>
      </c>
      <c r="I8" s="1">
        <v>7.0</v>
      </c>
      <c r="J8" s="1">
        <v>1.0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18.0</v>
      </c>
      <c r="J9" s="1">
        <v>1.0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0.0</v>
      </c>
      <c r="C10" s="1">
        <v>0.0</v>
      </c>
      <c r="D10" s="1">
        <v>0.0</v>
      </c>
      <c r="E10" s="1">
        <v>0.0</v>
      </c>
      <c r="F10" s="1">
        <v>-37.0</v>
      </c>
      <c r="G10" s="1">
        <v>-1.0</v>
      </c>
      <c r="H10" s="1">
        <v>1.0</v>
      </c>
      <c r="I10" s="1">
        <v>1.0</v>
      </c>
      <c r="J10" s="1">
        <v>2.0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0.0</v>
      </c>
      <c r="C11" s="1">
        <v>0.0</v>
      </c>
      <c r="D11" s="1">
        <v>0.0</v>
      </c>
      <c r="E11" s="1">
        <v>0.0</v>
      </c>
      <c r="F11" s="1">
        <v>-12.0</v>
      </c>
      <c r="G11" s="1">
        <v>0.0</v>
      </c>
      <c r="H11" s="1">
        <v>-12.0</v>
      </c>
      <c r="I11" s="1">
        <v>-61.0</v>
      </c>
      <c r="J11" s="1">
        <v>22.0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>
        <v>0.0</v>
      </c>
      <c r="H12" s="1">
        <v>-2.0</v>
      </c>
      <c r="I12" s="1">
        <v>0.0</v>
      </c>
      <c r="J12" s="1">
        <v>0.0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0.0</v>
      </c>
      <c r="C13" s="1">
        <v>1.0</v>
      </c>
      <c r="D13" s="1">
        <v>-1.0</v>
      </c>
      <c r="E13" s="1">
        <v>0.0</v>
      </c>
      <c r="F13" s="1">
        <v>5.0</v>
      </c>
      <c r="G13" s="1">
        <v>-951.0</v>
      </c>
      <c r="H13" s="1">
        <v>-2.0</v>
      </c>
      <c r="I13" s="1">
        <v>0.0</v>
      </c>
      <c r="J13" s="1">
        <v>0.0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1">
        <v>0.0</v>
      </c>
      <c r="I14" s="1">
        <v>0.0</v>
      </c>
      <c r="J14" s="1">
        <v>6.0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2.0</v>
      </c>
      <c r="C15" s="1">
        <v>-28.0</v>
      </c>
      <c r="D15" s="1">
        <v>25.0</v>
      </c>
      <c r="E15" s="1">
        <v>89.0</v>
      </c>
      <c r="F15" s="1">
        <v>66.0</v>
      </c>
      <c r="G15" s="1">
        <v>-1.0</v>
      </c>
      <c r="H15" s="1">
        <v>-1.0</v>
      </c>
      <c r="I15" s="1">
        <v>1.0</v>
      </c>
      <c r="J15" s="1">
        <v>50.0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27.0</v>
      </c>
      <c r="C16" s="1">
        <v>-3.0</v>
      </c>
      <c r="D16" s="1">
        <v>-11.0</v>
      </c>
      <c r="E16" s="1">
        <v>-63.0</v>
      </c>
      <c r="F16" s="1">
        <v>-3.0</v>
      </c>
      <c r="G16" s="1">
        <v>-5.0</v>
      </c>
      <c r="H16" s="1">
        <v>-7.0</v>
      </c>
      <c r="I16" s="1">
        <v>-7.0</v>
      </c>
      <c r="J16" s="1">
        <v>-4.0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-1.0</v>
      </c>
      <c r="I17" s="1">
        <v>-12.0</v>
      </c>
      <c r="J17" s="1">
        <v>-2.0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0.0</v>
      </c>
      <c r="C18" s="1">
        <v>0.0</v>
      </c>
      <c r="D18" s="1">
        <v>0.0</v>
      </c>
      <c r="E18" s="1">
        <v>0.0</v>
      </c>
      <c r="F18" s="1">
        <v>-1.0</v>
      </c>
      <c r="G18" s="1">
        <v>14.0</v>
      </c>
      <c r="H18" s="1">
        <v>-78.0</v>
      </c>
      <c r="I18" s="1">
        <v>-1.0</v>
      </c>
      <c r="J18" s="1">
        <v>-33.0</v>
      </c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0.0</v>
      </c>
      <c r="C19" s="1">
        <v>0.0</v>
      </c>
      <c r="D19" s="1">
        <v>0.0</v>
      </c>
      <c r="E19" s="1">
        <v>0.0</v>
      </c>
      <c r="F19" s="1">
        <v>-1.0</v>
      </c>
      <c r="G19" s="1">
        <v>60.0</v>
      </c>
      <c r="H19" s="1">
        <v>0.0</v>
      </c>
      <c r="I19" s="1">
        <v>0.0</v>
      </c>
      <c r="J19" s="1">
        <v>0.0</v>
      </c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0.0</v>
      </c>
      <c r="C20" s="1">
        <v>0.0</v>
      </c>
      <c r="D20" s="1">
        <v>0.0</v>
      </c>
      <c r="E20" s="1">
        <v>0.0</v>
      </c>
      <c r="F20" s="1">
        <v>-3.0</v>
      </c>
      <c r="G20" s="1">
        <v>75.0</v>
      </c>
      <c r="H20" s="1">
        <v>-80.0</v>
      </c>
      <c r="I20" s="1">
        <v>-1.0</v>
      </c>
      <c r="J20" s="1">
        <v>-36.0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0.0</v>
      </c>
      <c r="C21" s="1">
        <v>0.0</v>
      </c>
      <c r="D21" s="1">
        <v>1.0</v>
      </c>
      <c r="E21" s="1">
        <v>0.0</v>
      </c>
      <c r="F21" s="1">
        <v>1.0</v>
      </c>
      <c r="G21" s="1">
        <v>75.0</v>
      </c>
      <c r="H21" s="1">
        <v>0.0</v>
      </c>
      <c r="I21" s="1">
        <v>35.0</v>
      </c>
      <c r="J21" s="1">
        <v>0.0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0.0</v>
      </c>
      <c r="C22" s="1">
        <v>0.0</v>
      </c>
      <c r="D22" s="1">
        <v>0.0</v>
      </c>
      <c r="E22" s="1">
        <v>85.0</v>
      </c>
      <c r="F22" s="1">
        <v>1.0</v>
      </c>
      <c r="G22" s="1">
        <v>2.0</v>
      </c>
      <c r="H22" s="1">
        <v>23.0</v>
      </c>
      <c r="I22" s="1">
        <v>0.0</v>
      </c>
      <c r="J22" s="1">
        <v>1.0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0.0</v>
      </c>
      <c r="C23" s="1">
        <v>0.0</v>
      </c>
      <c r="D23" s="1">
        <v>1.0</v>
      </c>
      <c r="E23" s="1">
        <v>85.0</v>
      </c>
      <c r="F23" s="1">
        <v>2.0</v>
      </c>
      <c r="G23" s="1">
        <v>3.0</v>
      </c>
      <c r="H23" s="1">
        <v>24.0</v>
      </c>
      <c r="I23" s="1">
        <v>35.0</v>
      </c>
      <c r="J23" s="1">
        <v>1.0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0.0</v>
      </c>
      <c r="C24" s="1">
        <v>-4.0</v>
      </c>
      <c r="D24" s="1">
        <v>0.0</v>
      </c>
      <c r="E24" s="1">
        <v>0.0</v>
      </c>
      <c r="F24" s="1">
        <v>0.0</v>
      </c>
      <c r="G24" s="1">
        <v>-40.0</v>
      </c>
      <c r="H24" s="1">
        <v>-10.0</v>
      </c>
      <c r="I24" s="1">
        <v>0.0</v>
      </c>
      <c r="J24" s="1">
        <v>-1.0</v>
      </c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0.0</v>
      </c>
      <c r="C25" s="1">
        <v>0.0</v>
      </c>
      <c r="D25" s="1">
        <v>0.0</v>
      </c>
      <c r="E25" s="1">
        <v>-25.0</v>
      </c>
      <c r="F25" s="1">
        <v>-86.0</v>
      </c>
      <c r="G25" s="1">
        <v>-1.0</v>
      </c>
      <c r="H25" s="1">
        <v>-41.0</v>
      </c>
      <c r="I25" s="1">
        <v>0.0</v>
      </c>
      <c r="J25" s="1">
        <v>0.0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0.0</v>
      </c>
      <c r="C26" s="1">
        <v>-4.0</v>
      </c>
      <c r="D26" s="1">
        <v>0.0</v>
      </c>
      <c r="E26" s="1">
        <v>-25.0</v>
      </c>
      <c r="F26" s="1">
        <v>-86.0</v>
      </c>
      <c r="G26" s="1">
        <v>-1.0</v>
      </c>
      <c r="H26" s="1">
        <v>-51.0</v>
      </c>
      <c r="I26" s="1">
        <v>0.0</v>
      </c>
      <c r="J26" s="1">
        <v>-1.0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5.0</v>
      </c>
      <c r="C27" s="1">
        <v>2.0</v>
      </c>
      <c r="D27" s="1">
        <v>52.0</v>
      </c>
      <c r="E27" s="1">
        <v>0.0</v>
      </c>
      <c r="F27" s="1">
        <v>1.0</v>
      </c>
      <c r="G27" s="1">
        <v>7.0</v>
      </c>
      <c r="H27" s="1">
        <v>11.0</v>
      </c>
      <c r="I27" s="1">
        <v>3.0</v>
      </c>
      <c r="J27" s="1">
        <v>1.0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0.0</v>
      </c>
      <c r="H28" s="1">
        <v>-85.0</v>
      </c>
      <c r="I28" s="1">
        <v>0.0</v>
      </c>
      <c r="J28" s="1">
        <v>2.0</v>
      </c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5.0</v>
      </c>
      <c r="C29" s="1">
        <v>2.0</v>
      </c>
      <c r="D29" s="1">
        <v>1.0</v>
      </c>
      <c r="E29" s="1">
        <v>59.0</v>
      </c>
      <c r="F29" s="1">
        <v>3.0</v>
      </c>
      <c r="G29" s="1">
        <v>9.0</v>
      </c>
      <c r="H29" s="1">
        <v>10.0</v>
      </c>
      <c r="I29" s="1">
        <v>4.0</v>
      </c>
      <c r="J29" s="1">
        <v>3.0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0.0</v>
      </c>
      <c r="C30" s="1">
        <v>0.0</v>
      </c>
      <c r="D30" s="1">
        <v>0.0</v>
      </c>
      <c r="E30" s="1">
        <v>0.0</v>
      </c>
      <c r="F30" s="1">
        <v>-4.0</v>
      </c>
      <c r="G30" s="1">
        <v>6.0</v>
      </c>
      <c r="H30" s="1">
        <v>-2.0</v>
      </c>
      <c r="I30" s="1">
        <v>-6.0</v>
      </c>
      <c r="J30" s="1">
        <v>0.0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5.0</v>
      </c>
      <c r="C31" s="1">
        <v>-82.0</v>
      </c>
      <c r="D31" s="1">
        <v>-11.0</v>
      </c>
      <c r="E31" s="1">
        <v>-3.0</v>
      </c>
      <c r="F31" s="1">
        <v>-8.0</v>
      </c>
      <c r="G31" s="1">
        <v>4.0</v>
      </c>
      <c r="H31" s="1">
        <v>1.0</v>
      </c>
      <c r="I31" s="1">
        <v>-5.0</v>
      </c>
      <c r="J31" s="1">
        <v>-67.0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1">
        <v>0.0</v>
      </c>
      <c r="C33" s="1">
        <v>0.0</v>
      </c>
      <c r="D33" s="1">
        <v>1.0</v>
      </c>
      <c r="E33" s="1">
        <v>12.0</v>
      </c>
      <c r="F33" s="1">
        <v>16.0</v>
      </c>
      <c r="G33" s="1">
        <v>20.0</v>
      </c>
      <c r="H33" s="1">
        <v>33.0</v>
      </c>
      <c r="I33" s="1">
        <v>28.0</v>
      </c>
      <c r="J33" s="1">
        <v>3.0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1">
        <v>0.0</v>
      </c>
      <c r="C34" s="1">
        <v>0.0</v>
      </c>
      <c r="D34" s="1">
        <v>830.0</v>
      </c>
      <c r="E34" s="1">
        <v>0.0</v>
      </c>
      <c r="F34" s="1">
        <v>0.0</v>
      </c>
      <c r="G34" s="1">
        <v>0.0</v>
      </c>
      <c r="H34" s="1">
        <v>0.0</v>
      </c>
      <c r="I34" s="1">
        <v>0.0</v>
      </c>
      <c r="J34" s="1">
        <v>2.0</v>
      </c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</v>
      </c>
      <c r="B35" s="1">
        <v>0.0</v>
      </c>
      <c r="C35" s="1">
        <v>-1.0</v>
      </c>
      <c r="D35" s="1">
        <v>-8.0</v>
      </c>
      <c r="E35" s="1">
        <v>2.0</v>
      </c>
      <c r="F35" s="1">
        <v>-9.0</v>
      </c>
      <c r="G35" s="1">
        <v>-2.0</v>
      </c>
      <c r="H35" s="1">
        <v>-4.0</v>
      </c>
      <c r="I35" s="1">
        <v>-1.0</v>
      </c>
      <c r="J35" s="1">
        <v>-2.0</v>
      </c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</v>
      </c>
      <c r="B36" s="1">
        <v>0.0</v>
      </c>
      <c r="C36" s="1">
        <v>-1.0</v>
      </c>
      <c r="D36" s="1">
        <v>-8.0</v>
      </c>
      <c r="E36" s="1">
        <v>2.0</v>
      </c>
      <c r="F36" s="1">
        <v>-9.0</v>
      </c>
      <c r="G36" s="1">
        <v>-2.0</v>
      </c>
      <c r="H36" s="1">
        <v>-4.0</v>
      </c>
      <c r="I36" s="1">
        <v>-1.0</v>
      </c>
      <c r="J36" s="1">
        <v>-1.0</v>
      </c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</v>
      </c>
      <c r="B37" s="1">
        <v>0.0</v>
      </c>
      <c r="C37" s="1">
        <v>26.0</v>
      </c>
      <c r="D37" s="1">
        <v>6.0</v>
      </c>
      <c r="E37" s="1">
        <v>-3.0</v>
      </c>
      <c r="F37" s="1">
        <v>7.0</v>
      </c>
      <c r="G37" s="1">
        <v>1.0</v>
      </c>
      <c r="H37" s="1">
        <v>2.0</v>
      </c>
      <c r="I37" s="1">
        <v>-61.0</v>
      </c>
      <c r="J37" s="1">
        <v>-2.0</v>
      </c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54</v>
      </c>
      <c r="B38" s="1">
        <v>0.0</v>
      </c>
      <c r="C38" s="1">
        <v>-4.0</v>
      </c>
      <c r="D38" s="1">
        <v>1.0</v>
      </c>
      <c r="E38" s="1">
        <v>59.0</v>
      </c>
      <c r="F38" s="1">
        <v>2.0</v>
      </c>
      <c r="G38" s="1">
        <v>1.0</v>
      </c>
      <c r="H38" s="1">
        <v>-27.0</v>
      </c>
      <c r="I38" s="1">
        <v>35.0</v>
      </c>
      <c r="J38" s="1">
        <v>46.0</v>
      </c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0" width="9.14"/>
  </cols>
  <sheetData>
    <row r="1">
      <c r="A1" s="1" t="s">
        <v>17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56</v>
      </c>
      <c r="B3" s="1">
        <v>99.0</v>
      </c>
      <c r="C3" s="1">
        <v>17.0</v>
      </c>
      <c r="D3" s="1">
        <v>9.0</v>
      </c>
      <c r="E3" s="1">
        <v>4.0</v>
      </c>
      <c r="F3" s="1">
        <v>14.0</v>
      </c>
      <c r="G3" s="1">
        <v>4.0</v>
      </c>
      <c r="H3" s="1">
        <v>5.0</v>
      </c>
      <c r="I3" s="1">
        <v>8.0</v>
      </c>
      <c r="J3" s="1">
        <v>6.0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57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10.0</v>
      </c>
      <c r="I4" s="1">
        <v>7.0</v>
      </c>
      <c r="J4" s="1">
        <v>7.0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58</v>
      </c>
      <c r="B5" s="1">
        <v>99.0</v>
      </c>
      <c r="C5" s="1">
        <v>17.0</v>
      </c>
      <c r="D5" s="1">
        <v>9.0</v>
      </c>
      <c r="E5" s="1">
        <v>4.0</v>
      </c>
      <c r="F5" s="1">
        <v>14.0</v>
      </c>
      <c r="G5" s="1">
        <v>4.0</v>
      </c>
      <c r="H5" s="1">
        <v>5.0</v>
      </c>
      <c r="I5" s="1">
        <v>16.0</v>
      </c>
      <c r="J5" s="1">
        <v>13.0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59</v>
      </c>
      <c r="B6" s="1">
        <v>0.0</v>
      </c>
      <c r="C6" s="1">
        <v>0.0</v>
      </c>
      <c r="D6" s="1">
        <v>0.0</v>
      </c>
      <c r="E6" s="1">
        <v>0.0</v>
      </c>
      <c r="F6" s="1">
        <v>30.0</v>
      </c>
      <c r="G6" s="1">
        <v>30.0</v>
      </c>
      <c r="H6" s="1">
        <v>42.0</v>
      </c>
      <c r="I6" s="1">
        <v>85.0</v>
      </c>
      <c r="J6" s="1">
        <v>1.0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60</v>
      </c>
      <c r="B7" s="1">
        <v>0.0</v>
      </c>
      <c r="C7" s="1">
        <v>0.0</v>
      </c>
      <c r="D7" s="1">
        <v>2.0</v>
      </c>
      <c r="E7" s="1">
        <v>0.0</v>
      </c>
      <c r="F7" s="1">
        <v>11.0</v>
      </c>
      <c r="G7" s="1">
        <v>12.0</v>
      </c>
      <c r="H7" s="1">
        <v>12.0</v>
      </c>
      <c r="I7" s="1">
        <v>0.0</v>
      </c>
      <c r="J7" s="1">
        <v>0.0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61</v>
      </c>
      <c r="B8" s="1">
        <v>0.0</v>
      </c>
      <c r="C8" s="1">
        <v>0.0</v>
      </c>
      <c r="D8" s="1">
        <v>0.0</v>
      </c>
      <c r="E8" s="1">
        <v>0.0</v>
      </c>
      <c r="F8" s="1">
        <v>21.0</v>
      </c>
      <c r="G8" s="1">
        <v>42.0</v>
      </c>
      <c r="H8" s="1">
        <v>1.0</v>
      </c>
      <c r="I8" s="1">
        <v>51.0</v>
      </c>
      <c r="J8" s="1">
        <v>74.0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62</v>
      </c>
      <c r="B9" s="1">
        <v>0.0</v>
      </c>
      <c r="C9" s="1">
        <v>0.0</v>
      </c>
      <c r="D9" s="1">
        <v>2.0</v>
      </c>
      <c r="E9" s="1">
        <v>0.0</v>
      </c>
      <c r="F9" s="1">
        <v>64.0</v>
      </c>
      <c r="G9" s="1">
        <v>84.0</v>
      </c>
      <c r="H9" s="1">
        <v>1.0</v>
      </c>
      <c r="I9" s="1">
        <v>1.0</v>
      </c>
      <c r="J9" s="1">
        <v>76.0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63</v>
      </c>
      <c r="B10" s="1">
        <v>0.0</v>
      </c>
      <c r="C10" s="1">
        <v>0.0</v>
      </c>
      <c r="D10" s="1">
        <v>0.0</v>
      </c>
      <c r="E10" s="1">
        <v>0.0</v>
      </c>
      <c r="F10" s="1" t="s">
        <v>64</v>
      </c>
      <c r="G10" s="1" t="s">
        <v>64</v>
      </c>
      <c r="H10" s="1">
        <v>2.0</v>
      </c>
      <c r="I10" s="1">
        <v>0.0</v>
      </c>
      <c r="J10" s="1">
        <v>0.0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65</v>
      </c>
      <c r="B11" s="1">
        <v>0.0</v>
      </c>
      <c r="C11" s="1">
        <v>0.0</v>
      </c>
      <c r="D11" s="1">
        <v>0.0</v>
      </c>
      <c r="E11" s="1">
        <v>136.0</v>
      </c>
      <c r="F11" s="1">
        <v>7.0</v>
      </c>
      <c r="G11" s="1">
        <v>17.0</v>
      </c>
      <c r="H11" s="1">
        <v>52.0</v>
      </c>
      <c r="I11" s="1">
        <v>15.0</v>
      </c>
      <c r="J11" s="1">
        <v>10.0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66</v>
      </c>
      <c r="B12" s="1">
        <v>0.0</v>
      </c>
      <c r="C12" s="1">
        <v>0.0</v>
      </c>
      <c r="D12" s="1">
        <v>0.0</v>
      </c>
      <c r="E12" s="1">
        <v>1.0</v>
      </c>
      <c r="F12" s="1">
        <v>1.0</v>
      </c>
      <c r="G12" s="1">
        <v>72.0</v>
      </c>
      <c r="H12" s="1">
        <v>73.0</v>
      </c>
      <c r="I12" s="1">
        <v>1.0</v>
      </c>
      <c r="J12" s="1">
        <v>65.0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67</v>
      </c>
      <c r="B13" s="1">
        <v>0.0</v>
      </c>
      <c r="C13" s="1">
        <v>0.0</v>
      </c>
      <c r="D13" s="1">
        <v>0.0</v>
      </c>
      <c r="E13" s="1">
        <v>4.0</v>
      </c>
      <c r="F13" s="1">
        <v>675.0</v>
      </c>
      <c r="G13" s="1">
        <v>15.0</v>
      </c>
      <c r="H13" s="1">
        <v>83.0</v>
      </c>
      <c r="I13" s="1">
        <v>0.0</v>
      </c>
      <c r="J13" s="1">
        <v>0.0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68</v>
      </c>
      <c r="B14" s="1">
        <v>99.0</v>
      </c>
      <c r="C14" s="1">
        <v>17.0</v>
      </c>
      <c r="D14" s="1">
        <v>2.0</v>
      </c>
      <c r="E14" s="1">
        <v>9.0</v>
      </c>
      <c r="F14" s="1">
        <v>87.0</v>
      </c>
      <c r="G14" s="1">
        <v>6.0</v>
      </c>
      <c r="H14" s="1">
        <v>9.0</v>
      </c>
      <c r="I14" s="1">
        <v>2.0</v>
      </c>
      <c r="J14" s="1">
        <v>1.0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69</v>
      </c>
      <c r="B15" s="1">
        <v>0.0</v>
      </c>
      <c r="C15" s="1">
        <v>0.0</v>
      </c>
      <c r="D15" s="1">
        <v>0.0</v>
      </c>
      <c r="E15" s="1">
        <v>0.0</v>
      </c>
      <c r="F15" s="1">
        <v>4.0</v>
      </c>
      <c r="G15" s="1">
        <v>5.0</v>
      </c>
      <c r="H15" s="1">
        <v>5.0</v>
      </c>
      <c r="I15" s="1">
        <v>5.0</v>
      </c>
      <c r="J15" s="1">
        <v>12.0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70</v>
      </c>
      <c r="B16" s="1">
        <v>0.0</v>
      </c>
      <c r="C16" s="1">
        <v>0.0</v>
      </c>
      <c r="D16" s="1">
        <v>0.0</v>
      </c>
      <c r="E16" s="1">
        <v>0.0</v>
      </c>
      <c r="F16" s="1">
        <v>-3.0</v>
      </c>
      <c r="G16" s="1">
        <v>-3.0</v>
      </c>
      <c r="H16" s="1">
        <v>-3.0</v>
      </c>
      <c r="I16" s="1">
        <v>-3.0</v>
      </c>
      <c r="J16" s="1">
        <v>-3.0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71</v>
      </c>
      <c r="B17" s="1">
        <v>0.0</v>
      </c>
      <c r="C17" s="1">
        <v>0.0</v>
      </c>
      <c r="D17" s="1">
        <v>0.0</v>
      </c>
      <c r="E17" s="1">
        <v>0.0</v>
      </c>
      <c r="F17" s="1">
        <v>1.0</v>
      </c>
      <c r="G17" s="1">
        <v>2.0</v>
      </c>
      <c r="H17" s="1">
        <v>2.0</v>
      </c>
      <c r="I17" s="1">
        <v>1.0</v>
      </c>
      <c r="J17" s="1">
        <v>8.0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72</v>
      </c>
      <c r="B18" s="1">
        <v>0.0</v>
      </c>
      <c r="C18" s="1">
        <v>0.0</v>
      </c>
      <c r="D18" s="1">
        <v>0.0</v>
      </c>
      <c r="E18" s="1">
        <v>0.0</v>
      </c>
      <c r="F18" s="1">
        <v>3.0</v>
      </c>
      <c r="G18" s="1">
        <v>1.0</v>
      </c>
      <c r="H18" s="1">
        <v>93.0</v>
      </c>
      <c r="I18" s="1">
        <v>84.0</v>
      </c>
      <c r="J18" s="1">
        <v>2.0</v>
      </c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73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1.0</v>
      </c>
      <c r="J19" s="1" t="s">
        <v>64</v>
      </c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74</v>
      </c>
      <c r="B20" s="1">
        <v>0.0</v>
      </c>
      <c r="C20" s="1">
        <v>0.0</v>
      </c>
      <c r="D20" s="1">
        <v>0.0</v>
      </c>
      <c r="E20" s="1">
        <v>0.0</v>
      </c>
      <c r="F20" s="1">
        <v>1.0</v>
      </c>
      <c r="G20" s="1">
        <v>1.0</v>
      </c>
      <c r="H20" s="1">
        <v>98.0</v>
      </c>
      <c r="I20" s="1">
        <v>11.0</v>
      </c>
      <c r="J20" s="1">
        <v>0.0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75</v>
      </c>
      <c r="B21" s="1">
        <v>0.0</v>
      </c>
      <c r="C21" s="1">
        <v>0.0</v>
      </c>
      <c r="D21" s="1">
        <v>0.0</v>
      </c>
      <c r="E21" s="1">
        <v>0.0</v>
      </c>
      <c r="F21" s="1">
        <v>18.0</v>
      </c>
      <c r="G21" s="1">
        <v>16.0</v>
      </c>
      <c r="H21" s="1">
        <v>16.0</v>
      </c>
      <c r="I21" s="1">
        <v>3.0</v>
      </c>
      <c r="J21" s="1">
        <v>1.0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76</v>
      </c>
      <c r="B22" s="1">
        <v>1.0</v>
      </c>
      <c r="C22" s="1">
        <v>17.0</v>
      </c>
      <c r="D22" s="1">
        <v>2.0</v>
      </c>
      <c r="E22" s="1">
        <v>9.0</v>
      </c>
      <c r="F22" s="1">
        <v>6.0</v>
      </c>
      <c r="G22" s="1">
        <v>11.0</v>
      </c>
      <c r="H22" s="1">
        <v>13.0</v>
      </c>
      <c r="I22" s="1">
        <v>9.0</v>
      </c>
      <c r="J22" s="1">
        <v>14.0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77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78</v>
      </c>
      <c r="B24" s="1">
        <v>0.0</v>
      </c>
      <c r="C24" s="1">
        <v>1.0</v>
      </c>
      <c r="D24" s="1">
        <v>0.0</v>
      </c>
      <c r="E24" s="1">
        <v>0.0</v>
      </c>
      <c r="F24" s="1">
        <v>2.0</v>
      </c>
      <c r="G24" s="1">
        <v>2.0</v>
      </c>
      <c r="H24" s="1">
        <v>0.0</v>
      </c>
      <c r="I24" s="1">
        <v>0.0</v>
      </c>
      <c r="J24" s="1">
        <v>0.0</v>
      </c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79</v>
      </c>
      <c r="B25" s="1">
        <v>0.0</v>
      </c>
      <c r="C25" s="1">
        <v>3.0</v>
      </c>
      <c r="D25" s="1">
        <v>3.0</v>
      </c>
      <c r="E25" s="1">
        <v>3.0</v>
      </c>
      <c r="F25" s="1">
        <v>2.0</v>
      </c>
      <c r="G25" s="1">
        <v>2.0</v>
      </c>
      <c r="H25" s="1">
        <v>1.0</v>
      </c>
      <c r="I25" s="1">
        <v>2.0</v>
      </c>
      <c r="J25" s="1">
        <v>3.0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80</v>
      </c>
      <c r="B26" s="1">
        <v>0.0</v>
      </c>
      <c r="C26" s="1">
        <v>0.0</v>
      </c>
      <c r="D26" s="1">
        <v>1.0</v>
      </c>
      <c r="E26" s="1">
        <v>90.0</v>
      </c>
      <c r="F26" s="1">
        <v>2.0</v>
      </c>
      <c r="G26" s="1">
        <v>2.0</v>
      </c>
      <c r="H26" s="1">
        <v>1.0</v>
      </c>
      <c r="I26" s="1">
        <v>2.0</v>
      </c>
      <c r="J26" s="1">
        <v>91.0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81</v>
      </c>
      <c r="B27" s="1">
        <v>0.0</v>
      </c>
      <c r="C27" s="1">
        <v>0.0</v>
      </c>
      <c r="D27" s="1">
        <v>0.0</v>
      </c>
      <c r="E27" s="1">
        <v>55.0</v>
      </c>
      <c r="F27" s="1">
        <v>2.0</v>
      </c>
      <c r="G27" s="1">
        <v>25.0</v>
      </c>
      <c r="H27" s="1">
        <v>0.0</v>
      </c>
      <c r="I27" s="1">
        <v>0.0</v>
      </c>
      <c r="J27" s="1">
        <v>72.0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82</v>
      </c>
      <c r="B28" s="1">
        <v>0.0</v>
      </c>
      <c r="C28" s="1">
        <v>0.0</v>
      </c>
      <c r="D28" s="1">
        <v>0.0</v>
      </c>
      <c r="E28" s="1">
        <v>0.0</v>
      </c>
      <c r="F28" s="1">
        <v>30.0</v>
      </c>
      <c r="G28" s="1">
        <v>31.0</v>
      </c>
      <c r="H28" s="1">
        <v>34.0</v>
      </c>
      <c r="I28" s="1">
        <v>36.0</v>
      </c>
      <c r="J28" s="1">
        <v>40.0</v>
      </c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83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0.0</v>
      </c>
      <c r="H29" s="1">
        <v>0.0</v>
      </c>
      <c r="I29" s="1">
        <v>0.0</v>
      </c>
      <c r="J29" s="1">
        <v>11.0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84</v>
      </c>
      <c r="B30" s="1">
        <v>0.0</v>
      </c>
      <c r="C30" s="1">
        <v>0.0</v>
      </c>
      <c r="D30" s="1">
        <v>0.0</v>
      </c>
      <c r="E30" s="1">
        <v>0.0</v>
      </c>
      <c r="F30" s="1">
        <v>1.0</v>
      </c>
      <c r="G30" s="1">
        <v>1.0</v>
      </c>
      <c r="H30" s="1">
        <v>1.0</v>
      </c>
      <c r="I30" s="1">
        <v>1.0</v>
      </c>
      <c r="J30" s="1">
        <v>7.0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85</v>
      </c>
      <c r="B31" s="1">
        <v>36.0</v>
      </c>
      <c r="C31" s="1">
        <v>0.0</v>
      </c>
      <c r="D31" s="1">
        <v>11.0</v>
      </c>
      <c r="E31" s="1">
        <v>56.0</v>
      </c>
      <c r="F31" s="1">
        <v>6.0</v>
      </c>
      <c r="G31" s="1">
        <v>0.0</v>
      </c>
      <c r="H31" s="1">
        <v>16.0</v>
      </c>
      <c r="I31" s="1">
        <v>27.0</v>
      </c>
      <c r="J31" s="1">
        <v>43.0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86</v>
      </c>
      <c r="B32" s="1">
        <v>36.0</v>
      </c>
      <c r="C32" s="1">
        <v>5.0</v>
      </c>
      <c r="D32" s="1">
        <v>4.0</v>
      </c>
      <c r="E32" s="1">
        <v>5.0</v>
      </c>
      <c r="F32" s="1">
        <v>6.0</v>
      </c>
      <c r="G32" s="1">
        <v>4.0</v>
      </c>
      <c r="H32" s="1">
        <v>3.0</v>
      </c>
      <c r="I32" s="1">
        <v>5.0</v>
      </c>
      <c r="J32" s="1">
        <v>5.0</v>
      </c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87</v>
      </c>
      <c r="B33" s="1">
        <v>0.0</v>
      </c>
      <c r="C33" s="1">
        <v>0.0</v>
      </c>
      <c r="D33" s="1">
        <v>0.0</v>
      </c>
      <c r="E33" s="1">
        <v>25.0</v>
      </c>
      <c r="F33" s="1">
        <v>0.0</v>
      </c>
      <c r="G33" s="1">
        <v>2.0</v>
      </c>
      <c r="H33" s="1">
        <v>0.0</v>
      </c>
      <c r="I33" s="1">
        <v>0.0</v>
      </c>
      <c r="J33" s="1">
        <v>0.0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88</v>
      </c>
      <c r="B34" s="1">
        <v>0.0</v>
      </c>
      <c r="C34" s="1">
        <v>0.0</v>
      </c>
      <c r="D34" s="1">
        <v>0.0</v>
      </c>
      <c r="E34" s="1">
        <v>0.0</v>
      </c>
      <c r="F34" s="1">
        <v>23.0</v>
      </c>
      <c r="G34" s="1">
        <v>1.0</v>
      </c>
      <c r="H34" s="1">
        <v>1.0</v>
      </c>
      <c r="I34" s="1">
        <v>79.0</v>
      </c>
      <c r="J34" s="1">
        <v>40.0</v>
      </c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89</v>
      </c>
      <c r="B35" s="1">
        <v>0.0</v>
      </c>
      <c r="C35" s="1">
        <v>0.0</v>
      </c>
      <c r="D35" s="1">
        <v>0.0</v>
      </c>
      <c r="E35" s="1">
        <v>2.0</v>
      </c>
      <c r="F35" s="1">
        <v>0.0</v>
      </c>
      <c r="G35" s="1">
        <v>1.0</v>
      </c>
      <c r="H35" s="1">
        <v>1.0</v>
      </c>
      <c r="I35" s="1">
        <v>0.0</v>
      </c>
      <c r="J35" s="1">
        <v>2.0</v>
      </c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90</v>
      </c>
      <c r="B36" s="1">
        <v>36.0</v>
      </c>
      <c r="C36" s="1">
        <v>5.0</v>
      </c>
      <c r="D36" s="1">
        <v>4.0</v>
      </c>
      <c r="E36" s="1">
        <v>5.0</v>
      </c>
      <c r="F36" s="1">
        <v>7.0</v>
      </c>
      <c r="G36" s="1">
        <v>8.0</v>
      </c>
      <c r="H36" s="1">
        <v>4.0</v>
      </c>
      <c r="I36" s="1">
        <v>6.0</v>
      </c>
      <c r="J36" s="1">
        <v>6.0</v>
      </c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91</v>
      </c>
      <c r="B37" s="1">
        <v>0.0</v>
      </c>
      <c r="C37" s="1">
        <v>21.0</v>
      </c>
      <c r="D37" s="1">
        <v>21.0</v>
      </c>
      <c r="E37" s="1">
        <v>21.0</v>
      </c>
      <c r="F37" s="1">
        <v>1.0</v>
      </c>
      <c r="G37" s="1">
        <v>2.0</v>
      </c>
      <c r="H37" s="1">
        <v>2.0</v>
      </c>
      <c r="I37" s="1">
        <v>3.0</v>
      </c>
      <c r="J37" s="1">
        <v>0.0</v>
      </c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92</v>
      </c>
      <c r="B38" s="1">
        <v>1.0</v>
      </c>
      <c r="C38" s="1">
        <v>4.0</v>
      </c>
      <c r="D38" s="1">
        <v>13.0</v>
      </c>
      <c r="E38" s="1">
        <v>13.0</v>
      </c>
      <c r="F38" s="1">
        <v>28.0</v>
      </c>
      <c r="G38" s="1">
        <v>40.0</v>
      </c>
      <c r="H38" s="1">
        <v>58.0</v>
      </c>
      <c r="I38" s="1">
        <v>67.0</v>
      </c>
      <c r="J38" s="1">
        <v>82.0</v>
      </c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93</v>
      </c>
      <c r="B39" s="1">
        <v>-31.0</v>
      </c>
      <c r="C39" s="1">
        <v>-4.0</v>
      </c>
      <c r="D39" s="1">
        <v>-15.0</v>
      </c>
      <c r="E39" s="1">
        <v>-19.0</v>
      </c>
      <c r="F39" s="1">
        <v>-15.0</v>
      </c>
      <c r="G39" s="1">
        <v>-25.0</v>
      </c>
      <c r="H39" s="1">
        <v>-38.0</v>
      </c>
      <c r="I39" s="1">
        <v>-54.0</v>
      </c>
      <c r="J39" s="1">
        <v>-65.0</v>
      </c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94</v>
      </c>
      <c r="B40" s="1">
        <v>0.0</v>
      </c>
      <c r="C40" s="1">
        <v>0.0</v>
      </c>
      <c r="D40" s="1">
        <v>0.0</v>
      </c>
      <c r="E40" s="1">
        <v>0.0</v>
      </c>
      <c r="F40" s="1">
        <v>-9.0</v>
      </c>
      <c r="G40" s="1">
        <v>-9.0</v>
      </c>
      <c r="H40" s="1">
        <v>-9.0</v>
      </c>
      <c r="I40" s="1">
        <v>-9.0</v>
      </c>
      <c r="J40" s="1">
        <v>-8.0</v>
      </c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95</v>
      </c>
      <c r="B41" s="1">
        <v>-35.0</v>
      </c>
      <c r="C41" s="1">
        <v>60.0</v>
      </c>
      <c r="D41" s="1">
        <v>0.0</v>
      </c>
      <c r="E41" s="1">
        <v>0.0</v>
      </c>
      <c r="F41" s="1">
        <v>-3.0</v>
      </c>
      <c r="G41" s="1">
        <v>-2.0</v>
      </c>
      <c r="H41" s="1">
        <v>-1.0</v>
      </c>
      <c r="I41" s="1">
        <v>-83.0</v>
      </c>
      <c r="J41" s="1">
        <v>6.0</v>
      </c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96</v>
      </c>
      <c r="B42" s="1">
        <v>63.0</v>
      </c>
      <c r="C42" s="1">
        <v>12.0</v>
      </c>
      <c r="D42" s="1">
        <v>-1.0</v>
      </c>
      <c r="E42" s="1">
        <v>-5.0</v>
      </c>
      <c r="F42" s="1">
        <v>-15.0</v>
      </c>
      <c r="G42" s="1">
        <v>3.0</v>
      </c>
      <c r="H42" s="1">
        <v>8.0</v>
      </c>
      <c r="I42" s="1">
        <v>3.0</v>
      </c>
      <c r="J42" s="1">
        <v>8.0</v>
      </c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97</v>
      </c>
      <c r="B43" s="1">
        <v>0.0</v>
      </c>
      <c r="C43" s="1">
        <v>0.0</v>
      </c>
      <c r="D43" s="1">
        <v>0.0</v>
      </c>
      <c r="E43" s="1">
        <v>0.0</v>
      </c>
      <c r="F43" s="1">
        <v>2.0</v>
      </c>
      <c r="G43" s="1">
        <v>-77.0</v>
      </c>
      <c r="H43" s="1">
        <v>2.0</v>
      </c>
      <c r="I43" s="1">
        <v>13.0</v>
      </c>
      <c r="J43" s="1">
        <v>-25.0</v>
      </c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98</v>
      </c>
      <c r="B44" s="1">
        <v>63.0</v>
      </c>
      <c r="C44" s="1">
        <v>12.0</v>
      </c>
      <c r="D44" s="1">
        <v>-1.0</v>
      </c>
      <c r="E44" s="1">
        <v>-5.0</v>
      </c>
      <c r="F44" s="1">
        <v>-12.0</v>
      </c>
      <c r="G44" s="1">
        <v>2.0</v>
      </c>
      <c r="H44" s="1">
        <v>8.0</v>
      </c>
      <c r="I44" s="1">
        <v>3.0</v>
      </c>
      <c r="J44" s="1">
        <v>8.0</v>
      </c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99</v>
      </c>
      <c r="B45" s="1">
        <v>1.0</v>
      </c>
      <c r="C45" s="1">
        <v>17.0</v>
      </c>
      <c r="D45" s="1">
        <v>2.0</v>
      </c>
      <c r="E45" s="1">
        <v>9.0</v>
      </c>
      <c r="F45" s="1">
        <v>6.0</v>
      </c>
      <c r="G45" s="1">
        <v>11.0</v>
      </c>
      <c r="H45" s="1">
        <v>13.0</v>
      </c>
      <c r="I45" s="1">
        <v>9.0</v>
      </c>
      <c r="J45" s="1">
        <v>14.0</v>
      </c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48</v>
      </c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100</v>
      </c>
      <c r="B47" s="1">
        <v>1.0</v>
      </c>
      <c r="C47" s="1">
        <v>1.0</v>
      </c>
      <c r="D47" s="1">
        <v>1.0</v>
      </c>
      <c r="E47" s="1">
        <v>1.0</v>
      </c>
      <c r="F47" s="1">
        <v>1.0</v>
      </c>
      <c r="G47" s="1">
        <v>2.0</v>
      </c>
      <c r="H47" s="1">
        <v>3.0</v>
      </c>
      <c r="I47" s="1">
        <v>3.0</v>
      </c>
      <c r="J47" s="1">
        <v>10.0</v>
      </c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101</v>
      </c>
      <c r="B48" s="1">
        <v>3.0</v>
      </c>
      <c r="C48" s="1">
        <v>1.0</v>
      </c>
      <c r="D48" s="1">
        <v>1.0</v>
      </c>
      <c r="E48" s="1">
        <v>1.0</v>
      </c>
      <c r="F48" s="1">
        <v>1.0</v>
      </c>
      <c r="G48" s="1">
        <v>2.0</v>
      </c>
      <c r="H48" s="1">
        <v>2.0</v>
      </c>
      <c r="I48" s="1">
        <v>3.0</v>
      </c>
      <c r="J48" s="1">
        <v>7.0</v>
      </c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102</v>
      </c>
      <c r="B49" s="1" t="s">
        <v>103</v>
      </c>
      <c r="C49" s="1" t="s">
        <v>104</v>
      </c>
      <c r="D49" s="1" t="s">
        <v>105</v>
      </c>
      <c r="E49" s="1" t="s">
        <v>106</v>
      </c>
      <c r="F49" s="1" t="s">
        <v>107</v>
      </c>
      <c r="G49" s="1" t="s">
        <v>108</v>
      </c>
      <c r="H49" s="1" t="s">
        <v>109</v>
      </c>
      <c r="I49" s="1" t="s">
        <v>110</v>
      </c>
      <c r="J49" s="1" t="s">
        <v>111</v>
      </c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112</v>
      </c>
      <c r="B50" s="1">
        <v>63.0</v>
      </c>
      <c r="C50" s="1">
        <v>12.0</v>
      </c>
      <c r="D50" s="1">
        <v>-1.0</v>
      </c>
      <c r="E50" s="1">
        <v>-5.0</v>
      </c>
      <c r="F50" s="1">
        <v>-15.0</v>
      </c>
      <c r="G50" s="1">
        <v>3.0</v>
      </c>
      <c r="H50" s="1">
        <v>8.0</v>
      </c>
      <c r="I50" s="1">
        <v>3.0</v>
      </c>
      <c r="J50" s="1">
        <v>8.0</v>
      </c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113</v>
      </c>
      <c r="B51" s="1" t="s">
        <v>103</v>
      </c>
      <c r="C51" s="1" t="s">
        <v>104</v>
      </c>
      <c r="D51" s="1" t="s">
        <v>105</v>
      </c>
      <c r="E51" s="1" t="s">
        <v>106</v>
      </c>
      <c r="F51" s="1" t="s">
        <v>107</v>
      </c>
      <c r="G51" s="1" t="s">
        <v>108</v>
      </c>
      <c r="H51" s="1" t="s">
        <v>109</v>
      </c>
      <c r="I51" s="1" t="s">
        <v>110</v>
      </c>
      <c r="J51" s="1" t="s">
        <v>111</v>
      </c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114</v>
      </c>
      <c r="B52" s="1" t="s">
        <v>64</v>
      </c>
      <c r="C52" s="1" t="s">
        <v>64</v>
      </c>
      <c r="D52" s="1">
        <v>1.0</v>
      </c>
      <c r="E52" s="1">
        <v>1.0</v>
      </c>
      <c r="F52" s="1">
        <v>4.0</v>
      </c>
      <c r="G52" s="1">
        <v>6.0</v>
      </c>
      <c r="H52" s="1">
        <v>3.0</v>
      </c>
      <c r="I52" s="1">
        <v>3.0</v>
      </c>
      <c r="J52" s="1">
        <v>2.0</v>
      </c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115</v>
      </c>
      <c r="B53" s="1">
        <v>-99.0</v>
      </c>
      <c r="C53" s="1">
        <v>-17.0</v>
      </c>
      <c r="D53" s="1">
        <v>1.0</v>
      </c>
      <c r="E53" s="1">
        <v>1.0</v>
      </c>
      <c r="F53" s="1">
        <v>4.0</v>
      </c>
      <c r="G53" s="1">
        <v>2.0</v>
      </c>
      <c r="H53" s="1">
        <v>-2.0</v>
      </c>
      <c r="I53" s="1">
        <v>3.0</v>
      </c>
      <c r="J53" s="1">
        <v>2.0</v>
      </c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116</v>
      </c>
      <c r="B54" s="1">
        <v>0.0</v>
      </c>
      <c r="C54" s="1">
        <v>23.0</v>
      </c>
      <c r="D54" s="1">
        <v>48.0</v>
      </c>
      <c r="E54" s="1">
        <v>5.0</v>
      </c>
      <c r="F54" s="1">
        <v>0.0</v>
      </c>
      <c r="G54" s="1">
        <v>2.0</v>
      </c>
      <c r="H54" s="1">
        <v>2.0</v>
      </c>
      <c r="I54" s="1">
        <v>2.0</v>
      </c>
      <c r="J54" s="1">
        <v>2.0</v>
      </c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117</v>
      </c>
      <c r="B55" s="1">
        <v>0.0</v>
      </c>
      <c r="C55" s="1">
        <v>0.0</v>
      </c>
      <c r="D55" s="1">
        <v>0.0</v>
      </c>
      <c r="E55" s="1">
        <v>0.0</v>
      </c>
      <c r="F55" s="1">
        <v>2.0</v>
      </c>
      <c r="G55" s="1">
        <v>-77.0</v>
      </c>
      <c r="H55" s="1">
        <v>2.0</v>
      </c>
      <c r="I55" s="1">
        <v>13.0</v>
      </c>
      <c r="J55" s="1">
        <v>-25.0</v>
      </c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118</v>
      </c>
      <c r="B56" s="1">
        <v>0.0</v>
      </c>
      <c r="C56" s="1">
        <v>0.0</v>
      </c>
      <c r="D56" s="1">
        <v>0.0</v>
      </c>
      <c r="E56" s="1">
        <v>0.0</v>
      </c>
      <c r="F56" s="1">
        <v>1.0</v>
      </c>
      <c r="G56" s="1">
        <v>26.0</v>
      </c>
      <c r="H56" s="1">
        <v>0.0</v>
      </c>
      <c r="I56" s="1">
        <v>0.0</v>
      </c>
      <c r="J56" s="1">
        <v>1.0</v>
      </c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119</v>
      </c>
      <c r="B57" s="1">
        <v>3.0</v>
      </c>
      <c r="C57" s="1">
        <v>3.0</v>
      </c>
      <c r="D57" s="1">
        <v>3.0</v>
      </c>
      <c r="E57" s="1">
        <v>3.0</v>
      </c>
      <c r="F57" s="1">
        <v>6.0</v>
      </c>
      <c r="G57" s="1">
        <v>6.0</v>
      </c>
      <c r="H57" s="1">
        <v>6.0</v>
      </c>
      <c r="I57" s="1">
        <v>6.0</v>
      </c>
      <c r="J57" s="1">
        <v>6.0</v>
      </c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120</v>
      </c>
      <c r="B58" s="1">
        <v>0.0</v>
      </c>
      <c r="C58" s="1">
        <v>0.0</v>
      </c>
      <c r="D58" s="1">
        <v>0.0</v>
      </c>
      <c r="E58" s="1">
        <v>0.0</v>
      </c>
      <c r="F58" s="1">
        <v>5.0</v>
      </c>
      <c r="G58" s="1">
        <v>6.0</v>
      </c>
      <c r="H58" s="1">
        <v>8.0</v>
      </c>
      <c r="I58" s="1">
        <v>0.0</v>
      </c>
      <c r="J58" s="1">
        <v>0.0</v>
      </c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121</v>
      </c>
      <c r="B59" s="1">
        <v>0.0</v>
      </c>
      <c r="C59" s="1">
        <v>0.0</v>
      </c>
      <c r="D59" s="1">
        <v>0.0</v>
      </c>
      <c r="E59" s="1">
        <v>0.0</v>
      </c>
      <c r="F59" s="1">
        <v>2.0</v>
      </c>
      <c r="G59" s="1">
        <v>2.0</v>
      </c>
      <c r="H59" s="1">
        <v>0.0</v>
      </c>
      <c r="I59" s="1">
        <v>0.0</v>
      </c>
      <c r="J59" s="1">
        <v>0.0</v>
      </c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122</v>
      </c>
      <c r="B60" s="1">
        <v>0.0</v>
      </c>
      <c r="C60" s="1">
        <v>0.0</v>
      </c>
      <c r="D60" s="1">
        <v>0.0</v>
      </c>
      <c r="E60" s="1">
        <v>0.0</v>
      </c>
      <c r="F60" s="1">
        <v>9.0</v>
      </c>
      <c r="G60" s="1">
        <v>10.0</v>
      </c>
      <c r="H60" s="1">
        <v>9.0</v>
      </c>
      <c r="I60" s="1">
        <v>0.0</v>
      </c>
      <c r="J60" s="1">
        <v>0.0</v>
      </c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123</v>
      </c>
      <c r="B61" s="1">
        <v>0.0</v>
      </c>
      <c r="C61" s="1">
        <v>0.0</v>
      </c>
      <c r="D61" s="1">
        <v>0.0</v>
      </c>
      <c r="E61" s="1">
        <v>0.0</v>
      </c>
      <c r="F61" s="1">
        <v>37.0</v>
      </c>
      <c r="G61" s="1">
        <v>39.0</v>
      </c>
      <c r="H61" s="1">
        <v>40.0</v>
      </c>
      <c r="I61" s="1">
        <v>36.0</v>
      </c>
      <c r="J61" s="1">
        <v>36.0</v>
      </c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124</v>
      </c>
      <c r="B62" s="1">
        <v>0.0</v>
      </c>
      <c r="C62" s="1">
        <v>0.0</v>
      </c>
      <c r="D62" s="1">
        <v>0.0</v>
      </c>
      <c r="E62" s="1">
        <v>0.0</v>
      </c>
      <c r="F62" s="1">
        <v>2.0</v>
      </c>
      <c r="G62" s="1">
        <v>2.0</v>
      </c>
      <c r="H62" s="1">
        <v>2.0</v>
      </c>
      <c r="I62" s="1">
        <v>2.0</v>
      </c>
      <c r="J62" s="1">
        <v>2.0</v>
      </c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125</v>
      </c>
      <c r="B63" s="1">
        <v>0.0</v>
      </c>
      <c r="C63" s="1">
        <v>0.0</v>
      </c>
      <c r="D63" s="1">
        <v>0.0</v>
      </c>
      <c r="E63" s="1">
        <v>0.0</v>
      </c>
      <c r="F63" s="1">
        <v>1.0</v>
      </c>
      <c r="G63" s="1">
        <v>1.0</v>
      </c>
      <c r="H63" s="1">
        <v>1.0</v>
      </c>
      <c r="I63" s="1">
        <v>1.0</v>
      </c>
      <c r="J63" s="1">
        <v>1.0</v>
      </c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126</v>
      </c>
      <c r="B64" s="1">
        <v>0.0</v>
      </c>
      <c r="C64" s="1">
        <v>9.0</v>
      </c>
      <c r="D64" s="1">
        <v>9.0</v>
      </c>
      <c r="E64" s="1">
        <v>38.0</v>
      </c>
      <c r="F64" s="1">
        <v>0.0</v>
      </c>
      <c r="G64" s="1">
        <v>30.0</v>
      </c>
      <c r="H64" s="1">
        <v>28.0</v>
      </c>
      <c r="I64" s="1">
        <v>19.0</v>
      </c>
      <c r="J64" s="1">
        <v>16.0</v>
      </c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127</v>
      </c>
      <c r="B65" s="1">
        <v>0.0</v>
      </c>
      <c r="C65" s="1">
        <v>0.0</v>
      </c>
      <c r="D65" s="1">
        <v>0.0</v>
      </c>
      <c r="E65" s="1">
        <v>0.0</v>
      </c>
      <c r="F65" s="1">
        <v>0.0</v>
      </c>
      <c r="G65" s="1">
        <v>4.0</v>
      </c>
      <c r="H65" s="1">
        <v>2.0</v>
      </c>
      <c r="I65" s="1">
        <v>4.0</v>
      </c>
      <c r="J65" s="1">
        <v>3.0</v>
      </c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128</v>
      </c>
      <c r="B66" s="1">
        <v>0.0</v>
      </c>
      <c r="C66" s="1">
        <v>0.0</v>
      </c>
      <c r="D66" s="1">
        <v>0.0</v>
      </c>
      <c r="E66" s="1">
        <v>0.0</v>
      </c>
      <c r="F66" s="1">
        <v>0.0</v>
      </c>
      <c r="G66" s="1">
        <v>0.0</v>
      </c>
      <c r="H66" s="1">
        <v>0.0</v>
      </c>
      <c r="I66" s="1">
        <v>0.0</v>
      </c>
      <c r="J66" s="1">
        <v>61.0</v>
      </c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0" width="9.14"/>
  </cols>
  <sheetData>
    <row r="1">
      <c r="A1" s="1" t="s">
        <v>17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129</v>
      </c>
      <c r="B2" s="1">
        <v>0.0</v>
      </c>
      <c r="C2" s="1">
        <v>0.0</v>
      </c>
      <c r="D2" s="1">
        <v>0.0</v>
      </c>
      <c r="E2" s="1">
        <v>0.0</v>
      </c>
      <c r="F2" s="1">
        <v>70.0</v>
      </c>
      <c r="G2" s="1">
        <v>48.0</v>
      </c>
      <c r="H2" s="1">
        <v>35.0</v>
      </c>
      <c r="I2" s="1">
        <v>97.0</v>
      </c>
      <c r="J2" s="1">
        <v>15.0</v>
      </c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130</v>
      </c>
      <c r="B3" s="1">
        <v>0.0</v>
      </c>
      <c r="C3" s="1">
        <v>0.0</v>
      </c>
      <c r="D3" s="1">
        <v>0.0</v>
      </c>
      <c r="E3" s="1">
        <v>0.0</v>
      </c>
      <c r="F3" s="1">
        <v>70.0</v>
      </c>
      <c r="G3" s="1">
        <v>48.0</v>
      </c>
      <c r="H3" s="1">
        <v>35.0</v>
      </c>
      <c r="I3" s="1">
        <v>97.0</v>
      </c>
      <c r="J3" s="1">
        <v>15.0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131</v>
      </c>
      <c r="B4" s="1">
        <v>0.0</v>
      </c>
      <c r="C4" s="1">
        <v>3.0</v>
      </c>
      <c r="D4" s="1">
        <v>0.0</v>
      </c>
      <c r="E4" s="1">
        <v>0.0</v>
      </c>
      <c r="F4" s="1">
        <v>2.0</v>
      </c>
      <c r="G4" s="1">
        <v>1.0</v>
      </c>
      <c r="H4" s="1">
        <v>0.0</v>
      </c>
      <c r="I4" s="1">
        <v>28.0</v>
      </c>
      <c r="J4" s="1">
        <v>30.0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132</v>
      </c>
      <c r="B5" s="1">
        <v>0.0</v>
      </c>
      <c r="C5" s="1">
        <v>-3.0</v>
      </c>
      <c r="D5" s="1">
        <v>0.0</v>
      </c>
      <c r="E5" s="1">
        <v>0.0</v>
      </c>
      <c r="F5" s="1">
        <v>68.0</v>
      </c>
      <c r="G5" s="1">
        <v>46.0</v>
      </c>
      <c r="H5" s="1">
        <v>35.0</v>
      </c>
      <c r="I5" s="1">
        <v>68.0</v>
      </c>
      <c r="J5" s="1">
        <v>-15.0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133</v>
      </c>
      <c r="B6" s="1">
        <v>1.0</v>
      </c>
      <c r="C6" s="1">
        <v>99.0</v>
      </c>
      <c r="D6" s="1">
        <v>29.0</v>
      </c>
      <c r="E6" s="1">
        <v>69.0</v>
      </c>
      <c r="F6" s="1">
        <v>3.0</v>
      </c>
      <c r="G6" s="1">
        <v>4.0</v>
      </c>
      <c r="H6" s="1">
        <v>5.0</v>
      </c>
      <c r="I6" s="1">
        <v>6.0</v>
      </c>
      <c r="J6" s="1">
        <v>5.0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134</v>
      </c>
      <c r="B7" s="1">
        <v>0.0</v>
      </c>
      <c r="C7" s="1">
        <v>0.0</v>
      </c>
      <c r="D7" s="1">
        <v>1.0</v>
      </c>
      <c r="E7" s="1">
        <v>2.0</v>
      </c>
      <c r="F7" s="1">
        <v>2.0</v>
      </c>
      <c r="G7" s="1">
        <v>4.0</v>
      </c>
      <c r="H7" s="1">
        <v>5.0</v>
      </c>
      <c r="I7" s="1">
        <v>7.0</v>
      </c>
      <c r="J7" s="1">
        <v>1.0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135</v>
      </c>
      <c r="B8" s="1">
        <v>0.0</v>
      </c>
      <c r="C8" s="1">
        <v>0.0</v>
      </c>
      <c r="D8" s="1">
        <v>4.0</v>
      </c>
      <c r="E8" s="1">
        <v>67.0</v>
      </c>
      <c r="F8" s="1">
        <v>1.0</v>
      </c>
      <c r="G8" s="1">
        <v>55.0</v>
      </c>
      <c r="H8" s="1">
        <v>1.0</v>
      </c>
      <c r="I8" s="1">
        <v>2.0</v>
      </c>
      <c r="J8" s="1">
        <v>1.0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136</v>
      </c>
      <c r="B9" s="1">
        <v>1.0</v>
      </c>
      <c r="C9" s="1">
        <v>99.0</v>
      </c>
      <c r="D9" s="1">
        <v>35.0</v>
      </c>
      <c r="E9" s="1">
        <v>1.0</v>
      </c>
      <c r="F9" s="1">
        <v>4.0</v>
      </c>
      <c r="G9" s="1">
        <v>8.0</v>
      </c>
      <c r="H9" s="1">
        <v>12.0</v>
      </c>
      <c r="I9" s="1">
        <v>15.0</v>
      </c>
      <c r="J9" s="1">
        <v>8.0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137</v>
      </c>
      <c r="B10" s="1">
        <v>-1.0</v>
      </c>
      <c r="C10" s="1">
        <v>-4.0</v>
      </c>
      <c r="D10" s="1">
        <v>-35.0</v>
      </c>
      <c r="E10" s="1">
        <v>-1.0</v>
      </c>
      <c r="F10" s="1">
        <v>-3.0</v>
      </c>
      <c r="G10" s="1">
        <v>-8.0</v>
      </c>
      <c r="H10" s="1">
        <v>-11.0</v>
      </c>
      <c r="I10" s="1">
        <v>-15.0</v>
      </c>
      <c r="J10" s="1">
        <v>-8.0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138</v>
      </c>
      <c r="B11" s="1">
        <v>0.0</v>
      </c>
      <c r="C11" s="1">
        <v>-1.0</v>
      </c>
      <c r="D11" s="1">
        <v>-2.0</v>
      </c>
      <c r="E11" s="1">
        <v>-15.0</v>
      </c>
      <c r="F11" s="1">
        <v>-48.0</v>
      </c>
      <c r="G11" s="1">
        <v>-40.0</v>
      </c>
      <c r="H11" s="1">
        <v>-22.0</v>
      </c>
      <c r="I11" s="1">
        <v>-29.0</v>
      </c>
      <c r="J11" s="1">
        <v>-2.0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139</v>
      </c>
      <c r="B12" s="1">
        <v>0.0</v>
      </c>
      <c r="C12" s="1">
        <v>361.0</v>
      </c>
      <c r="D12" s="1">
        <v>80.0</v>
      </c>
      <c r="E12" s="1">
        <v>93.0</v>
      </c>
      <c r="F12" s="1">
        <v>2.0</v>
      </c>
      <c r="G12" s="1">
        <v>7.0</v>
      </c>
      <c r="H12" s="1">
        <v>4.0</v>
      </c>
      <c r="I12" s="1">
        <v>18.0</v>
      </c>
      <c r="J12" s="1">
        <v>18.0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140</v>
      </c>
      <c r="B13" s="1">
        <v>0.0</v>
      </c>
      <c r="C13" s="1">
        <v>0.0</v>
      </c>
      <c r="D13" s="1">
        <v>-2.0</v>
      </c>
      <c r="E13" s="1">
        <v>-15.0</v>
      </c>
      <c r="F13" s="1">
        <v>-45.0</v>
      </c>
      <c r="G13" s="1">
        <v>-33.0</v>
      </c>
      <c r="H13" s="1">
        <v>-18.0</v>
      </c>
      <c r="I13" s="1">
        <v>-10.0</v>
      </c>
      <c r="J13" s="1">
        <v>-2.0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141</v>
      </c>
      <c r="B14" s="1">
        <v>0.0</v>
      </c>
      <c r="C14" s="1">
        <v>141.0</v>
      </c>
      <c r="D14" s="1">
        <v>0.0</v>
      </c>
      <c r="E14" s="1">
        <v>0.0</v>
      </c>
      <c r="F14" s="1">
        <v>407.0</v>
      </c>
      <c r="G14" s="1">
        <v>0.0</v>
      </c>
      <c r="H14" s="1">
        <v>42.0</v>
      </c>
      <c r="I14" s="1">
        <v>-25.0</v>
      </c>
      <c r="J14" s="1">
        <v>2.0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142</v>
      </c>
      <c r="B15" s="1">
        <v>0.0</v>
      </c>
      <c r="C15" s="1">
        <v>0.0</v>
      </c>
      <c r="D15" s="1">
        <v>0.0</v>
      </c>
      <c r="E15" s="1">
        <v>0.0</v>
      </c>
      <c r="F15" s="1">
        <v>11.0</v>
      </c>
      <c r="G15" s="1">
        <v>20.0</v>
      </c>
      <c r="H15" s="1">
        <v>16.0</v>
      </c>
      <c r="I15" s="1">
        <v>8.0</v>
      </c>
      <c r="J15" s="1">
        <v>6.0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143</v>
      </c>
      <c r="B16" s="1">
        <v>-1.0</v>
      </c>
      <c r="C16" s="1">
        <v>-4.0</v>
      </c>
      <c r="D16" s="1">
        <v>-38.0</v>
      </c>
      <c r="E16" s="1">
        <v>-1.0</v>
      </c>
      <c r="F16" s="1">
        <v>-3.0</v>
      </c>
      <c r="G16" s="1">
        <v>-8.0</v>
      </c>
      <c r="H16" s="1">
        <v>-11.0</v>
      </c>
      <c r="I16" s="1">
        <v>-15.0</v>
      </c>
      <c r="J16" s="1">
        <v>-10.0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144</v>
      </c>
      <c r="B17" s="1">
        <v>0.0</v>
      </c>
      <c r="C17" s="1">
        <v>0.0</v>
      </c>
      <c r="D17" s="1">
        <v>0.0</v>
      </c>
      <c r="E17" s="1">
        <v>-2.0</v>
      </c>
      <c r="F17" s="1">
        <v>-21.0</v>
      </c>
      <c r="G17" s="1">
        <v>-2.0</v>
      </c>
      <c r="H17" s="1">
        <v>-27.0</v>
      </c>
      <c r="I17" s="1">
        <v>0.0</v>
      </c>
      <c r="J17" s="1">
        <v>-22.0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145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-11.0</v>
      </c>
      <c r="J18" s="1">
        <v>0.0</v>
      </c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146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36.0</v>
      </c>
      <c r="I19" s="1">
        <v>0.0</v>
      </c>
      <c r="J19" s="1">
        <v>0.0</v>
      </c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147</v>
      </c>
      <c r="B20" s="1">
        <v>-1.0</v>
      </c>
      <c r="C20" s="1">
        <v>-4.0</v>
      </c>
      <c r="D20" s="1">
        <v>-38.0</v>
      </c>
      <c r="E20" s="1">
        <v>-4.0</v>
      </c>
      <c r="F20" s="1">
        <v>-4.0</v>
      </c>
      <c r="G20" s="1">
        <v>-10.0</v>
      </c>
      <c r="H20" s="1">
        <v>-11.0</v>
      </c>
      <c r="I20" s="1">
        <v>-15.0</v>
      </c>
      <c r="J20" s="1">
        <v>-10.0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148</v>
      </c>
      <c r="B21" s="1">
        <v>0.0</v>
      </c>
      <c r="C21" s="1">
        <v>836.0</v>
      </c>
      <c r="D21" s="1">
        <v>830.0</v>
      </c>
      <c r="E21" s="1">
        <v>0.0</v>
      </c>
      <c r="F21" s="1">
        <v>-7.0</v>
      </c>
      <c r="G21" s="1">
        <v>-22.0</v>
      </c>
      <c r="H21" s="1">
        <v>82.0</v>
      </c>
      <c r="I21" s="1">
        <v>79.0</v>
      </c>
      <c r="J21" s="1">
        <v>25.0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149</v>
      </c>
      <c r="B22" s="1">
        <v>-1.0</v>
      </c>
      <c r="C22" s="1">
        <v>-4.0</v>
      </c>
      <c r="D22" s="1">
        <v>-38.0</v>
      </c>
      <c r="E22" s="1">
        <v>-4.0</v>
      </c>
      <c r="F22" s="1">
        <v>-3.0</v>
      </c>
      <c r="G22" s="1">
        <v>-10.0</v>
      </c>
      <c r="H22" s="1">
        <v>-12.0</v>
      </c>
      <c r="I22" s="1">
        <v>-16.0</v>
      </c>
      <c r="J22" s="1">
        <v>-10.0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150</v>
      </c>
      <c r="B23" s="1">
        <v>-1.0</v>
      </c>
      <c r="C23" s="1">
        <v>-4.0</v>
      </c>
      <c r="D23" s="1">
        <v>-38.0</v>
      </c>
      <c r="E23" s="1">
        <v>-4.0</v>
      </c>
      <c r="F23" s="1">
        <v>-3.0</v>
      </c>
      <c r="G23" s="1">
        <v>-10.0</v>
      </c>
      <c r="H23" s="1">
        <v>-12.0</v>
      </c>
      <c r="I23" s="1">
        <v>-16.0</v>
      </c>
      <c r="J23" s="1">
        <v>-10.0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97</v>
      </c>
      <c r="B24" s="1">
        <v>0.0</v>
      </c>
      <c r="C24" s="1">
        <v>0.0</v>
      </c>
      <c r="D24" s="1">
        <v>0.0</v>
      </c>
      <c r="E24" s="1">
        <v>0.0</v>
      </c>
      <c r="F24" s="1">
        <v>29.0</v>
      </c>
      <c r="G24" s="1">
        <v>80.0</v>
      </c>
      <c r="H24" s="1">
        <v>-80.0</v>
      </c>
      <c r="I24" s="1">
        <v>-11.0</v>
      </c>
      <c r="J24" s="1">
        <v>39.0</v>
      </c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151</v>
      </c>
      <c r="B25" s="1">
        <v>-1.0</v>
      </c>
      <c r="C25" s="1">
        <v>-4.0</v>
      </c>
      <c r="D25" s="1">
        <v>-38.0</v>
      </c>
      <c r="E25" s="1">
        <v>-4.0</v>
      </c>
      <c r="F25" s="1">
        <v>-3.0</v>
      </c>
      <c r="G25" s="1">
        <v>-9.0</v>
      </c>
      <c r="H25" s="1">
        <v>-12.0</v>
      </c>
      <c r="I25" s="1">
        <v>-16.0</v>
      </c>
      <c r="J25" s="1">
        <v>-10.0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152</v>
      </c>
      <c r="B26" s="1">
        <v>-1.0</v>
      </c>
      <c r="C26" s="1">
        <v>-4.0</v>
      </c>
      <c r="D26" s="1">
        <v>-38.0</v>
      </c>
      <c r="E26" s="1">
        <v>-4.0</v>
      </c>
      <c r="F26" s="1">
        <v>-3.0</v>
      </c>
      <c r="G26" s="1">
        <v>-9.0</v>
      </c>
      <c r="H26" s="1">
        <v>-12.0</v>
      </c>
      <c r="I26" s="1">
        <v>-16.0</v>
      </c>
      <c r="J26" s="1">
        <v>-10.0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153</v>
      </c>
      <c r="B27" s="1">
        <v>-1.0</v>
      </c>
      <c r="C27" s="1">
        <v>-4.0</v>
      </c>
      <c r="D27" s="1">
        <v>-38.0</v>
      </c>
      <c r="E27" s="1">
        <v>-4.0</v>
      </c>
      <c r="F27" s="1">
        <v>-3.0</v>
      </c>
      <c r="G27" s="1">
        <v>-9.0</v>
      </c>
      <c r="H27" s="1">
        <v>-12.0</v>
      </c>
      <c r="I27" s="1">
        <v>-16.0</v>
      </c>
      <c r="J27" s="1">
        <v>-10.0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154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155</v>
      </c>
      <c r="B29" s="1" t="s">
        <v>156</v>
      </c>
      <c r="C29" s="1" t="s">
        <v>157</v>
      </c>
      <c r="D29" s="1" t="s">
        <v>158</v>
      </c>
      <c r="E29" s="1" t="s">
        <v>158</v>
      </c>
      <c r="F29" s="1" t="s">
        <v>159</v>
      </c>
      <c r="G29" s="1" t="s">
        <v>160</v>
      </c>
      <c r="H29" s="1" t="s">
        <v>161</v>
      </c>
      <c r="I29" s="1" t="s">
        <v>162</v>
      </c>
      <c r="J29" s="1" t="s">
        <v>163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164</v>
      </c>
      <c r="B30" s="1" t="s">
        <v>156</v>
      </c>
      <c r="C30" s="1" t="s">
        <v>157</v>
      </c>
      <c r="D30" s="1" t="s">
        <v>158</v>
      </c>
      <c r="E30" s="1" t="s">
        <v>158</v>
      </c>
      <c r="F30" s="1" t="s">
        <v>159</v>
      </c>
      <c r="G30" s="1" t="s">
        <v>160</v>
      </c>
      <c r="H30" s="1" t="s">
        <v>161</v>
      </c>
      <c r="I30" s="1" t="s">
        <v>162</v>
      </c>
      <c r="J30" s="1" t="s">
        <v>163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165</v>
      </c>
      <c r="B31" s="1">
        <v>1.0</v>
      </c>
      <c r="C31" s="1">
        <v>1.0</v>
      </c>
      <c r="D31" s="1">
        <v>1.0</v>
      </c>
      <c r="E31" s="1">
        <v>1.0</v>
      </c>
      <c r="F31" s="1">
        <v>1.0</v>
      </c>
      <c r="G31" s="1">
        <v>1.0</v>
      </c>
      <c r="H31" s="1">
        <v>2.0</v>
      </c>
      <c r="I31" s="1">
        <v>3.0</v>
      </c>
      <c r="J31" s="1">
        <v>4.0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166</v>
      </c>
      <c r="B32" s="1" t="s">
        <v>156</v>
      </c>
      <c r="C32" s="1" t="s">
        <v>157</v>
      </c>
      <c r="D32" s="1" t="s">
        <v>167</v>
      </c>
      <c r="E32" s="1" t="s">
        <v>167</v>
      </c>
      <c r="F32" s="1" t="s">
        <v>159</v>
      </c>
      <c r="G32" s="1">
        <v>-5.0</v>
      </c>
      <c r="H32" s="1" t="s">
        <v>161</v>
      </c>
      <c r="I32" s="1" t="s">
        <v>168</v>
      </c>
      <c r="J32" s="1" t="s">
        <v>163</v>
      </c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169</v>
      </c>
      <c r="B33" s="1" t="s">
        <v>156</v>
      </c>
      <c r="C33" s="1" t="s">
        <v>157</v>
      </c>
      <c r="D33" s="1" t="s">
        <v>167</v>
      </c>
      <c r="E33" s="1" t="s">
        <v>167</v>
      </c>
      <c r="F33" s="1" t="s">
        <v>159</v>
      </c>
      <c r="G33" s="1">
        <v>-5.0</v>
      </c>
      <c r="H33" s="1" t="s">
        <v>161</v>
      </c>
      <c r="I33" s="1" t="s">
        <v>168</v>
      </c>
      <c r="J33" s="1" t="s">
        <v>163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170</v>
      </c>
      <c r="B34" s="1">
        <v>1.0</v>
      </c>
      <c r="C34" s="1">
        <v>1.0</v>
      </c>
      <c r="D34" s="1">
        <v>1.0</v>
      </c>
      <c r="E34" s="1">
        <v>1.0</v>
      </c>
      <c r="F34" s="1">
        <v>1.0</v>
      </c>
      <c r="G34" s="1">
        <v>1.0</v>
      </c>
      <c r="H34" s="1">
        <v>2.0</v>
      </c>
      <c r="I34" s="1">
        <v>3.0</v>
      </c>
      <c r="J34" s="1">
        <v>4.0</v>
      </c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171</v>
      </c>
      <c r="B35" s="1" t="s">
        <v>172</v>
      </c>
      <c r="C35" s="1" t="s">
        <v>173</v>
      </c>
      <c r="D35" s="1" t="s">
        <v>174</v>
      </c>
      <c r="E35" s="1" t="s">
        <v>175</v>
      </c>
      <c r="F35" s="1" t="s">
        <v>176</v>
      </c>
      <c r="G35" s="1" t="s">
        <v>177</v>
      </c>
      <c r="H35" s="1" t="s">
        <v>178</v>
      </c>
      <c r="I35" s="1" t="s">
        <v>179</v>
      </c>
      <c r="J35" s="1" t="s">
        <v>180</v>
      </c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181</v>
      </c>
      <c r="B36" s="1" t="s">
        <v>172</v>
      </c>
      <c r="C36" s="1" t="s">
        <v>173</v>
      </c>
      <c r="D36" s="1" t="s">
        <v>174</v>
      </c>
      <c r="E36" s="1" t="s">
        <v>175</v>
      </c>
      <c r="F36" s="1" t="s">
        <v>176</v>
      </c>
      <c r="G36" s="1" t="s">
        <v>177</v>
      </c>
      <c r="H36" s="1" t="s">
        <v>178</v>
      </c>
      <c r="I36" s="1" t="s">
        <v>179</v>
      </c>
      <c r="J36" s="1" t="s">
        <v>180</v>
      </c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48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182</v>
      </c>
      <c r="B38" s="1">
        <v>0.0</v>
      </c>
      <c r="C38" s="1">
        <v>0.0</v>
      </c>
      <c r="D38" s="1">
        <v>0.0</v>
      </c>
      <c r="E38" s="1">
        <v>0.0</v>
      </c>
      <c r="F38" s="1">
        <v>-3.0</v>
      </c>
      <c r="G38" s="1">
        <v>-8.0</v>
      </c>
      <c r="H38" s="1">
        <v>-11.0</v>
      </c>
      <c r="I38" s="1">
        <v>-15.0</v>
      </c>
      <c r="J38" s="1">
        <v>-8.0</v>
      </c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183</v>
      </c>
      <c r="B39" s="1">
        <v>-1.0</v>
      </c>
      <c r="C39" s="1">
        <v>-4.0</v>
      </c>
      <c r="D39" s="1">
        <v>-35.0</v>
      </c>
      <c r="E39" s="1">
        <v>-1.0</v>
      </c>
      <c r="F39" s="1">
        <v>-3.0</v>
      </c>
      <c r="G39" s="1">
        <v>-8.0</v>
      </c>
      <c r="H39" s="1">
        <v>-11.0</v>
      </c>
      <c r="I39" s="1">
        <v>-15.0</v>
      </c>
      <c r="J39" s="1">
        <v>-8.0</v>
      </c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184</v>
      </c>
      <c r="B40" s="1">
        <v>-1.0</v>
      </c>
      <c r="C40" s="1">
        <v>-4.0</v>
      </c>
      <c r="D40" s="1">
        <v>-35.0</v>
      </c>
      <c r="E40" s="1">
        <v>-1.0</v>
      </c>
      <c r="F40" s="1">
        <v>-3.0</v>
      </c>
      <c r="G40" s="1">
        <v>-8.0</v>
      </c>
      <c r="H40" s="1">
        <v>-11.0</v>
      </c>
      <c r="I40" s="1">
        <v>-15.0</v>
      </c>
      <c r="J40" s="1">
        <v>-8.0</v>
      </c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185</v>
      </c>
      <c r="B41" s="1">
        <v>0.0</v>
      </c>
      <c r="C41" s="1">
        <v>0.0</v>
      </c>
      <c r="D41" s="1">
        <v>0.0</v>
      </c>
      <c r="E41" s="1">
        <v>0.0</v>
      </c>
      <c r="F41" s="1">
        <v>0.0</v>
      </c>
      <c r="G41" s="1">
        <v>-8.0</v>
      </c>
      <c r="H41" s="1">
        <v>-11.0</v>
      </c>
      <c r="I41" s="1">
        <v>-14.0</v>
      </c>
      <c r="J41" s="1">
        <v>-7.0</v>
      </c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186</v>
      </c>
      <c r="B42" s="1">
        <v>0.0</v>
      </c>
      <c r="C42" s="1" t="s">
        <v>187</v>
      </c>
      <c r="D42" s="1" t="s">
        <v>187</v>
      </c>
      <c r="E42" s="1" t="s">
        <v>188</v>
      </c>
      <c r="F42" s="1" t="s">
        <v>189</v>
      </c>
      <c r="G42" s="1" t="s">
        <v>190</v>
      </c>
      <c r="H42" s="1" t="s">
        <v>191</v>
      </c>
      <c r="I42" s="1" t="s">
        <v>192</v>
      </c>
      <c r="J42" s="1" t="s">
        <v>193</v>
      </c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194</v>
      </c>
      <c r="B43" s="1">
        <v>0.0</v>
      </c>
      <c r="C43" s="1">
        <v>0.0</v>
      </c>
      <c r="D43" s="1">
        <v>830.0</v>
      </c>
      <c r="E43" s="1">
        <v>0.0</v>
      </c>
      <c r="F43" s="1">
        <v>0.0</v>
      </c>
      <c r="G43" s="1">
        <v>0.0</v>
      </c>
      <c r="H43" s="1">
        <v>0.0</v>
      </c>
      <c r="I43" s="1">
        <v>0.0</v>
      </c>
      <c r="J43" s="1">
        <v>14.0</v>
      </c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195</v>
      </c>
      <c r="B44" s="1">
        <v>0.0</v>
      </c>
      <c r="C44" s="1">
        <v>0.0</v>
      </c>
      <c r="D44" s="1">
        <v>830.0</v>
      </c>
      <c r="E44" s="1">
        <v>0.0</v>
      </c>
      <c r="F44" s="1">
        <v>0.0</v>
      </c>
      <c r="G44" s="1">
        <v>0.0</v>
      </c>
      <c r="H44" s="1">
        <v>0.0</v>
      </c>
      <c r="I44" s="1">
        <v>0.0</v>
      </c>
      <c r="J44" s="1">
        <v>14.0</v>
      </c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196</v>
      </c>
      <c r="B45" s="1">
        <v>0.0</v>
      </c>
      <c r="C45" s="1">
        <v>0.0</v>
      </c>
      <c r="D45" s="1">
        <v>0.0</v>
      </c>
      <c r="E45" s="1">
        <v>0.0</v>
      </c>
      <c r="F45" s="1">
        <v>0.0</v>
      </c>
      <c r="G45" s="1">
        <v>0.0</v>
      </c>
      <c r="H45" s="1">
        <v>0.0</v>
      </c>
      <c r="I45" s="1">
        <v>79.0</v>
      </c>
      <c r="J45" s="1">
        <v>11.0</v>
      </c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197</v>
      </c>
      <c r="B46" s="1">
        <v>0.0</v>
      </c>
      <c r="C46" s="1">
        <v>0.0</v>
      </c>
      <c r="D46" s="1">
        <v>0.0</v>
      </c>
      <c r="E46" s="1">
        <v>0.0</v>
      </c>
      <c r="F46" s="1">
        <v>0.0</v>
      </c>
      <c r="G46" s="1">
        <v>0.0</v>
      </c>
      <c r="H46" s="1">
        <v>0.0</v>
      </c>
      <c r="I46" s="1">
        <v>79.0</v>
      </c>
      <c r="J46" s="1">
        <v>11.0</v>
      </c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198</v>
      </c>
      <c r="B47" s="1">
        <v>-1.0</v>
      </c>
      <c r="C47" s="1">
        <v>-2.0</v>
      </c>
      <c r="D47" s="1">
        <v>-23.0</v>
      </c>
      <c r="E47" s="1">
        <v>-96.0</v>
      </c>
      <c r="F47" s="1">
        <v>-2.0</v>
      </c>
      <c r="G47" s="1">
        <v>-4.0</v>
      </c>
      <c r="H47" s="1">
        <v>-7.0</v>
      </c>
      <c r="I47" s="1">
        <v>-9.0</v>
      </c>
      <c r="J47" s="1">
        <v>-6.0</v>
      </c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199</v>
      </c>
      <c r="B48" s="1">
        <v>0.0</v>
      </c>
      <c r="C48" s="1">
        <v>0.0</v>
      </c>
      <c r="D48" s="1">
        <v>2.0</v>
      </c>
      <c r="E48" s="1">
        <v>13.0</v>
      </c>
      <c r="F48" s="1">
        <v>24.0</v>
      </c>
      <c r="G48" s="1">
        <v>31.0</v>
      </c>
      <c r="H48" s="1">
        <v>22.0</v>
      </c>
      <c r="I48" s="1">
        <v>27.0</v>
      </c>
      <c r="J48" s="1">
        <v>2.0</v>
      </c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200</v>
      </c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201</v>
      </c>
      <c r="B50" s="1">
        <v>0.0</v>
      </c>
      <c r="C50" s="1">
        <v>9.0</v>
      </c>
      <c r="D50" s="1">
        <v>4.0</v>
      </c>
      <c r="E50" s="1">
        <v>67.0</v>
      </c>
      <c r="F50" s="1">
        <v>1.0</v>
      </c>
      <c r="G50" s="1">
        <v>55.0</v>
      </c>
      <c r="H50" s="1">
        <v>1.0</v>
      </c>
      <c r="I50" s="1">
        <v>2.0</v>
      </c>
      <c r="J50" s="1">
        <v>1.0</v>
      </c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202</v>
      </c>
      <c r="B51" s="1">
        <v>0.0</v>
      </c>
      <c r="C51" s="1">
        <v>2.0</v>
      </c>
      <c r="D51" s="1">
        <v>0.0</v>
      </c>
      <c r="E51" s="1">
        <v>0.0</v>
      </c>
      <c r="F51" s="1">
        <v>0.0</v>
      </c>
      <c r="G51" s="1">
        <v>33.0</v>
      </c>
      <c r="H51" s="1">
        <v>33.0</v>
      </c>
      <c r="I51" s="1">
        <v>35.0</v>
      </c>
      <c r="J51" s="1">
        <v>35.0</v>
      </c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203</v>
      </c>
      <c r="B52" s="1">
        <v>0.0</v>
      </c>
      <c r="C52" s="1">
        <v>0.0</v>
      </c>
      <c r="D52" s="1">
        <v>0.0</v>
      </c>
      <c r="E52" s="1">
        <v>0.0</v>
      </c>
      <c r="F52" s="1">
        <v>0.0</v>
      </c>
      <c r="G52" s="1">
        <v>18.0</v>
      </c>
      <c r="H52" s="1">
        <v>12.0</v>
      </c>
      <c r="I52" s="1">
        <v>25.0</v>
      </c>
      <c r="J52" s="1">
        <v>2.0</v>
      </c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204</v>
      </c>
      <c r="B53" s="1">
        <v>0.0</v>
      </c>
      <c r="C53" s="1">
        <v>0.0</v>
      </c>
      <c r="D53" s="1">
        <v>0.0</v>
      </c>
      <c r="E53" s="1">
        <v>848.0</v>
      </c>
      <c r="F53" s="1">
        <v>0.0</v>
      </c>
      <c r="G53" s="1">
        <v>15.0</v>
      </c>
      <c r="H53" s="1">
        <v>21.0</v>
      </c>
      <c r="I53" s="1">
        <v>10.0</v>
      </c>
      <c r="J53" s="1">
        <v>-2.0</v>
      </c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205</v>
      </c>
      <c r="B54" s="1">
        <v>0.0</v>
      </c>
      <c r="C54" s="1">
        <v>1.0</v>
      </c>
      <c r="D54" s="1">
        <v>1.0</v>
      </c>
      <c r="E54" s="1">
        <v>2.0</v>
      </c>
      <c r="F54" s="1">
        <v>2.0</v>
      </c>
      <c r="G54" s="1">
        <v>4.0</v>
      </c>
      <c r="H54" s="1">
        <v>5.0</v>
      </c>
      <c r="I54" s="1">
        <v>7.0</v>
      </c>
      <c r="J54" s="1">
        <v>1.0</v>
      </c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206</v>
      </c>
      <c r="B55" s="1">
        <v>0.0</v>
      </c>
      <c r="C55" s="1">
        <v>1.0</v>
      </c>
      <c r="D55" s="1">
        <v>1.0</v>
      </c>
      <c r="E55" s="1">
        <v>2.0</v>
      </c>
      <c r="F55" s="1">
        <v>2.0</v>
      </c>
      <c r="G55" s="1">
        <v>4.0</v>
      </c>
      <c r="H55" s="1">
        <v>5.0</v>
      </c>
      <c r="I55" s="1">
        <v>7.0</v>
      </c>
      <c r="J55" s="1">
        <v>1.0</v>
      </c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0" width="9.14"/>
  </cols>
  <sheetData>
    <row r="1">
      <c r="A1" s="1" t="s">
        <v>17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207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208</v>
      </c>
      <c r="B3" s="1">
        <v>0.0</v>
      </c>
      <c r="C3" s="1" t="s">
        <v>209</v>
      </c>
      <c r="D3" s="1" t="s">
        <v>210</v>
      </c>
      <c r="E3" s="1" t="s">
        <v>211</v>
      </c>
      <c r="F3" s="1" t="s">
        <v>212</v>
      </c>
      <c r="G3" s="1" t="s">
        <v>213</v>
      </c>
      <c r="H3" s="1" t="s">
        <v>214</v>
      </c>
      <c r="I3" s="1" t="s">
        <v>215</v>
      </c>
      <c r="J3" s="1" t="s">
        <v>216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217</v>
      </c>
      <c r="B4" s="1">
        <v>0.0</v>
      </c>
      <c r="C4" s="1" t="s">
        <v>218</v>
      </c>
      <c r="D4" s="1" t="s">
        <v>219</v>
      </c>
      <c r="E4" s="1" t="s">
        <v>220</v>
      </c>
      <c r="F4" s="1" t="s">
        <v>221</v>
      </c>
      <c r="G4" s="1" t="s">
        <v>222</v>
      </c>
      <c r="H4" s="1" t="s">
        <v>223</v>
      </c>
      <c r="I4" s="1" t="s">
        <v>224</v>
      </c>
      <c r="J4" s="1" t="s">
        <v>225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226</v>
      </c>
      <c r="B5" s="1">
        <v>0.0</v>
      </c>
      <c r="C5" s="1">
        <v>0.0</v>
      </c>
      <c r="D5" s="1" t="s">
        <v>227</v>
      </c>
      <c r="E5" s="1" t="s">
        <v>228</v>
      </c>
      <c r="F5" s="1" t="s">
        <v>229</v>
      </c>
      <c r="G5" s="1" t="s">
        <v>230</v>
      </c>
      <c r="H5" s="1" t="s">
        <v>231</v>
      </c>
      <c r="I5" s="1" t="s">
        <v>232</v>
      </c>
      <c r="J5" s="1" t="s">
        <v>233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234</v>
      </c>
      <c r="B6" s="1">
        <v>0.0</v>
      </c>
      <c r="C6" s="1">
        <v>0.0</v>
      </c>
      <c r="D6" s="1" t="s">
        <v>227</v>
      </c>
      <c r="E6" s="1" t="s">
        <v>228</v>
      </c>
      <c r="F6" s="1" t="s">
        <v>235</v>
      </c>
      <c r="G6" s="1" t="s">
        <v>236</v>
      </c>
      <c r="H6" s="1" t="s">
        <v>237</v>
      </c>
      <c r="I6" s="1" t="s">
        <v>238</v>
      </c>
      <c r="J6" s="1" t="s">
        <v>239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240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241</v>
      </c>
      <c r="B8" s="1">
        <v>0.0</v>
      </c>
      <c r="C8" s="1">
        <v>0.0</v>
      </c>
      <c r="D8" s="1">
        <v>0.0</v>
      </c>
      <c r="E8" s="1">
        <v>0.0</v>
      </c>
      <c r="F8" s="1" t="s">
        <v>242</v>
      </c>
      <c r="G8" s="1" t="s">
        <v>243</v>
      </c>
      <c r="H8" s="1" t="s">
        <v>244</v>
      </c>
      <c r="I8" s="1" t="s">
        <v>245</v>
      </c>
      <c r="J8" s="1" t="s">
        <v>246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247</v>
      </c>
      <c r="B9" s="1">
        <v>0.0</v>
      </c>
      <c r="C9" s="1">
        <v>0.0</v>
      </c>
      <c r="D9" s="1">
        <v>0.0</v>
      </c>
      <c r="E9" s="1">
        <v>0.0</v>
      </c>
      <c r="F9" s="1" t="s">
        <v>248</v>
      </c>
      <c r="G9" s="1" t="s">
        <v>249</v>
      </c>
      <c r="H9" s="1">
        <v>0.0</v>
      </c>
      <c r="I9" s="1" t="s">
        <v>250</v>
      </c>
      <c r="J9" s="1">
        <v>0.0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251</v>
      </c>
      <c r="B10" s="1">
        <v>0.0</v>
      </c>
      <c r="C10" s="1">
        <v>0.0</v>
      </c>
      <c r="D10" s="1">
        <v>0.0</v>
      </c>
      <c r="E10" s="1">
        <v>0.0</v>
      </c>
      <c r="F10" s="1" t="s">
        <v>252</v>
      </c>
      <c r="G10" s="1">
        <v>0.0</v>
      </c>
      <c r="H10" s="1">
        <v>0.0</v>
      </c>
      <c r="I10" s="1">
        <v>0.0</v>
      </c>
      <c r="J10" s="1">
        <v>0.0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253</v>
      </c>
      <c r="B11" s="1">
        <v>0.0</v>
      </c>
      <c r="C11" s="1">
        <v>0.0</v>
      </c>
      <c r="D11" s="1">
        <v>0.0</v>
      </c>
      <c r="E11" s="1">
        <v>0.0</v>
      </c>
      <c r="F11" s="1" t="s">
        <v>254</v>
      </c>
      <c r="G11" s="1">
        <v>0.0</v>
      </c>
      <c r="H11" s="1">
        <v>0.0</v>
      </c>
      <c r="I11" s="1">
        <v>0.0</v>
      </c>
      <c r="J11" s="1">
        <v>0.0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255</v>
      </c>
      <c r="B12" s="1">
        <v>0.0</v>
      </c>
      <c r="C12" s="1">
        <v>0.0</v>
      </c>
      <c r="D12" s="1">
        <v>0.0</v>
      </c>
      <c r="E12" s="1">
        <v>0.0</v>
      </c>
      <c r="F12" s="1" t="s">
        <v>254</v>
      </c>
      <c r="G12" s="1">
        <v>0.0</v>
      </c>
      <c r="H12" s="1">
        <v>0.0</v>
      </c>
      <c r="I12" s="1">
        <v>0.0</v>
      </c>
      <c r="J12" s="1">
        <v>0.0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256</v>
      </c>
      <c r="B13" s="1">
        <v>0.0</v>
      </c>
      <c r="C13" s="1">
        <v>0.0</v>
      </c>
      <c r="D13" s="1">
        <v>0.0</v>
      </c>
      <c r="E13" s="1">
        <v>0.0</v>
      </c>
      <c r="F13" s="1" t="s">
        <v>257</v>
      </c>
      <c r="G13" s="1">
        <v>0.0</v>
      </c>
      <c r="H13" s="1">
        <v>0.0</v>
      </c>
      <c r="I13" s="1">
        <v>0.0</v>
      </c>
      <c r="J13" s="1">
        <v>0.0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258</v>
      </c>
      <c r="B14" s="1">
        <v>0.0</v>
      </c>
      <c r="C14" s="1">
        <v>0.0</v>
      </c>
      <c r="D14" s="1">
        <v>0.0</v>
      </c>
      <c r="E14" s="1">
        <v>0.0</v>
      </c>
      <c r="F14" s="1" t="s">
        <v>259</v>
      </c>
      <c r="G14" s="1">
        <v>0.0</v>
      </c>
      <c r="H14" s="1">
        <v>0.0</v>
      </c>
      <c r="I14" s="1">
        <v>0.0</v>
      </c>
      <c r="J14" s="1">
        <v>0.0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260</v>
      </c>
      <c r="B15" s="1">
        <v>0.0</v>
      </c>
      <c r="C15" s="1">
        <v>0.0</v>
      </c>
      <c r="D15" s="1">
        <v>0.0</v>
      </c>
      <c r="E15" s="1">
        <v>0.0</v>
      </c>
      <c r="F15" s="1" t="s">
        <v>259</v>
      </c>
      <c r="G15" s="1">
        <v>0.0</v>
      </c>
      <c r="H15" s="1">
        <v>0.0</v>
      </c>
      <c r="I15" s="1">
        <v>0.0</v>
      </c>
      <c r="J15" s="1">
        <v>0.0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261</v>
      </c>
      <c r="B16" s="1">
        <v>0.0</v>
      </c>
      <c r="C16" s="1">
        <v>0.0</v>
      </c>
      <c r="D16" s="1">
        <v>0.0</v>
      </c>
      <c r="E16" s="1">
        <v>0.0</v>
      </c>
      <c r="F16" s="1" t="s">
        <v>262</v>
      </c>
      <c r="G16" s="1" t="s">
        <v>263</v>
      </c>
      <c r="H16" s="1">
        <v>0.0</v>
      </c>
      <c r="I16" s="1">
        <v>0.0</v>
      </c>
      <c r="J16" s="1">
        <v>0.0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264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 t="s">
        <v>265</v>
      </c>
      <c r="H17" s="1">
        <v>0.0</v>
      </c>
      <c r="I17" s="1" t="s">
        <v>266</v>
      </c>
      <c r="J17" s="1">
        <v>0.0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267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 t="s">
        <v>268</v>
      </c>
      <c r="H18" s="1">
        <v>0.0</v>
      </c>
      <c r="I18" s="1" t="s">
        <v>269</v>
      </c>
      <c r="J18" s="1" t="s">
        <v>270</v>
      </c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271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271</v>
      </c>
      <c r="B20" s="1">
        <v>0.0</v>
      </c>
      <c r="C20" s="1">
        <v>0.0</v>
      </c>
      <c r="D20" s="1">
        <v>0.0</v>
      </c>
      <c r="E20" s="1">
        <v>0.0</v>
      </c>
      <c r="F20" s="1" t="s">
        <v>272</v>
      </c>
      <c r="G20" s="1" t="s">
        <v>273</v>
      </c>
      <c r="H20" s="1" t="s">
        <v>274</v>
      </c>
      <c r="I20" s="1" t="s">
        <v>275</v>
      </c>
      <c r="J20" s="1" t="s">
        <v>276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277</v>
      </c>
      <c r="B21" s="1">
        <v>0.0</v>
      </c>
      <c r="C21" s="1">
        <v>0.0</v>
      </c>
      <c r="D21" s="1">
        <v>0.0</v>
      </c>
      <c r="E21" s="1">
        <v>0.0</v>
      </c>
      <c r="F21" s="1" t="s">
        <v>278</v>
      </c>
      <c r="G21" s="1" t="s">
        <v>279</v>
      </c>
      <c r="H21" s="1" t="s">
        <v>280</v>
      </c>
      <c r="I21" s="1" t="s">
        <v>281</v>
      </c>
      <c r="J21" s="1" t="s">
        <v>274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282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 t="s">
        <v>283</v>
      </c>
      <c r="H22" s="1" t="s">
        <v>284</v>
      </c>
      <c r="I22" s="1" t="s">
        <v>285</v>
      </c>
      <c r="J22" s="1" t="s">
        <v>286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287</v>
      </c>
      <c r="B23" s="1">
        <v>0.0</v>
      </c>
      <c r="C23" s="1">
        <v>0.0</v>
      </c>
      <c r="D23" s="1">
        <v>0.0</v>
      </c>
      <c r="E23" s="1">
        <v>0.0</v>
      </c>
      <c r="F23" s="1" t="s">
        <v>288</v>
      </c>
      <c r="G23" s="1">
        <v>0.0</v>
      </c>
      <c r="H23" s="1" t="s">
        <v>289</v>
      </c>
      <c r="I23" s="1">
        <v>0.0</v>
      </c>
      <c r="J23" s="1">
        <v>0.0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290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291</v>
      </c>
      <c r="B25" s="1" t="s">
        <v>292</v>
      </c>
      <c r="C25" s="1" t="s">
        <v>293</v>
      </c>
      <c r="D25" s="1" t="s">
        <v>294</v>
      </c>
      <c r="E25" s="1" t="s">
        <v>295</v>
      </c>
      <c r="F25" s="1" t="s">
        <v>296</v>
      </c>
      <c r="G25" s="1" t="s">
        <v>297</v>
      </c>
      <c r="H25" s="1" t="s">
        <v>298</v>
      </c>
      <c r="I25" s="1" t="s">
        <v>299</v>
      </c>
      <c r="J25" s="1" t="s">
        <v>300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301</v>
      </c>
      <c r="B26" s="1" t="s">
        <v>302</v>
      </c>
      <c r="C26" s="1" t="s">
        <v>293</v>
      </c>
      <c r="D26" s="1" t="s">
        <v>294</v>
      </c>
      <c r="E26" s="1" t="s">
        <v>276</v>
      </c>
      <c r="F26" s="1" t="s">
        <v>275</v>
      </c>
      <c r="G26" s="1" t="s">
        <v>303</v>
      </c>
      <c r="H26" s="1" t="s">
        <v>304</v>
      </c>
      <c r="I26" s="1" t="s">
        <v>280</v>
      </c>
      <c r="J26" s="1" t="s">
        <v>274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305</v>
      </c>
      <c r="B27" s="1" t="s">
        <v>306</v>
      </c>
      <c r="C27" s="1" t="s">
        <v>307</v>
      </c>
      <c r="D27" s="1" t="s">
        <v>308</v>
      </c>
      <c r="E27" s="1" t="s">
        <v>309</v>
      </c>
      <c r="F27" s="1" t="s">
        <v>310</v>
      </c>
      <c r="G27" s="1" t="s">
        <v>311</v>
      </c>
      <c r="H27" s="1" t="s">
        <v>312</v>
      </c>
      <c r="I27" s="1" t="s">
        <v>313</v>
      </c>
      <c r="J27" s="1" t="s">
        <v>314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315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 t="s">
        <v>316</v>
      </c>
      <c r="H28" s="1" t="s">
        <v>317</v>
      </c>
      <c r="I28" s="1" t="s">
        <v>318</v>
      </c>
      <c r="J28" s="1">
        <v>0.0</v>
      </c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319</v>
      </c>
      <c r="B29" s="1">
        <v>0.0</v>
      </c>
      <c r="C29" s="1">
        <v>0.0</v>
      </c>
      <c r="D29" s="1">
        <v>0.0</v>
      </c>
      <c r="E29" s="1">
        <v>0.0</v>
      </c>
      <c r="F29" s="1" t="s">
        <v>320</v>
      </c>
      <c r="G29" s="1" t="s">
        <v>64</v>
      </c>
      <c r="H29" s="1" t="s">
        <v>321</v>
      </c>
      <c r="I29" s="1">
        <v>0.0</v>
      </c>
      <c r="J29" s="1">
        <v>0.0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322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 t="s">
        <v>323</v>
      </c>
      <c r="H30" s="1">
        <v>0.0</v>
      </c>
      <c r="I30" s="1">
        <v>0.0</v>
      </c>
      <c r="J30" s="1">
        <v>0.0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324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 t="s">
        <v>325</v>
      </c>
      <c r="H31" s="1">
        <v>0.0</v>
      </c>
      <c r="I31" s="1">
        <v>0.0</v>
      </c>
      <c r="J31" s="1">
        <v>0.0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326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327</v>
      </c>
      <c r="B33" s="1">
        <v>0.0</v>
      </c>
      <c r="C33" s="1">
        <v>0.0</v>
      </c>
      <c r="D33" s="1" t="s">
        <v>328</v>
      </c>
      <c r="E33" s="1" t="s">
        <v>329</v>
      </c>
      <c r="F33" s="1">
        <v>0.0</v>
      </c>
      <c r="G33" s="1" t="s">
        <v>330</v>
      </c>
      <c r="H33" s="1" t="s">
        <v>331</v>
      </c>
      <c r="I33" s="1" t="s">
        <v>332</v>
      </c>
      <c r="J33" s="1" t="s">
        <v>333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334</v>
      </c>
      <c r="B34" s="1">
        <v>0.0</v>
      </c>
      <c r="C34" s="1">
        <v>0.0</v>
      </c>
      <c r="D34" s="1" t="s">
        <v>335</v>
      </c>
      <c r="E34" s="1" t="s">
        <v>336</v>
      </c>
      <c r="F34" s="1" t="s">
        <v>337</v>
      </c>
      <c r="G34" s="1" t="s">
        <v>338</v>
      </c>
      <c r="H34" s="1" t="s">
        <v>339</v>
      </c>
      <c r="I34" s="1" t="s">
        <v>340</v>
      </c>
      <c r="J34" s="1" t="s">
        <v>341</v>
      </c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342</v>
      </c>
      <c r="B35" s="1">
        <v>0.0</v>
      </c>
      <c r="C35" s="1">
        <v>0.0</v>
      </c>
      <c r="D35" s="1">
        <v>0.0</v>
      </c>
      <c r="E35" s="1" t="s">
        <v>343</v>
      </c>
      <c r="F35" s="1" t="s">
        <v>344</v>
      </c>
      <c r="G35" s="1" t="s">
        <v>345</v>
      </c>
      <c r="H35" s="1" t="s">
        <v>346</v>
      </c>
      <c r="I35" s="1" t="s">
        <v>347</v>
      </c>
      <c r="J35" s="1" t="s">
        <v>348</v>
      </c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349</v>
      </c>
      <c r="B36" s="1">
        <v>0.0</v>
      </c>
      <c r="C36" s="1">
        <v>0.0</v>
      </c>
      <c r="D36" s="1">
        <v>0.0</v>
      </c>
      <c r="E36" s="1" t="s">
        <v>350</v>
      </c>
      <c r="F36" s="1" t="s">
        <v>351</v>
      </c>
      <c r="G36" s="1" t="s">
        <v>352</v>
      </c>
      <c r="H36" s="1" t="s">
        <v>353</v>
      </c>
      <c r="I36" s="1" t="s">
        <v>354</v>
      </c>
      <c r="J36" s="1" t="s">
        <v>355</v>
      </c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356</v>
      </c>
      <c r="B37" s="1" t="s">
        <v>357</v>
      </c>
      <c r="C37" s="1" t="s">
        <v>358</v>
      </c>
      <c r="D37" s="1" t="s">
        <v>359</v>
      </c>
      <c r="E37" s="1">
        <v>0.0</v>
      </c>
      <c r="F37" s="1" t="s">
        <v>360</v>
      </c>
      <c r="G37" s="1" t="s">
        <v>361</v>
      </c>
      <c r="H37" s="1" t="s">
        <v>362</v>
      </c>
      <c r="I37" s="1" t="s">
        <v>363</v>
      </c>
      <c r="J37" s="1" t="s">
        <v>364</v>
      </c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365</v>
      </c>
      <c r="B38" s="1">
        <v>0.0</v>
      </c>
      <c r="C38" s="1" t="s">
        <v>366</v>
      </c>
      <c r="D38" s="1" t="s">
        <v>367</v>
      </c>
      <c r="E38" s="1" t="s">
        <v>368</v>
      </c>
      <c r="F38" s="1" t="s">
        <v>369</v>
      </c>
      <c r="G38" s="1">
        <v>-21.0</v>
      </c>
      <c r="H38" s="1" t="s">
        <v>370</v>
      </c>
      <c r="I38" s="1" t="s">
        <v>371</v>
      </c>
      <c r="J38" s="1" t="s">
        <v>372</v>
      </c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373</v>
      </c>
      <c r="B39" s="1">
        <v>0.0</v>
      </c>
      <c r="C39" s="1">
        <v>0.0</v>
      </c>
      <c r="D39" s="1">
        <v>0.0</v>
      </c>
      <c r="E39" s="1">
        <v>0.0</v>
      </c>
      <c r="F39" s="1" t="s">
        <v>374</v>
      </c>
      <c r="G39" s="1" t="s">
        <v>375</v>
      </c>
      <c r="H39" s="1" t="s">
        <v>376</v>
      </c>
      <c r="I39" s="1" t="s">
        <v>377</v>
      </c>
      <c r="J39" s="1" t="s">
        <v>178</v>
      </c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378</v>
      </c>
      <c r="B40" s="1">
        <v>0.0</v>
      </c>
      <c r="C40" s="1">
        <v>0.0</v>
      </c>
      <c r="D40" s="1">
        <v>0.0</v>
      </c>
      <c r="E40" s="1">
        <v>0.0</v>
      </c>
      <c r="F40" s="1" t="s">
        <v>374</v>
      </c>
      <c r="G40" s="1" t="s">
        <v>375</v>
      </c>
      <c r="H40" s="1" t="s">
        <v>379</v>
      </c>
      <c r="I40" s="1" t="s">
        <v>380</v>
      </c>
      <c r="J40" s="1" t="s">
        <v>381</v>
      </c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382</v>
      </c>
      <c r="B41" s="1">
        <v>0.0</v>
      </c>
      <c r="C41" s="1">
        <v>0.0</v>
      </c>
      <c r="D41" s="1">
        <v>0.0</v>
      </c>
      <c r="E41" s="1">
        <v>0.0</v>
      </c>
      <c r="F41" s="1" t="s">
        <v>383</v>
      </c>
      <c r="G41" s="1" t="s">
        <v>384</v>
      </c>
      <c r="H41" s="1" t="s">
        <v>385</v>
      </c>
      <c r="I41" s="1" t="s">
        <v>386</v>
      </c>
      <c r="J41" s="1" t="s">
        <v>387</v>
      </c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388</v>
      </c>
      <c r="B42" s="1">
        <v>0.0</v>
      </c>
      <c r="C42" s="1">
        <v>0.0</v>
      </c>
      <c r="D42" s="1">
        <v>0.0</v>
      </c>
      <c r="E42" s="1">
        <v>0.0</v>
      </c>
      <c r="F42" s="1" t="s">
        <v>180</v>
      </c>
      <c r="G42" s="1" t="s">
        <v>387</v>
      </c>
      <c r="H42" s="1" t="s">
        <v>389</v>
      </c>
      <c r="I42" s="1" t="s">
        <v>390</v>
      </c>
      <c r="J42" s="1" t="s">
        <v>391</v>
      </c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392</v>
      </c>
      <c r="B43" s="1">
        <v>0.0</v>
      </c>
      <c r="C43" s="1">
        <v>0.0</v>
      </c>
      <c r="D43" s="1">
        <v>0.0</v>
      </c>
      <c r="E43" s="1">
        <v>0.0</v>
      </c>
      <c r="F43" s="1" t="s">
        <v>383</v>
      </c>
      <c r="G43" s="1" t="s">
        <v>384</v>
      </c>
      <c r="H43" s="1" t="s">
        <v>385</v>
      </c>
      <c r="I43" s="1" t="s">
        <v>386</v>
      </c>
      <c r="J43" s="1" t="s">
        <v>387</v>
      </c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393</v>
      </c>
      <c r="B44" s="1">
        <v>0.0</v>
      </c>
      <c r="C44" s="1">
        <v>0.0</v>
      </c>
      <c r="D44" s="1">
        <v>0.0</v>
      </c>
      <c r="E44" s="1">
        <v>0.0</v>
      </c>
      <c r="F44" s="1" t="s">
        <v>180</v>
      </c>
      <c r="G44" s="1" t="s">
        <v>387</v>
      </c>
      <c r="H44" s="1" t="s">
        <v>389</v>
      </c>
      <c r="I44" s="1" t="s">
        <v>390</v>
      </c>
      <c r="J44" s="1" t="s">
        <v>385</v>
      </c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394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395</v>
      </c>
      <c r="B46" s="1">
        <v>0.0</v>
      </c>
      <c r="C46" s="1">
        <v>0.0</v>
      </c>
      <c r="D46" s="1">
        <v>0.0</v>
      </c>
      <c r="E46" s="1">
        <v>0.0</v>
      </c>
      <c r="F46" s="1">
        <v>0.0</v>
      </c>
      <c r="G46" s="1" t="s">
        <v>396</v>
      </c>
      <c r="H46" s="1" t="s">
        <v>397</v>
      </c>
      <c r="I46" s="1" t="s">
        <v>398</v>
      </c>
      <c r="J46" s="1" t="s">
        <v>399</v>
      </c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400</v>
      </c>
      <c r="B47" s="1">
        <v>0.0</v>
      </c>
      <c r="C47" s="1">
        <v>0.0</v>
      </c>
      <c r="D47" s="1">
        <v>0.0</v>
      </c>
      <c r="E47" s="1">
        <v>0.0</v>
      </c>
      <c r="F47" s="1" t="s">
        <v>401</v>
      </c>
      <c r="G47" s="1" t="s">
        <v>402</v>
      </c>
      <c r="H47" s="1" t="s">
        <v>403</v>
      </c>
      <c r="I47" s="1" t="s">
        <v>404</v>
      </c>
      <c r="J47" s="1" t="s">
        <v>405</v>
      </c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406</v>
      </c>
      <c r="B48" s="1">
        <v>0.0</v>
      </c>
      <c r="C48" s="1">
        <v>0.0</v>
      </c>
      <c r="D48" s="1">
        <v>0.0</v>
      </c>
      <c r="E48" s="1">
        <v>0.0</v>
      </c>
      <c r="F48" s="1" t="s">
        <v>407</v>
      </c>
      <c r="G48" s="1" t="s">
        <v>408</v>
      </c>
      <c r="H48" s="1" t="s">
        <v>409</v>
      </c>
      <c r="I48" s="1" t="s">
        <v>410</v>
      </c>
      <c r="J48" s="1" t="s">
        <v>411</v>
      </c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412</v>
      </c>
      <c r="B49" s="1">
        <v>0.0</v>
      </c>
      <c r="C49" s="1" t="s">
        <v>413</v>
      </c>
      <c r="D49" s="1" t="s">
        <v>414</v>
      </c>
      <c r="E49" s="1" t="s">
        <v>415</v>
      </c>
      <c r="F49" s="1" t="s">
        <v>416</v>
      </c>
      <c r="G49" s="1" t="s">
        <v>417</v>
      </c>
      <c r="H49" s="1" t="s">
        <v>418</v>
      </c>
      <c r="I49" s="1" t="s">
        <v>419</v>
      </c>
      <c r="J49" s="1" t="s">
        <v>420</v>
      </c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421</v>
      </c>
      <c r="B50" s="1">
        <v>0.0</v>
      </c>
      <c r="C50" s="1" t="s">
        <v>413</v>
      </c>
      <c r="D50" s="1" t="s">
        <v>414</v>
      </c>
      <c r="E50" s="1" t="s">
        <v>415</v>
      </c>
      <c r="F50" s="1" t="s">
        <v>416</v>
      </c>
      <c r="G50" s="1" t="s">
        <v>417</v>
      </c>
      <c r="H50" s="1" t="s">
        <v>418</v>
      </c>
      <c r="I50" s="1" t="s">
        <v>419</v>
      </c>
      <c r="J50" s="1" t="s">
        <v>420</v>
      </c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422</v>
      </c>
      <c r="B51" s="1">
        <v>0.0</v>
      </c>
      <c r="C51" s="1" t="s">
        <v>423</v>
      </c>
      <c r="D51" s="1" t="s">
        <v>424</v>
      </c>
      <c r="E51" s="1" t="s">
        <v>425</v>
      </c>
      <c r="F51" s="1" t="s">
        <v>426</v>
      </c>
      <c r="G51" s="1" t="s">
        <v>427</v>
      </c>
      <c r="H51" s="1" t="s">
        <v>428</v>
      </c>
      <c r="I51" s="1" t="s">
        <v>429</v>
      </c>
      <c r="J51" s="1" t="s">
        <v>430</v>
      </c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431</v>
      </c>
      <c r="B52" s="1">
        <v>0.0</v>
      </c>
      <c r="C52" s="1" t="s">
        <v>423</v>
      </c>
      <c r="D52" s="1" t="s">
        <v>424</v>
      </c>
      <c r="E52" s="1" t="s">
        <v>425</v>
      </c>
      <c r="F52" s="1" t="s">
        <v>432</v>
      </c>
      <c r="G52" s="1" t="s">
        <v>433</v>
      </c>
      <c r="H52" s="1" t="s">
        <v>434</v>
      </c>
      <c r="I52" s="1" t="s">
        <v>435</v>
      </c>
      <c r="J52" s="1" t="s">
        <v>436</v>
      </c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437</v>
      </c>
      <c r="B53" s="1">
        <v>0.0</v>
      </c>
      <c r="C53" s="1" t="s">
        <v>438</v>
      </c>
      <c r="D53" s="1" t="s">
        <v>424</v>
      </c>
      <c r="E53" s="1" t="s">
        <v>439</v>
      </c>
      <c r="F53" s="1" t="s">
        <v>440</v>
      </c>
      <c r="G53" s="1" t="s">
        <v>441</v>
      </c>
      <c r="H53" s="1" t="s">
        <v>442</v>
      </c>
      <c r="I53" s="1" t="s">
        <v>443</v>
      </c>
      <c r="J53" s="1" t="s">
        <v>444</v>
      </c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445</v>
      </c>
      <c r="B54" s="1">
        <v>0.0</v>
      </c>
      <c r="C54" s="1">
        <v>0.0</v>
      </c>
      <c r="D54" s="1" t="s">
        <v>446</v>
      </c>
      <c r="E54" s="1">
        <v>0.0</v>
      </c>
      <c r="F54" s="1" t="s">
        <v>447</v>
      </c>
      <c r="G54" s="1" t="s">
        <v>448</v>
      </c>
      <c r="H54" s="1" t="s">
        <v>449</v>
      </c>
      <c r="I54" s="1" t="s">
        <v>450</v>
      </c>
      <c r="J54" s="1" t="s">
        <v>451</v>
      </c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452</v>
      </c>
      <c r="B55" s="1">
        <v>0.0</v>
      </c>
      <c r="C55" s="1">
        <v>0.0</v>
      </c>
      <c r="D55" s="1">
        <v>0.0</v>
      </c>
      <c r="E55" s="1">
        <v>0.0</v>
      </c>
      <c r="F55" s="1">
        <v>0.0</v>
      </c>
      <c r="G55" s="1" t="s">
        <v>453</v>
      </c>
      <c r="H55" s="1" t="s">
        <v>454</v>
      </c>
      <c r="I55" s="1" t="s">
        <v>455</v>
      </c>
      <c r="J55" s="1" t="s">
        <v>456</v>
      </c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457</v>
      </c>
      <c r="B56" s="1">
        <v>0.0</v>
      </c>
      <c r="C56" s="1">
        <v>0.0</v>
      </c>
      <c r="D56" s="1">
        <v>0.0</v>
      </c>
      <c r="E56" s="1">
        <v>0.0</v>
      </c>
      <c r="F56" s="1">
        <v>-100.0</v>
      </c>
      <c r="G56" s="1">
        <v>0.0</v>
      </c>
      <c r="H56" s="1">
        <v>0.0</v>
      </c>
      <c r="I56" s="1">
        <v>0.0</v>
      </c>
      <c r="J56" s="1">
        <v>0.0</v>
      </c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458</v>
      </c>
      <c r="B57" s="1">
        <v>0.0</v>
      </c>
      <c r="C57" s="1">
        <v>0.0</v>
      </c>
      <c r="D57" s="1">
        <v>0.0</v>
      </c>
      <c r="E57" s="1">
        <v>0.0</v>
      </c>
      <c r="F57" s="1" t="s">
        <v>459</v>
      </c>
      <c r="G57" s="1" t="s">
        <v>460</v>
      </c>
      <c r="H57" s="1" t="s">
        <v>461</v>
      </c>
      <c r="I57" s="1" t="s">
        <v>462</v>
      </c>
      <c r="J57" s="1" t="s">
        <v>463</v>
      </c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464</v>
      </c>
      <c r="B58" s="1">
        <v>0.0</v>
      </c>
      <c r="C58" s="1" t="s">
        <v>465</v>
      </c>
      <c r="D58" s="1">
        <v>0.0</v>
      </c>
      <c r="E58" s="1" t="s">
        <v>466</v>
      </c>
      <c r="F58" s="1" t="s">
        <v>467</v>
      </c>
      <c r="G58" s="1" t="s">
        <v>468</v>
      </c>
      <c r="H58" s="1" t="s">
        <v>469</v>
      </c>
      <c r="I58" s="1" t="s">
        <v>470</v>
      </c>
      <c r="J58" s="1" t="s">
        <v>471</v>
      </c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472</v>
      </c>
      <c r="B59" s="1">
        <v>0.0</v>
      </c>
      <c r="C59" s="1" t="s">
        <v>473</v>
      </c>
      <c r="D59" s="1" t="s">
        <v>474</v>
      </c>
      <c r="E59" s="1" t="s">
        <v>475</v>
      </c>
      <c r="F59" s="1" t="s">
        <v>476</v>
      </c>
      <c r="G59" s="1">
        <v>0.0</v>
      </c>
      <c r="H59" s="1" t="s">
        <v>477</v>
      </c>
      <c r="I59" s="1" t="s">
        <v>478</v>
      </c>
      <c r="J59" s="1" t="s">
        <v>479</v>
      </c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480</v>
      </c>
      <c r="B60" s="1">
        <v>0.0</v>
      </c>
      <c r="C60" s="1" t="s">
        <v>473</v>
      </c>
      <c r="D60" s="1" t="s">
        <v>474</v>
      </c>
      <c r="E60" s="1" t="s">
        <v>475</v>
      </c>
      <c r="F60" s="1" t="s">
        <v>476</v>
      </c>
      <c r="G60" s="1">
        <v>0.0</v>
      </c>
      <c r="H60" s="1" t="s">
        <v>477</v>
      </c>
      <c r="I60" s="1" t="s">
        <v>478</v>
      </c>
      <c r="J60" s="1" t="s">
        <v>479</v>
      </c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481</v>
      </c>
      <c r="B61" s="1">
        <v>0.0</v>
      </c>
      <c r="C61" s="1">
        <v>8.0</v>
      </c>
      <c r="D61" s="1" t="s">
        <v>482</v>
      </c>
      <c r="E61" s="1" t="s">
        <v>483</v>
      </c>
      <c r="F61" s="1" t="s">
        <v>484</v>
      </c>
      <c r="G61" s="1" t="s">
        <v>485</v>
      </c>
      <c r="H61" s="1" t="s">
        <v>486</v>
      </c>
      <c r="I61" s="1" t="s">
        <v>487</v>
      </c>
      <c r="J61" s="1" t="s">
        <v>488</v>
      </c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489</v>
      </c>
      <c r="B62" s="1">
        <v>0.0</v>
      </c>
      <c r="C62" s="1">
        <v>0.0</v>
      </c>
      <c r="D62" s="1">
        <v>0.0</v>
      </c>
      <c r="E62" s="1">
        <v>0.0</v>
      </c>
      <c r="F62" s="1">
        <v>0.0</v>
      </c>
      <c r="G62" s="1">
        <v>0.0</v>
      </c>
      <c r="H62" s="1">
        <v>0.0</v>
      </c>
      <c r="I62" s="1" t="s">
        <v>490</v>
      </c>
      <c r="J62" s="1" t="s">
        <v>491</v>
      </c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492</v>
      </c>
      <c r="B63" s="1">
        <v>0.0</v>
      </c>
      <c r="C63" s="1">
        <v>0.0</v>
      </c>
      <c r="D63" s="1">
        <v>0.0</v>
      </c>
      <c r="E63" s="1">
        <v>0.0</v>
      </c>
      <c r="F63" s="1" t="s">
        <v>493</v>
      </c>
      <c r="G63" s="1" t="s">
        <v>494</v>
      </c>
      <c r="H63" s="1" t="s">
        <v>495</v>
      </c>
      <c r="I63" s="1" t="s">
        <v>496</v>
      </c>
      <c r="J63" s="1" t="s">
        <v>497</v>
      </c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498</v>
      </c>
      <c r="B64" s="1">
        <v>0.0</v>
      </c>
      <c r="C64" s="1">
        <v>0.0</v>
      </c>
      <c r="D64" s="1">
        <v>0.0</v>
      </c>
      <c r="E64" s="1">
        <v>0.0</v>
      </c>
      <c r="F64" s="1" t="s">
        <v>499</v>
      </c>
      <c r="G64" s="1" t="s">
        <v>500</v>
      </c>
      <c r="H64" s="1" t="s">
        <v>501</v>
      </c>
      <c r="I64" s="1" t="s">
        <v>502</v>
      </c>
      <c r="J64" s="1" t="s">
        <v>503</v>
      </c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504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505</v>
      </c>
      <c r="B66" s="1">
        <v>0.0</v>
      </c>
      <c r="C66" s="1">
        <v>0.0</v>
      </c>
      <c r="D66" s="1">
        <v>0.0</v>
      </c>
      <c r="E66" s="1">
        <v>0.0</v>
      </c>
      <c r="F66" s="1">
        <v>0.0</v>
      </c>
      <c r="G66" s="1" t="s">
        <v>506</v>
      </c>
      <c r="H66" s="1" t="s">
        <v>507</v>
      </c>
      <c r="I66" s="1" t="s">
        <v>508</v>
      </c>
      <c r="J66" s="1" t="s">
        <v>509</v>
      </c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510</v>
      </c>
      <c r="B67" s="1">
        <v>0.0</v>
      </c>
      <c r="C67" s="1">
        <v>0.0</v>
      </c>
      <c r="D67" s="1">
        <v>0.0</v>
      </c>
      <c r="E67" s="1">
        <v>0.0</v>
      </c>
      <c r="F67" s="1">
        <v>0.0</v>
      </c>
      <c r="G67" s="1" t="s">
        <v>511</v>
      </c>
      <c r="H67" s="1" t="s">
        <v>512</v>
      </c>
      <c r="I67" s="1" t="s">
        <v>513</v>
      </c>
      <c r="J67" s="1" t="s">
        <v>514</v>
      </c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515</v>
      </c>
      <c r="B68" s="1">
        <v>0.0</v>
      </c>
      <c r="C68" s="1">
        <v>0.0</v>
      </c>
      <c r="D68" s="1">
        <v>0.0</v>
      </c>
      <c r="E68" s="1">
        <v>0.0</v>
      </c>
      <c r="F68" s="1">
        <v>0.0</v>
      </c>
      <c r="G68" s="1" t="s">
        <v>516</v>
      </c>
      <c r="H68" s="1" t="s">
        <v>517</v>
      </c>
      <c r="I68" s="1" t="s">
        <v>518</v>
      </c>
      <c r="J68" s="1" t="s">
        <v>519</v>
      </c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520</v>
      </c>
      <c r="B69" s="1">
        <v>0.0</v>
      </c>
      <c r="C69" s="1">
        <v>0.0</v>
      </c>
      <c r="D69" s="1" t="s">
        <v>521</v>
      </c>
      <c r="E69" s="1">
        <v>0.0</v>
      </c>
      <c r="F69" s="1" t="s">
        <v>522</v>
      </c>
      <c r="G69" s="1" t="s">
        <v>523</v>
      </c>
      <c r="H69" s="1" t="s">
        <v>524</v>
      </c>
      <c r="I69" s="1" t="s">
        <v>525</v>
      </c>
      <c r="J69" s="1" t="s">
        <v>526</v>
      </c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527</v>
      </c>
      <c r="B70" s="1">
        <v>0.0</v>
      </c>
      <c r="C70" s="1">
        <v>0.0</v>
      </c>
      <c r="D70" s="1" t="s">
        <v>521</v>
      </c>
      <c r="E70" s="1">
        <v>0.0</v>
      </c>
      <c r="F70" s="1" t="s">
        <v>522</v>
      </c>
      <c r="G70" s="1" t="s">
        <v>523</v>
      </c>
      <c r="H70" s="1" t="s">
        <v>524</v>
      </c>
      <c r="I70" s="1" t="s">
        <v>525</v>
      </c>
      <c r="J70" s="1" t="s">
        <v>526</v>
      </c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528</v>
      </c>
      <c r="B71" s="1">
        <v>0.0</v>
      </c>
      <c r="C71" s="1">
        <v>0.0</v>
      </c>
      <c r="D71" s="1" t="s">
        <v>529</v>
      </c>
      <c r="E71" s="1">
        <v>0.0</v>
      </c>
      <c r="F71" s="1" t="s">
        <v>530</v>
      </c>
      <c r="G71" s="1" t="s">
        <v>531</v>
      </c>
      <c r="H71" s="1" t="s">
        <v>532</v>
      </c>
      <c r="I71" s="1" t="s">
        <v>533</v>
      </c>
      <c r="J71" s="1" t="s">
        <v>534</v>
      </c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535</v>
      </c>
      <c r="B72" s="1">
        <v>0.0</v>
      </c>
      <c r="C72" s="1">
        <v>0.0</v>
      </c>
      <c r="D72" s="1" t="s">
        <v>529</v>
      </c>
      <c r="E72" s="1">
        <v>0.0</v>
      </c>
      <c r="F72" s="1" t="s">
        <v>536</v>
      </c>
      <c r="G72" s="1" t="s">
        <v>537</v>
      </c>
      <c r="H72" s="1" t="s">
        <v>538</v>
      </c>
      <c r="I72" s="1" t="s">
        <v>539</v>
      </c>
      <c r="J72" s="1" t="s">
        <v>540</v>
      </c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541</v>
      </c>
      <c r="B73" s="1">
        <v>0.0</v>
      </c>
      <c r="C73" s="1">
        <v>0.0</v>
      </c>
      <c r="D73" s="1" t="s">
        <v>542</v>
      </c>
      <c r="E73" s="1">
        <v>0.0</v>
      </c>
      <c r="F73" s="1" t="s">
        <v>543</v>
      </c>
      <c r="G73" s="1" t="s">
        <v>544</v>
      </c>
      <c r="H73" s="1" t="s">
        <v>545</v>
      </c>
      <c r="I73" s="1" t="s">
        <v>546</v>
      </c>
      <c r="J73" s="1" t="s">
        <v>547</v>
      </c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548</v>
      </c>
      <c r="B74" s="1">
        <v>0.0</v>
      </c>
      <c r="C74" s="1">
        <v>0.0</v>
      </c>
      <c r="D74" s="1">
        <v>0.0</v>
      </c>
      <c r="E74" s="1">
        <v>0.0</v>
      </c>
      <c r="F74" s="1" t="s">
        <v>549</v>
      </c>
      <c r="G74" s="1" t="s">
        <v>550</v>
      </c>
      <c r="H74" s="1" t="s">
        <v>551</v>
      </c>
      <c r="I74" s="1" t="s">
        <v>552</v>
      </c>
      <c r="J74" s="1" t="s">
        <v>553</v>
      </c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554</v>
      </c>
      <c r="B75" s="1">
        <v>0.0</v>
      </c>
      <c r="C75" s="1">
        <v>0.0</v>
      </c>
      <c r="D75" s="1">
        <v>0.0</v>
      </c>
      <c r="E75" s="1">
        <v>0.0</v>
      </c>
      <c r="F75" s="1">
        <v>0.0</v>
      </c>
      <c r="G75" s="1">
        <v>0.0</v>
      </c>
      <c r="H75" s="1" t="s">
        <v>555</v>
      </c>
      <c r="I75" s="1" t="s">
        <v>556</v>
      </c>
      <c r="J75" s="1" t="s">
        <v>557</v>
      </c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558</v>
      </c>
      <c r="B76" s="1">
        <v>0.0</v>
      </c>
      <c r="C76" s="1">
        <v>0.0</v>
      </c>
      <c r="D76" s="1">
        <v>0.0</v>
      </c>
      <c r="E76" s="1">
        <v>0.0</v>
      </c>
      <c r="F76" s="1">
        <v>0.0</v>
      </c>
      <c r="G76" s="1" t="s">
        <v>559</v>
      </c>
      <c r="H76" s="1" t="s">
        <v>560</v>
      </c>
      <c r="I76" s="1" t="s">
        <v>561</v>
      </c>
      <c r="J76" s="1" t="s">
        <v>562</v>
      </c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563</v>
      </c>
      <c r="B77" s="1">
        <v>0.0</v>
      </c>
      <c r="C77" s="1">
        <v>0.0</v>
      </c>
      <c r="D77" s="1" t="s">
        <v>564</v>
      </c>
      <c r="E77" s="1">
        <v>0.0</v>
      </c>
      <c r="F77" s="1" t="s">
        <v>565</v>
      </c>
      <c r="G77" s="1" t="s">
        <v>566</v>
      </c>
      <c r="H77" s="1" t="s">
        <v>567</v>
      </c>
      <c r="I77" s="1" t="s">
        <v>568</v>
      </c>
      <c r="J77" s="1" t="s">
        <v>569</v>
      </c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570</v>
      </c>
      <c r="B78" s="1">
        <v>0.0</v>
      </c>
      <c r="C78" s="1">
        <v>0.0</v>
      </c>
      <c r="D78" s="1" t="s">
        <v>571</v>
      </c>
      <c r="E78" s="1">
        <v>0.0</v>
      </c>
      <c r="F78" s="1" t="s">
        <v>572</v>
      </c>
      <c r="G78" s="1" t="s">
        <v>573</v>
      </c>
      <c r="H78" s="1" t="s">
        <v>574</v>
      </c>
      <c r="I78" s="1" t="s">
        <v>575</v>
      </c>
      <c r="J78" s="1" t="s">
        <v>173</v>
      </c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576</v>
      </c>
      <c r="B79" s="1">
        <v>0.0</v>
      </c>
      <c r="C79" s="1">
        <v>0.0</v>
      </c>
      <c r="D79" s="1" t="s">
        <v>571</v>
      </c>
      <c r="E79" s="1">
        <v>0.0</v>
      </c>
      <c r="F79" s="1" t="s">
        <v>572</v>
      </c>
      <c r="G79" s="1" t="s">
        <v>573</v>
      </c>
      <c r="H79" s="1" t="s">
        <v>574</v>
      </c>
      <c r="I79" s="1" t="s">
        <v>575</v>
      </c>
      <c r="J79" s="1" t="s">
        <v>173</v>
      </c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577</v>
      </c>
      <c r="B80" s="1">
        <v>0.0</v>
      </c>
      <c r="C80" s="1">
        <v>0.0</v>
      </c>
      <c r="D80" s="1">
        <v>0.0</v>
      </c>
      <c r="E80" s="1">
        <v>0.0</v>
      </c>
      <c r="F80" s="1" t="s">
        <v>521</v>
      </c>
      <c r="G80" s="1" t="s">
        <v>578</v>
      </c>
      <c r="H80" s="1" t="s">
        <v>579</v>
      </c>
      <c r="I80" s="1" t="s">
        <v>580</v>
      </c>
      <c r="J80" s="1" t="s">
        <v>581</v>
      </c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582</v>
      </c>
      <c r="B81" s="1">
        <v>0.0</v>
      </c>
      <c r="C81" s="1">
        <v>0.0</v>
      </c>
      <c r="D81" s="1">
        <v>0.0</v>
      </c>
      <c r="E81" s="1">
        <v>0.0</v>
      </c>
      <c r="F81" s="1">
        <v>0.0</v>
      </c>
      <c r="G81" s="1">
        <v>0.0</v>
      </c>
      <c r="H81" s="1">
        <v>0.0</v>
      </c>
      <c r="I81" s="1">
        <v>0.0</v>
      </c>
      <c r="J81" s="1" t="s">
        <v>583</v>
      </c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584</v>
      </c>
      <c r="B82" s="1">
        <v>0.0</v>
      </c>
      <c r="C82" s="1">
        <v>0.0</v>
      </c>
      <c r="D82" s="1">
        <v>0.0</v>
      </c>
      <c r="E82" s="1">
        <v>0.0</v>
      </c>
      <c r="F82" s="1">
        <v>0.0</v>
      </c>
      <c r="G82" s="1" t="s">
        <v>585</v>
      </c>
      <c r="H82" s="1" t="s">
        <v>586</v>
      </c>
      <c r="I82" s="1" t="s">
        <v>587</v>
      </c>
      <c r="J82" s="1" t="s">
        <v>588</v>
      </c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589</v>
      </c>
      <c r="B83" s="1">
        <v>0.0</v>
      </c>
      <c r="C83" s="1">
        <v>0.0</v>
      </c>
      <c r="D83" s="1">
        <v>0.0</v>
      </c>
      <c r="E83" s="1">
        <v>0.0</v>
      </c>
      <c r="F83" s="1">
        <v>0.0</v>
      </c>
      <c r="G83" s="1" t="s">
        <v>590</v>
      </c>
      <c r="H83" s="1" t="s">
        <v>591</v>
      </c>
      <c r="I83" s="1" t="s">
        <v>592</v>
      </c>
      <c r="J83" s="1" t="s">
        <v>593</v>
      </c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594</v>
      </c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595</v>
      </c>
      <c r="B85" s="1">
        <v>0.0</v>
      </c>
      <c r="C85" s="1">
        <v>0.0</v>
      </c>
      <c r="D85" s="1">
        <v>0.0</v>
      </c>
      <c r="E85" s="1">
        <v>0.0</v>
      </c>
      <c r="F85" s="1">
        <v>0.0</v>
      </c>
      <c r="G85" s="1">
        <v>0.0</v>
      </c>
      <c r="H85" s="1" t="s">
        <v>596</v>
      </c>
      <c r="I85" s="1" t="s">
        <v>597</v>
      </c>
      <c r="J85" s="1" t="s">
        <v>598</v>
      </c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599</v>
      </c>
      <c r="B86" s="1">
        <v>0.0</v>
      </c>
      <c r="C86" s="1">
        <v>0.0</v>
      </c>
      <c r="D86" s="1">
        <v>0.0</v>
      </c>
      <c r="E86" s="1">
        <v>0.0</v>
      </c>
      <c r="F86" s="1">
        <v>0.0</v>
      </c>
      <c r="G86" s="1">
        <v>0.0</v>
      </c>
      <c r="H86" s="1" t="s">
        <v>600</v>
      </c>
      <c r="I86" s="1" t="s">
        <v>601</v>
      </c>
      <c r="J86" s="1" t="s">
        <v>602</v>
      </c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603</v>
      </c>
      <c r="B87" s="1">
        <v>0.0</v>
      </c>
      <c r="C87" s="1">
        <v>0.0</v>
      </c>
      <c r="D87" s="1">
        <v>0.0</v>
      </c>
      <c r="E87" s="1">
        <v>0.0</v>
      </c>
      <c r="F87" s="1">
        <v>0.0</v>
      </c>
      <c r="G87" s="1">
        <v>0.0</v>
      </c>
      <c r="H87" s="1" t="s">
        <v>604</v>
      </c>
      <c r="I87" s="1" t="s">
        <v>605</v>
      </c>
      <c r="J87" s="1" t="s">
        <v>606</v>
      </c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607</v>
      </c>
      <c r="B88" s="1">
        <v>0.0</v>
      </c>
      <c r="C88" s="1">
        <v>0.0</v>
      </c>
      <c r="D88" s="1">
        <v>0.0</v>
      </c>
      <c r="E88" s="1">
        <v>0.0</v>
      </c>
      <c r="F88" s="1">
        <v>0.0</v>
      </c>
      <c r="G88" s="1" t="s">
        <v>608</v>
      </c>
      <c r="H88" s="1" t="s">
        <v>609</v>
      </c>
      <c r="I88" s="1" t="s">
        <v>610</v>
      </c>
      <c r="J88" s="1" t="s">
        <v>611</v>
      </c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612</v>
      </c>
      <c r="B89" s="1">
        <v>0.0</v>
      </c>
      <c r="C89" s="1">
        <v>0.0</v>
      </c>
      <c r="D89" s="1">
        <v>0.0</v>
      </c>
      <c r="E89" s="1">
        <v>0.0</v>
      </c>
      <c r="F89" s="1">
        <v>0.0</v>
      </c>
      <c r="G89" s="1" t="s">
        <v>608</v>
      </c>
      <c r="H89" s="1" t="s">
        <v>609</v>
      </c>
      <c r="I89" s="1" t="s">
        <v>610</v>
      </c>
      <c r="J89" s="1" t="s">
        <v>611</v>
      </c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613</v>
      </c>
      <c r="B90" s="1">
        <v>0.0</v>
      </c>
      <c r="C90" s="1">
        <v>0.0</v>
      </c>
      <c r="D90" s="1">
        <v>0.0</v>
      </c>
      <c r="E90" s="1">
        <v>0.0</v>
      </c>
      <c r="F90" s="1">
        <v>0.0</v>
      </c>
      <c r="G90" s="1" t="s">
        <v>614</v>
      </c>
      <c r="H90" s="1" t="s">
        <v>615</v>
      </c>
      <c r="I90" s="1" t="s">
        <v>616</v>
      </c>
      <c r="J90" s="1" t="s">
        <v>617</v>
      </c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618</v>
      </c>
      <c r="B91" s="1">
        <v>0.0</v>
      </c>
      <c r="C91" s="1">
        <v>0.0</v>
      </c>
      <c r="D91" s="1">
        <v>0.0</v>
      </c>
      <c r="E91" s="1">
        <v>0.0</v>
      </c>
      <c r="F91" s="1">
        <v>0.0</v>
      </c>
      <c r="G91" s="1" t="s">
        <v>619</v>
      </c>
      <c r="H91" s="1" t="s">
        <v>620</v>
      </c>
      <c r="I91" s="1" t="s">
        <v>621</v>
      </c>
      <c r="J91" s="1" t="s">
        <v>622</v>
      </c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623</v>
      </c>
      <c r="B92" s="1">
        <v>0.0</v>
      </c>
      <c r="C92" s="1">
        <v>0.0</v>
      </c>
      <c r="D92" s="1">
        <v>0.0</v>
      </c>
      <c r="E92" s="1">
        <v>0.0</v>
      </c>
      <c r="F92" s="1">
        <v>0.0</v>
      </c>
      <c r="G92" s="1" t="s">
        <v>624</v>
      </c>
      <c r="H92" s="1" t="s">
        <v>625</v>
      </c>
      <c r="I92" s="1" t="s">
        <v>626</v>
      </c>
      <c r="J92" s="1" t="s">
        <v>627</v>
      </c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628</v>
      </c>
      <c r="B93" s="1">
        <v>0.0</v>
      </c>
      <c r="C93" s="1">
        <v>0.0</v>
      </c>
      <c r="D93" s="1">
        <v>0.0</v>
      </c>
      <c r="E93" s="1">
        <v>0.0</v>
      </c>
      <c r="F93" s="1">
        <v>0.0</v>
      </c>
      <c r="G93" s="1" t="s">
        <v>629</v>
      </c>
      <c r="H93" s="1" t="s">
        <v>630</v>
      </c>
      <c r="I93" s="1" t="s">
        <v>631</v>
      </c>
      <c r="J93" s="1" t="s">
        <v>632</v>
      </c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633</v>
      </c>
      <c r="B94" s="1">
        <v>0.0</v>
      </c>
      <c r="C94" s="1">
        <v>0.0</v>
      </c>
      <c r="D94" s="1">
        <v>0.0</v>
      </c>
      <c r="E94" s="1">
        <v>0.0</v>
      </c>
      <c r="F94" s="1">
        <v>0.0</v>
      </c>
      <c r="G94" s="1">
        <v>0.0</v>
      </c>
      <c r="H94" s="1">
        <v>0.0</v>
      </c>
      <c r="I94" s="1" t="s">
        <v>634</v>
      </c>
      <c r="J94" s="1" t="s">
        <v>635</v>
      </c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636</v>
      </c>
      <c r="B95" s="1">
        <v>0.0</v>
      </c>
      <c r="C95" s="1">
        <v>0.0</v>
      </c>
      <c r="D95" s="1">
        <v>0.0</v>
      </c>
      <c r="E95" s="1">
        <v>0.0</v>
      </c>
      <c r="F95" s="1">
        <v>0.0</v>
      </c>
      <c r="G95" s="1">
        <v>0.0</v>
      </c>
      <c r="H95" s="1" t="s">
        <v>637</v>
      </c>
      <c r="I95" s="1">
        <v>0.0</v>
      </c>
      <c r="J95" s="1">
        <v>0.0</v>
      </c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638</v>
      </c>
      <c r="B96" s="1">
        <v>0.0</v>
      </c>
      <c r="C96" s="1">
        <v>0.0</v>
      </c>
      <c r="D96" s="1">
        <v>0.0</v>
      </c>
      <c r="E96" s="1">
        <v>0.0</v>
      </c>
      <c r="F96" s="1">
        <v>0.0</v>
      </c>
      <c r="G96" s="1">
        <v>0.0</v>
      </c>
      <c r="H96" s="1" t="s">
        <v>639</v>
      </c>
      <c r="I96" s="1" t="s">
        <v>640</v>
      </c>
      <c r="J96" s="1" t="s">
        <v>641</v>
      </c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642</v>
      </c>
      <c r="B97" s="1">
        <v>0.0</v>
      </c>
      <c r="C97" s="1">
        <v>0.0</v>
      </c>
      <c r="D97" s="1">
        <v>0.0</v>
      </c>
      <c r="E97" s="1">
        <v>0.0</v>
      </c>
      <c r="F97" s="1">
        <v>0.0</v>
      </c>
      <c r="G97" s="1" t="s">
        <v>643</v>
      </c>
      <c r="H97" s="1" t="s">
        <v>644</v>
      </c>
      <c r="I97" s="1" t="s">
        <v>645</v>
      </c>
      <c r="J97" s="1" t="s">
        <v>646</v>
      </c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647</v>
      </c>
      <c r="B98" s="1">
        <v>0.0</v>
      </c>
      <c r="C98" s="1">
        <v>0.0</v>
      </c>
      <c r="D98" s="1">
        <v>0.0</v>
      </c>
      <c r="E98" s="1">
        <v>0.0</v>
      </c>
      <c r="F98" s="1">
        <v>0.0</v>
      </c>
      <c r="G98" s="1" t="s">
        <v>648</v>
      </c>
      <c r="H98" s="1" t="s">
        <v>649</v>
      </c>
      <c r="I98" s="1" t="s">
        <v>650</v>
      </c>
      <c r="J98" s="1" t="s">
        <v>651</v>
      </c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652</v>
      </c>
      <c r="B99" s="1">
        <v>0.0</v>
      </c>
      <c r="C99" s="1">
        <v>0.0</v>
      </c>
      <c r="D99" s="1">
        <v>0.0</v>
      </c>
      <c r="E99" s="1">
        <v>0.0</v>
      </c>
      <c r="F99" s="1">
        <v>0.0</v>
      </c>
      <c r="G99" s="1" t="s">
        <v>648</v>
      </c>
      <c r="H99" s="1" t="s">
        <v>649</v>
      </c>
      <c r="I99" s="1" t="s">
        <v>650</v>
      </c>
      <c r="J99" s="1" t="s">
        <v>651</v>
      </c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653</v>
      </c>
      <c r="B100" s="1">
        <v>0.0</v>
      </c>
      <c r="C100" s="1">
        <v>0.0</v>
      </c>
      <c r="D100" s="1">
        <v>0.0</v>
      </c>
      <c r="E100" s="1">
        <v>0.0</v>
      </c>
      <c r="F100" s="1">
        <v>0.0</v>
      </c>
      <c r="G100" s="1" t="s">
        <v>654</v>
      </c>
      <c r="H100" s="1" t="s">
        <v>655</v>
      </c>
      <c r="I100" s="1" t="s">
        <v>656</v>
      </c>
      <c r="J100" s="1" t="s">
        <v>657</v>
      </c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658</v>
      </c>
      <c r="B101" s="1">
        <v>0.0</v>
      </c>
      <c r="C101" s="1">
        <v>0.0</v>
      </c>
      <c r="D101" s="1">
        <v>0.0</v>
      </c>
      <c r="E101" s="1">
        <v>0.0</v>
      </c>
      <c r="F101" s="1">
        <v>0.0</v>
      </c>
      <c r="G101" s="1">
        <v>0.0</v>
      </c>
      <c r="H101" s="1" t="s">
        <v>659</v>
      </c>
      <c r="I101" s="1" t="s">
        <v>660</v>
      </c>
      <c r="J101" s="1" t="s">
        <v>661</v>
      </c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662</v>
      </c>
      <c r="B102" s="1">
        <v>0.0</v>
      </c>
      <c r="C102" s="1">
        <v>0.0</v>
      </c>
      <c r="D102" s="1">
        <v>0.0</v>
      </c>
      <c r="E102" s="1">
        <v>0.0</v>
      </c>
      <c r="F102" s="1">
        <v>0.0</v>
      </c>
      <c r="G102" s="1">
        <v>0.0</v>
      </c>
      <c r="H102" s="1" t="s">
        <v>663</v>
      </c>
      <c r="I102" s="1" t="s">
        <v>664</v>
      </c>
      <c r="J102" s="1" t="s">
        <v>665</v>
      </c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666</v>
      </c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667</v>
      </c>
      <c r="B104" s="1">
        <v>0.0</v>
      </c>
      <c r="C104" s="1">
        <v>0.0</v>
      </c>
      <c r="D104" s="1">
        <v>0.0</v>
      </c>
      <c r="E104" s="1">
        <v>0.0</v>
      </c>
      <c r="F104" s="1">
        <v>0.0</v>
      </c>
      <c r="G104" s="1">
        <v>0.0</v>
      </c>
      <c r="H104" s="1">
        <v>0.0</v>
      </c>
      <c r="I104" s="1">
        <v>0.0</v>
      </c>
      <c r="J104" s="1" t="s">
        <v>668</v>
      </c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669</v>
      </c>
      <c r="B105" s="1">
        <v>0.0</v>
      </c>
      <c r="C105" s="1">
        <v>0.0</v>
      </c>
      <c r="D105" s="1">
        <v>0.0</v>
      </c>
      <c r="E105" s="1">
        <v>0.0</v>
      </c>
      <c r="F105" s="1">
        <v>0.0</v>
      </c>
      <c r="G105" s="1">
        <v>0.0</v>
      </c>
      <c r="H105" s="1">
        <v>0.0</v>
      </c>
      <c r="I105" s="1">
        <v>0.0</v>
      </c>
      <c r="J105" s="1" t="s">
        <v>158</v>
      </c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670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>
        <v>0.0</v>
      </c>
      <c r="H106" s="1">
        <v>0.0</v>
      </c>
      <c r="I106" s="1">
        <v>0.0</v>
      </c>
      <c r="J106" s="1" t="s">
        <v>347</v>
      </c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671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>
        <v>0.0</v>
      </c>
      <c r="H107" s="1">
        <v>0.0</v>
      </c>
      <c r="I107" s="1" t="s">
        <v>672</v>
      </c>
      <c r="J107" s="1" t="s">
        <v>673</v>
      </c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674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>
        <v>0.0</v>
      </c>
      <c r="H108" s="1">
        <v>0.0</v>
      </c>
      <c r="I108" s="1" t="s">
        <v>672</v>
      </c>
      <c r="J108" s="1" t="s">
        <v>673</v>
      </c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675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>
        <v>0.0</v>
      </c>
      <c r="H109" s="1">
        <v>0.0</v>
      </c>
      <c r="I109" s="1" t="s">
        <v>676</v>
      </c>
      <c r="J109" s="1" t="s">
        <v>677</v>
      </c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678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>
        <v>0.0</v>
      </c>
      <c r="H110" s="1">
        <v>0.0</v>
      </c>
      <c r="I110" s="1" t="s">
        <v>679</v>
      </c>
      <c r="J110" s="1" t="s">
        <v>680</v>
      </c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681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>
        <v>0.0</v>
      </c>
      <c r="H111" s="1">
        <v>0.0</v>
      </c>
      <c r="I111" s="1" t="s">
        <v>682</v>
      </c>
      <c r="J111" s="1">
        <v>32.0</v>
      </c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683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>
        <v>0.0</v>
      </c>
      <c r="H112" s="1">
        <v>0.0</v>
      </c>
      <c r="I112" s="1" t="s">
        <v>684</v>
      </c>
      <c r="J112" s="1" t="s">
        <v>685</v>
      </c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686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>
        <v>0.0</v>
      </c>
      <c r="H113" s="1">
        <v>0.0</v>
      </c>
      <c r="I113" s="1">
        <v>0.0</v>
      </c>
      <c r="J113" s="1" t="s">
        <v>687</v>
      </c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688</v>
      </c>
      <c r="B114" s="1">
        <v>0.0</v>
      </c>
      <c r="C114" s="1">
        <v>0.0</v>
      </c>
      <c r="D114" s="1">
        <v>0.0</v>
      </c>
      <c r="E114" s="1">
        <v>0.0</v>
      </c>
      <c r="F114" s="1">
        <v>0.0</v>
      </c>
      <c r="G114" s="1">
        <v>0.0</v>
      </c>
      <c r="H114" s="1">
        <v>0.0</v>
      </c>
      <c r="I114" s="1" t="s">
        <v>689</v>
      </c>
      <c r="J114" s="1" t="s">
        <v>690</v>
      </c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691</v>
      </c>
      <c r="B115" s="1">
        <v>0.0</v>
      </c>
      <c r="C115" s="1">
        <v>0.0</v>
      </c>
      <c r="D115" s="1">
        <v>0.0</v>
      </c>
      <c r="E115" s="1">
        <v>0.0</v>
      </c>
      <c r="F115" s="1">
        <v>0.0</v>
      </c>
      <c r="G115" s="1">
        <v>0.0</v>
      </c>
      <c r="H115" s="1">
        <v>0.0</v>
      </c>
      <c r="I115" s="1" t="s">
        <v>692</v>
      </c>
      <c r="J115" s="1" t="s">
        <v>693</v>
      </c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694</v>
      </c>
      <c r="B116" s="1">
        <v>0.0</v>
      </c>
      <c r="C116" s="1">
        <v>0.0</v>
      </c>
      <c r="D116" s="1">
        <v>0.0</v>
      </c>
      <c r="E116" s="1">
        <v>0.0</v>
      </c>
      <c r="F116" s="1">
        <v>0.0</v>
      </c>
      <c r="G116" s="1">
        <v>0.0</v>
      </c>
      <c r="H116" s="1">
        <v>0.0</v>
      </c>
      <c r="I116" s="1" t="s">
        <v>692</v>
      </c>
      <c r="J116" s="1" t="s">
        <v>693</v>
      </c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695</v>
      </c>
      <c r="B117" s="1">
        <v>0.0</v>
      </c>
      <c r="C117" s="1">
        <v>0.0</v>
      </c>
      <c r="D117" s="1">
        <v>0.0</v>
      </c>
      <c r="E117" s="1">
        <v>0.0</v>
      </c>
      <c r="F117" s="1">
        <v>0.0</v>
      </c>
      <c r="G117" s="1">
        <v>0.0</v>
      </c>
      <c r="H117" s="1">
        <v>0.0</v>
      </c>
      <c r="I117" s="1" t="s">
        <v>696</v>
      </c>
      <c r="J117" s="1" t="s">
        <v>697</v>
      </c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698</v>
      </c>
      <c r="B118" s="1">
        <v>0.0</v>
      </c>
      <c r="C118" s="1">
        <v>0.0</v>
      </c>
      <c r="D118" s="1">
        <v>0.0</v>
      </c>
      <c r="E118" s="1">
        <v>0.0</v>
      </c>
      <c r="F118" s="1">
        <v>0.0</v>
      </c>
      <c r="G118" s="1">
        <v>0.0</v>
      </c>
      <c r="H118" s="1">
        <v>0.0</v>
      </c>
      <c r="I118" s="1">
        <v>0.0</v>
      </c>
      <c r="J118" s="1" t="s">
        <v>699</v>
      </c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700</v>
      </c>
      <c r="B119" s="1">
        <v>0.0</v>
      </c>
      <c r="C119" s="1">
        <v>0.0</v>
      </c>
      <c r="D119" s="1">
        <v>0.0</v>
      </c>
      <c r="E119" s="1">
        <v>0.0</v>
      </c>
      <c r="F119" s="1">
        <v>0.0</v>
      </c>
      <c r="G119" s="1">
        <v>0.0</v>
      </c>
      <c r="H119" s="1">
        <v>0.0</v>
      </c>
      <c r="I119" s="1">
        <v>0.0</v>
      </c>
      <c r="J119" s="1" t="s">
        <v>701</v>
      </c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 t="s">
        <v>702</v>
      </c>
      <c r="C1" s="1" t="s">
        <v>703</v>
      </c>
      <c r="D1" s="1" t="s">
        <v>704</v>
      </c>
      <c r="E1" s="1" t="s">
        <v>705</v>
      </c>
      <c r="F1" s="1" t="s">
        <v>706</v>
      </c>
      <c r="G1" s="1" t="s">
        <v>707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708</v>
      </c>
      <c r="B2" s="1" t="s">
        <v>709</v>
      </c>
      <c r="C2" s="1" t="s">
        <v>710</v>
      </c>
      <c r="D2" s="1" t="s">
        <v>711</v>
      </c>
      <c r="E2" s="1" t="s">
        <v>712</v>
      </c>
      <c r="F2" s="1" t="s">
        <v>713</v>
      </c>
      <c r="G2" s="1" t="s">
        <v>714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715</v>
      </c>
      <c r="B3" s="1" t="s">
        <v>716</v>
      </c>
      <c r="C3" s="1" t="s">
        <v>717</v>
      </c>
      <c r="D3" s="1" t="s">
        <v>718</v>
      </c>
      <c r="E3" s="1" t="s">
        <v>719</v>
      </c>
      <c r="F3" s="1" t="s">
        <v>720</v>
      </c>
      <c r="G3" s="1" t="s">
        <v>721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722</v>
      </c>
      <c r="B4" s="1" t="s">
        <v>723</v>
      </c>
      <c r="C4" s="1" t="s">
        <v>724</v>
      </c>
      <c r="D4" s="1" t="s">
        <v>725</v>
      </c>
      <c r="E4" s="1" t="s">
        <v>726</v>
      </c>
      <c r="F4" s="1" t="s">
        <v>497</v>
      </c>
      <c r="G4" s="1" t="s">
        <v>727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715</v>
      </c>
      <c r="B5" s="1" t="s">
        <v>716</v>
      </c>
      <c r="C5" s="1" t="s">
        <v>728</v>
      </c>
      <c r="D5" s="1" t="s">
        <v>729</v>
      </c>
      <c r="E5" s="1" t="s">
        <v>730</v>
      </c>
      <c r="F5" s="1" t="s">
        <v>731</v>
      </c>
      <c r="G5" s="1" t="s">
        <v>732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733</v>
      </c>
      <c r="B6" s="1" t="s">
        <v>734</v>
      </c>
      <c r="C6" s="1" t="s">
        <v>735</v>
      </c>
      <c r="D6" s="1" t="s">
        <v>736</v>
      </c>
      <c r="E6" s="1" t="s">
        <v>737</v>
      </c>
      <c r="F6" s="1" t="s">
        <v>738</v>
      </c>
      <c r="G6" s="1" t="s">
        <v>739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740</v>
      </c>
      <c r="B7" s="1" t="s">
        <v>741</v>
      </c>
      <c r="C7" s="1" t="s">
        <v>742</v>
      </c>
      <c r="D7" s="1" t="s">
        <v>743</v>
      </c>
      <c r="E7" s="1" t="s">
        <v>744</v>
      </c>
      <c r="F7" s="1" t="s">
        <v>745</v>
      </c>
      <c r="G7" s="1" t="s">
        <v>746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747</v>
      </c>
      <c r="B8" s="1" t="s">
        <v>716</v>
      </c>
      <c r="C8" s="1" t="s">
        <v>748</v>
      </c>
      <c r="D8" s="1" t="s">
        <v>749</v>
      </c>
      <c r="E8" s="1" t="s">
        <v>750</v>
      </c>
      <c r="F8" s="1" t="s">
        <v>751</v>
      </c>
      <c r="G8" s="1" t="s">
        <v>752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753</v>
      </c>
      <c r="B9" s="1" t="s">
        <v>716</v>
      </c>
      <c r="C9" s="1" t="s">
        <v>754</v>
      </c>
      <c r="D9" s="1" t="s">
        <v>755</v>
      </c>
      <c r="E9" s="1" t="s">
        <v>756</v>
      </c>
      <c r="F9" s="1" t="s">
        <v>757</v>
      </c>
      <c r="G9" s="1" t="s">
        <v>758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759</v>
      </c>
      <c r="B10" s="1" t="s">
        <v>716</v>
      </c>
      <c r="C10" s="1" t="s">
        <v>760</v>
      </c>
      <c r="D10" s="1" t="s">
        <v>761</v>
      </c>
      <c r="E10" s="1" t="s">
        <v>762</v>
      </c>
      <c r="F10" s="1" t="s">
        <v>763</v>
      </c>
      <c r="G10" s="1" t="s">
        <v>764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765</v>
      </c>
      <c r="B11" s="1" t="s">
        <v>716</v>
      </c>
      <c r="C11" s="1" t="s">
        <v>766</v>
      </c>
      <c r="D11" s="1" t="s">
        <v>767</v>
      </c>
      <c r="E11" s="1" t="s">
        <v>768</v>
      </c>
      <c r="F11" s="1" t="s">
        <v>769</v>
      </c>
      <c r="G11" s="1" t="s">
        <v>770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771</v>
      </c>
      <c r="B12" s="1" t="s">
        <v>772</v>
      </c>
      <c r="C12" s="1" t="s">
        <v>773</v>
      </c>
      <c r="D12" s="1" t="s">
        <v>774</v>
      </c>
      <c r="E12" s="1" t="s">
        <v>775</v>
      </c>
      <c r="F12" s="1" t="s">
        <v>776</v>
      </c>
      <c r="G12" s="1" t="s">
        <v>777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778</v>
      </c>
      <c r="B13" s="1" t="s">
        <v>779</v>
      </c>
      <c r="C13" s="1" t="s">
        <v>780</v>
      </c>
      <c r="D13" s="1" t="s">
        <v>781</v>
      </c>
      <c r="E13" s="1" t="s">
        <v>782</v>
      </c>
      <c r="F13" s="1" t="s">
        <v>783</v>
      </c>
      <c r="G13" s="1" t="s">
        <v>784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785</v>
      </c>
      <c r="B14" s="1" t="s">
        <v>786</v>
      </c>
      <c r="C14" s="1" t="s">
        <v>787</v>
      </c>
      <c r="D14" s="1" t="s">
        <v>788</v>
      </c>
      <c r="E14" s="1" t="s">
        <v>789</v>
      </c>
      <c r="F14" s="1" t="s">
        <v>790</v>
      </c>
      <c r="G14" s="1" t="s">
        <v>791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792</v>
      </c>
      <c r="B15" s="1" t="s">
        <v>716</v>
      </c>
      <c r="C15" s="1" t="s">
        <v>716</v>
      </c>
      <c r="D15" s="1" t="s">
        <v>716</v>
      </c>
      <c r="E15" s="1" t="s">
        <v>716</v>
      </c>
      <c r="F15" s="1" t="s">
        <v>716</v>
      </c>
      <c r="G15" s="1" t="s">
        <v>716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793</v>
      </c>
      <c r="B16" s="1" t="s">
        <v>716</v>
      </c>
      <c r="C16" s="1" t="s">
        <v>716</v>
      </c>
      <c r="D16" s="1" t="s">
        <v>716</v>
      </c>
      <c r="E16" s="1" t="s">
        <v>716</v>
      </c>
      <c r="F16" s="1" t="s">
        <v>716</v>
      </c>
      <c r="G16" s="1" t="s">
        <v>716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794</v>
      </c>
      <c r="B17" s="1" t="s">
        <v>167</v>
      </c>
      <c r="C17" s="1" t="s">
        <v>795</v>
      </c>
      <c r="D17" s="1" t="s">
        <v>796</v>
      </c>
      <c r="E17" s="1" t="s">
        <v>797</v>
      </c>
      <c r="F17" s="1" t="s">
        <v>168</v>
      </c>
      <c r="G17" s="1" t="s">
        <v>163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798</v>
      </c>
      <c r="B18" s="1" t="s">
        <v>716</v>
      </c>
      <c r="C18" s="1" t="s">
        <v>716</v>
      </c>
      <c r="D18" s="1" t="s">
        <v>716</v>
      </c>
      <c r="E18" s="1" t="s">
        <v>716</v>
      </c>
      <c r="F18" s="1" t="s">
        <v>716</v>
      </c>
      <c r="G18" s="1" t="s">
        <v>716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799</v>
      </c>
      <c r="B19" s="1" t="s">
        <v>716</v>
      </c>
      <c r="C19" s="1" t="s">
        <v>800</v>
      </c>
      <c r="D19" s="1" t="s">
        <v>801</v>
      </c>
      <c r="E19" s="1" t="s">
        <v>802</v>
      </c>
      <c r="F19" s="1" t="s">
        <v>803</v>
      </c>
      <c r="G19" s="1" t="s">
        <v>804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182</v>
      </c>
      <c r="B20" s="1" t="s">
        <v>716</v>
      </c>
      <c r="C20" s="1" t="s">
        <v>805</v>
      </c>
      <c r="D20" s="1" t="s">
        <v>806</v>
      </c>
      <c r="E20" s="1" t="s">
        <v>807</v>
      </c>
      <c r="F20" s="1" t="s">
        <v>808</v>
      </c>
      <c r="G20" s="1" t="s">
        <v>809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810</v>
      </c>
      <c r="B21" s="1" t="s">
        <v>811</v>
      </c>
      <c r="C21" s="1" t="s">
        <v>812</v>
      </c>
      <c r="D21" s="1" t="s">
        <v>813</v>
      </c>
      <c r="E21" s="1" t="s">
        <v>814</v>
      </c>
      <c r="F21" s="1" t="s">
        <v>815</v>
      </c>
      <c r="G21" s="1" t="s">
        <v>816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817</v>
      </c>
      <c r="B22" s="1" t="s">
        <v>818</v>
      </c>
      <c r="C22" s="1" t="s">
        <v>819</v>
      </c>
      <c r="D22" s="1" t="s">
        <v>820</v>
      </c>
      <c r="E22" s="1" t="s">
        <v>821</v>
      </c>
      <c r="F22" s="1" t="s">
        <v>822</v>
      </c>
      <c r="G22" s="1" t="s">
        <v>823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824</v>
      </c>
      <c r="B23" s="1" t="s">
        <v>825</v>
      </c>
      <c r="C23" s="1" t="s">
        <v>826</v>
      </c>
      <c r="D23" s="1" t="s">
        <v>827</v>
      </c>
      <c r="E23" s="1" t="s">
        <v>828</v>
      </c>
      <c r="F23" s="1" t="s">
        <v>829</v>
      </c>
      <c r="G23" s="1" t="s">
        <v>830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831</v>
      </c>
      <c r="B24" s="1" t="s">
        <v>832</v>
      </c>
      <c r="C24" s="1" t="s">
        <v>833</v>
      </c>
      <c r="D24" s="1" t="s">
        <v>834</v>
      </c>
      <c r="E24" s="1" t="s">
        <v>835</v>
      </c>
      <c r="F24" s="1" t="s">
        <v>836</v>
      </c>
      <c r="G24" s="1" t="s">
        <v>837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838</v>
      </c>
      <c r="B25" s="1" t="s">
        <v>839</v>
      </c>
      <c r="C25" s="1" t="s">
        <v>840</v>
      </c>
      <c r="D25" s="1" t="s">
        <v>841</v>
      </c>
      <c r="E25" s="1" t="s">
        <v>842</v>
      </c>
      <c r="F25" s="1" t="s">
        <v>843</v>
      </c>
      <c r="G25" s="1" t="s">
        <v>844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845</v>
      </c>
      <c r="B26" s="1" t="s">
        <v>846</v>
      </c>
      <c r="C26" s="1" t="s">
        <v>847</v>
      </c>
      <c r="D26" s="1" t="s">
        <v>848</v>
      </c>
      <c r="E26" s="1" t="s">
        <v>849</v>
      </c>
      <c r="F26" s="1" t="s">
        <v>850</v>
      </c>
      <c r="G26" s="1" t="s">
        <v>851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852</v>
      </c>
      <c r="B2" s="1" t="s">
        <v>853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854</v>
      </c>
      <c r="B3" s="1" t="s">
        <v>855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856</v>
      </c>
      <c r="B4" s="1" t="s">
        <v>857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858</v>
      </c>
      <c r="B5" s="1" t="s">
        <v>859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860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861</v>
      </c>
      <c r="B7" s="1" t="s">
        <v>862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863</v>
      </c>
      <c r="B8" s="4" t="s">
        <v>864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865</v>
      </c>
      <c r="B9" s="1" t="s">
        <v>866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867</v>
      </c>
      <c r="B10" s="1" t="s">
        <v>868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869</v>
      </c>
      <c r="B11" s="1" t="s">
        <v>866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870</v>
      </c>
      <c r="B12" s="1" t="s">
        <v>871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872</v>
      </c>
      <c r="B13" s="1" t="s">
        <v>873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874</v>
      </c>
      <c r="B14" s="1" t="s">
        <v>871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875</v>
      </c>
      <c r="B15" s="1" t="s">
        <v>876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877</v>
      </c>
      <c r="B16" s="1">
        <v>16.0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878</v>
      </c>
      <c r="B17" s="1" t="s">
        <v>879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880</v>
      </c>
      <c r="B18" s="1">
        <v>1.7039808E9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881</v>
      </c>
      <c r="B19" s="1">
        <v>86400.0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882</v>
      </c>
      <c r="B20" s="1">
        <v>4.0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883</v>
      </c>
      <c r="B21" s="1">
        <v>0.6555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884</v>
      </c>
      <c r="B22" s="1">
        <v>0.65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885</v>
      </c>
      <c r="B23" s="1">
        <v>0.65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886</v>
      </c>
      <c r="B24" s="1">
        <v>0.69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887</v>
      </c>
      <c r="B25" s="1">
        <v>0.6555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888</v>
      </c>
      <c r="B26" s="1">
        <v>0.65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889</v>
      </c>
      <c r="B27" s="1">
        <v>0.65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890</v>
      </c>
      <c r="B28" s="1">
        <v>0.69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891</v>
      </c>
      <c r="B29" s="1">
        <v>0.816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892</v>
      </c>
      <c r="B30" s="1">
        <v>-1.5481819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893</v>
      </c>
      <c r="B31" s="1">
        <v>100443.0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894</v>
      </c>
      <c r="B32" s="1">
        <v>100443.0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895</v>
      </c>
      <c r="B33" s="1">
        <v>271488.0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896</v>
      </c>
      <c r="B34" s="1">
        <v>167390.0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897</v>
      </c>
      <c r="B35" s="1">
        <v>167390.0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898</v>
      </c>
      <c r="B36" s="1">
        <v>0.4767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899</v>
      </c>
      <c r="B37" s="1">
        <v>0.8521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900</v>
      </c>
      <c r="B38" s="1">
        <v>200.0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901</v>
      </c>
      <c r="B39" s="1">
        <v>200.0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902</v>
      </c>
      <c r="B40" s="1">
        <v>8340953.0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903</v>
      </c>
      <c r="B41" s="1">
        <v>0.405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904</v>
      </c>
      <c r="B42" s="1">
        <v>1.73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905</v>
      </c>
      <c r="B43" s="1">
        <v>61.152473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906</v>
      </c>
      <c r="B44" s="1">
        <v>0.56124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907</v>
      </c>
      <c r="B45" s="1">
        <v>0.77964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908</v>
      </c>
      <c r="B46" s="1" t="s">
        <v>909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910</v>
      </c>
      <c r="B47" s="1">
        <v>8672042.0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911</v>
      </c>
      <c r="B48" s="1">
        <v>9137468.0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912</v>
      </c>
      <c r="B49" s="1">
        <v>1.22445E7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913</v>
      </c>
      <c r="B50" s="1">
        <v>186190.0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914</v>
      </c>
      <c r="B51" s="1">
        <v>131680.0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915</v>
      </c>
      <c r="B52" s="1">
        <v>1.7276544E9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916</v>
      </c>
      <c r="B53" s="1">
        <v>1.7303328E9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917</v>
      </c>
      <c r="B54" s="1">
        <v>0.015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918</v>
      </c>
      <c r="B55" s="1">
        <v>0.22928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919</v>
      </c>
      <c r="B56" s="1">
        <v>0.03013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920</v>
      </c>
      <c r="B57" s="1">
        <v>0.7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921</v>
      </c>
      <c r="B58" s="1">
        <v>0.0194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922</v>
      </c>
      <c r="B59" s="1">
        <v>1.22445E7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923</v>
      </c>
      <c r="B60" s="1">
        <v>1.06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924</v>
      </c>
      <c r="B61" s="1">
        <v>0.64264154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925</v>
      </c>
      <c r="B62" s="1">
        <v>1.7039808E9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926</v>
      </c>
      <c r="B63" s="1">
        <v>1.7356032E9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927</v>
      </c>
      <c r="B64" s="1">
        <v>1.7197056E9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928</v>
      </c>
      <c r="B65" s="1">
        <v>-1.1374071E7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929</v>
      </c>
      <c r="B66" s="1">
        <v>-0.84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930</v>
      </c>
      <c r="B67" s="1">
        <v>-0.44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931</v>
      </c>
      <c r="B68" s="1" t="s">
        <v>932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933</v>
      </c>
      <c r="B69" s="1">
        <v>1.6902432E9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934</v>
      </c>
      <c r="B70" s="1">
        <v>63.58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935</v>
      </c>
      <c r="B71" s="1">
        <v>-1.019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936</v>
      </c>
      <c r="B72" s="1">
        <v>-0.58481014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937</v>
      </c>
      <c r="B73" s="1">
        <v>0.24933672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938</v>
      </c>
      <c r="B74" s="1" t="s">
        <v>939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940</v>
      </c>
      <c r="B75" s="1" t="s">
        <v>941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942</v>
      </c>
      <c r="B76" s="1" t="s">
        <v>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943</v>
      </c>
      <c r="B77" s="1" t="s">
        <v>1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944</v>
      </c>
      <c r="B78" s="1" t="s">
        <v>945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946</v>
      </c>
      <c r="B79" s="1" t="s">
        <v>947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948</v>
      </c>
      <c r="B80" s="1">
        <v>1.100097E9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949</v>
      </c>
      <c r="B81" s="1" t="s">
        <v>950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951</v>
      </c>
      <c r="B82" s="1" t="s">
        <v>952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953</v>
      </c>
      <c r="B83" s="1" t="s">
        <v>954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955</v>
      </c>
      <c r="B84" s="1" t="s">
        <v>956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957</v>
      </c>
      <c r="B85" s="1">
        <v>-1.8E7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958</v>
      </c>
      <c r="B86" s="1">
        <v>0.6812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959</v>
      </c>
      <c r="B87" s="1" t="s">
        <v>960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961</v>
      </c>
      <c r="B88" s="1">
        <v>199979.0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962</v>
      </c>
      <c r="B89" s="1">
        <v>0.017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963</v>
      </c>
      <c r="B90" s="1">
        <v>-8507882.0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964</v>
      </c>
      <c r="B91" s="1">
        <v>2732942.0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965</v>
      </c>
      <c r="B92" s="1">
        <v>0.032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966</v>
      </c>
      <c r="B93" s="1">
        <v>0.334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967</v>
      </c>
      <c r="B94" s="1">
        <v>136396.0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968</v>
      </c>
      <c r="B95" s="1">
        <v>34.911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969</v>
      </c>
      <c r="B96" s="1">
        <v>0.017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970</v>
      </c>
      <c r="B97" s="1">
        <v>-0.44551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971</v>
      </c>
      <c r="B98" s="1">
        <v>-3.20362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972</v>
      </c>
      <c r="B99" s="1">
        <v>-3194481.0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973</v>
      </c>
      <c r="B100" s="1">
        <v>-3325643.0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974</v>
      </c>
      <c r="B101" s="1">
        <v>18.175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975</v>
      </c>
      <c r="B102" s="1">
        <v>-0.24114001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976</v>
      </c>
      <c r="B103" s="1">
        <v>-8.33724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977</v>
      </c>
      <c r="B104" s="1" t="s">
        <v>909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978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2015.0</v>
      </c>
      <c r="C2" s="3">
        <v>2016.0</v>
      </c>
      <c r="D2" s="3">
        <v>2017.0</v>
      </c>
      <c r="E2" s="3">
        <v>2018.0</v>
      </c>
      <c r="F2" s="3">
        <v>2019.0</v>
      </c>
      <c r="G2" s="3">
        <v>2020.0</v>
      </c>
      <c r="H2" s="3">
        <v>2021.0</v>
      </c>
      <c r="I2" s="3">
        <v>2022.0</v>
      </c>
      <c r="J2" s="3">
        <v>2023.0</v>
      </c>
      <c r="K2" s="3">
        <v>2024.0</v>
      </c>
      <c r="L2" s="3">
        <v>2025.0</v>
      </c>
      <c r="M2" s="3">
        <v>2026.0</v>
      </c>
      <c r="N2" s="3">
        <v>2027.0</v>
      </c>
      <c r="O2" s="3">
        <v>2028.0</v>
      </c>
      <c r="P2" s="3">
        <v>2029.0</v>
      </c>
      <c r="Q2" s="3">
        <v>2030.0</v>
      </c>
      <c r="R2" s="5">
        <v>2031.0</v>
      </c>
      <c r="S2" s="5">
        <v>2032.0</v>
      </c>
      <c r="T2" s="5">
        <v>2033.0</v>
      </c>
      <c r="U2" s="5">
        <v>2034.0</v>
      </c>
      <c r="V2" s="5">
        <v>2035.0</v>
      </c>
      <c r="W2" s="2"/>
      <c r="X2" s="1"/>
      <c r="Y2" s="2"/>
      <c r="Z2" s="2"/>
    </row>
    <row r="3">
      <c r="A3" s="3" t="s">
        <v>52</v>
      </c>
      <c r="B3" s="1">
        <v>0.0</v>
      </c>
      <c r="C3" s="1">
        <v>-1.0</v>
      </c>
      <c r="D3" s="1">
        <v>-8.0</v>
      </c>
      <c r="E3" s="1">
        <v>2.0</v>
      </c>
      <c r="F3" s="1">
        <v>-9.0</v>
      </c>
      <c r="G3" s="1">
        <v>-2.0</v>
      </c>
      <c r="H3" s="1">
        <v>-4.0</v>
      </c>
      <c r="I3" s="1">
        <v>-1.0</v>
      </c>
      <c r="J3" s="1">
        <v>-1.0</v>
      </c>
      <c r="K3" s="1">
        <f>IF(J3*FORECAST(K2,B3:J3,B2:J2)&gt;0,FORECAST(K2,B3:J3,B2:J2),J3)*$X$1</f>
        <v>-2.666666667</v>
      </c>
      <c r="L3" s="1">
        <f>IF(K3*FORECAST(L2,B3:K3,B2:K2)&gt;0,FORECAST(L2,B3:K3,B2:K2),K3)*$X$1</f>
        <v>-2.666666667</v>
      </c>
      <c r="M3" s="1">
        <f>IF(L3*FORECAST(M2,B3:L3,B2:L2)&gt;0,FORECAST(M2,B3:L3,B2:L2),L3)*$X$1</f>
        <v>-2.666666667</v>
      </c>
      <c r="N3" s="1">
        <f>IF(M3*FORECAST(N2,B3:M3,B2:M2)&gt;0,FORECAST(N2,B3:M3,B2:M2),M3)*$X$1</f>
        <v>-2.666666667</v>
      </c>
      <c r="O3" s="1">
        <f>IF(N3*FORECAST(O2,B3:N3,B2:N2)&gt;0,FORECAST(O2,B3:N3,B2:N2),N3)*$X$1</f>
        <v>-2.666666667</v>
      </c>
      <c r="P3" s="1">
        <f>IF(O3*FORECAST(P2,B3:O3,B2:O2)&gt;0,FORECAST(P2,B3:O3,B2:O2),O3)*$X$1</f>
        <v>-2.666666667</v>
      </c>
      <c r="Q3" s="1">
        <f>IF(P3*FORECAST(Q2,B3:P3,B2:P2)&gt;0,FORECAST(Q2,B3:P3,B2:P2),P3)*$X$1</f>
        <v>-2.666666667</v>
      </c>
      <c r="R3" s="5">
        <f>IF(Q3*FORECAST(R2,B3:Q3,B2:Q2)&gt;0,FORECAST(R2,B3:Q3,B2:Q2),Q3)*$X$1</f>
        <v>-2.666666667</v>
      </c>
      <c r="S3" s="5">
        <f>IF(R3*FORECAST(S2,B3:R3,B2:R2)&gt;0,FORECAST(S2,B3:R3,B2:R2),R3)*$X$1</f>
        <v>-2.666666667</v>
      </c>
      <c r="T3" s="5">
        <f>IF(S3*FORECAST(T2,B3:S3,B2:S2)&gt;0,FORECAST(T2,B3:S3,B2:S2),S3)*$X$1</f>
        <v>-2.666666667</v>
      </c>
      <c r="U3" s="5">
        <f>IF(T3*FORECAST(U2,B3:T3,B2:T2)&gt;0,FORECAST(U2,B3:T3,B2:T2),T3)*$X$1</f>
        <v>-2.666666667</v>
      </c>
      <c r="V3" s="5">
        <f>IF(U3*FORECAST(V2,B3:U3,B2:U2)&gt;0,FORECAST(V2,B3:U3,B2:U2),U3)*$X$1</f>
        <v>-2.666666667</v>
      </c>
      <c r="W3" s="2"/>
      <c r="X3" s="2"/>
      <c r="Y3" s="2"/>
      <c r="Z3" s="2"/>
    </row>
    <row r="4">
      <c r="A4" s="3" t="s">
        <v>114</v>
      </c>
      <c r="B4" s="1">
        <v>-99.0</v>
      </c>
      <c r="C4" s="1">
        <v>-17.0</v>
      </c>
      <c r="D4" s="1">
        <v>1.0</v>
      </c>
      <c r="E4" s="1">
        <v>1.0</v>
      </c>
      <c r="F4" s="1">
        <v>4.0</v>
      </c>
      <c r="G4" s="1">
        <v>2.0</v>
      </c>
      <c r="H4" s="1">
        <v>-2.0</v>
      </c>
      <c r="I4" s="1">
        <v>3.0</v>
      </c>
      <c r="J4" s="1">
        <v>2.0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979</v>
      </c>
      <c r="B5" s="1">
        <v>1.0</v>
      </c>
      <c r="C5" s="1">
        <v>1.0</v>
      </c>
      <c r="D5" s="1">
        <v>1.0</v>
      </c>
      <c r="E5" s="1">
        <v>1.0</v>
      </c>
      <c r="F5" s="1">
        <v>1.0</v>
      </c>
      <c r="G5" s="1">
        <v>1.0</v>
      </c>
      <c r="H5" s="1">
        <v>2.0</v>
      </c>
      <c r="I5" s="1">
        <v>3.0</v>
      </c>
      <c r="J5" s="1">
        <v>4.0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980</v>
      </c>
      <c r="L7" s="1">
        <f>IF(V3*FORECAST(V2,B3:V3,B2:V2)&gt;0,FORECAST(V2,B3:V3,B2:V2),U3)*$X$1 * (1+0.02)/(0.0789-0.02)</f>
        <v>-46.17996604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981</v>
      </c>
      <c r="L8" s="6">
        <f t="array" ref="L8">NPV(0.0789,L3:V3)</f>
        <v>-19.13925035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982</v>
      </c>
      <c r="L9" s="6">
        <f t="array" ref="L9">NPV(0.0789,L16:V16)</f>
        <v>-20.0290562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983</v>
      </c>
      <c r="L10" s="6">
        <f>L8 + L9</f>
        <v>-39.16830655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115</v>
      </c>
      <c r="L11" s="1">
        <v>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984</v>
      </c>
      <c r="L12" s="6">
        <f>L10 - L11</f>
        <v>-41.16830655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985</v>
      </c>
      <c r="L13" s="1">
        <v>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-10.29207664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5">
        <v>0.0</v>
      </c>
      <c r="T16" s="5">
        <v>0.0</v>
      </c>
      <c r="U16" s="5">
        <v>0.0</v>
      </c>
      <c r="V16" s="5">
        <f>IF(V3*FORECAST(V2,B3:V3,B2:V2)&gt;0,FORECAST(V2,B3:V3,B2:V2),U3)*$X$1 * (1+0.02)/(0.0789-0.02)</f>
        <v>-46.17996604</v>
      </c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2015.0</v>
      </c>
      <c r="C2" s="3">
        <v>2016.0</v>
      </c>
      <c r="D2" s="3">
        <v>2017.0</v>
      </c>
      <c r="E2" s="3">
        <v>2018.0</v>
      </c>
      <c r="F2" s="3">
        <v>2019.0</v>
      </c>
      <c r="G2" s="3">
        <v>2020.0</v>
      </c>
      <c r="H2" s="3">
        <v>2021.0</v>
      </c>
      <c r="I2" s="3">
        <v>2022.0</v>
      </c>
      <c r="J2" s="3">
        <v>2023.0</v>
      </c>
      <c r="K2" s="3">
        <v>2024.0</v>
      </c>
      <c r="L2" s="3">
        <v>2025.0</v>
      </c>
      <c r="M2" s="3">
        <v>2026.0</v>
      </c>
      <c r="N2" s="3">
        <v>2027.0</v>
      </c>
      <c r="O2" s="3">
        <v>2028.0</v>
      </c>
      <c r="P2" s="3">
        <v>2029.0</v>
      </c>
      <c r="Q2" s="3">
        <v>2030.0</v>
      </c>
      <c r="R2" s="5">
        <v>2031.0</v>
      </c>
      <c r="S2" s="5">
        <v>2032.0</v>
      </c>
      <c r="T2" s="5">
        <v>2033.0</v>
      </c>
      <c r="U2" s="5">
        <v>2034.0</v>
      </c>
      <c r="V2" s="5">
        <v>2035.0</v>
      </c>
      <c r="W2" s="2"/>
      <c r="X2" s="1"/>
      <c r="Y2" s="2"/>
      <c r="Z2" s="2"/>
    </row>
    <row r="3">
      <c r="A3" s="3" t="s">
        <v>18</v>
      </c>
      <c r="B3" s="1">
        <v>-1.0</v>
      </c>
      <c r="C3" s="1">
        <v>-4.0</v>
      </c>
      <c r="D3" s="1">
        <v>-38.0</v>
      </c>
      <c r="E3" s="1">
        <v>-4.0</v>
      </c>
      <c r="F3" s="1">
        <v>-3.0</v>
      </c>
      <c r="G3" s="1">
        <v>-10.0</v>
      </c>
      <c r="H3" s="1">
        <v>-12.0</v>
      </c>
      <c r="I3" s="1">
        <v>-16.0</v>
      </c>
      <c r="J3" s="1">
        <v>-10.0</v>
      </c>
      <c r="K3" s="1">
        <f>IF(J3*FORECAST(K2,B3:J3,B2:J2)&gt;0,FORECAST(K2,B3:J3,B2:J2),J3)*$X$1</f>
        <v>-13.05555556</v>
      </c>
      <c r="L3" s="1">
        <f>IF(K3*FORECAST(L2,B3:K3,B2:K2)&gt;0,FORECAST(L2,B3:K3,B2:K2),K3)*$X$1</f>
        <v>-13.48888889</v>
      </c>
      <c r="M3" s="1">
        <f>IF(L3*FORECAST(M2,B3:L3,B2:L2)&gt;0,FORECAST(M2,B3:L3,B2:L2),L3)*$X$1</f>
        <v>-13.92222222</v>
      </c>
      <c r="N3" s="1">
        <f>IF(M3*FORECAST(N2,B3:M3,B2:M2)&gt;0,FORECAST(N2,B3:M3,B2:M2),M3)*$X$1</f>
        <v>-14.35555556</v>
      </c>
      <c r="O3" s="1">
        <f>IF(N3*FORECAST(O2,B3:N3,B2:N2)&gt;0,FORECAST(O2,B3:N3,B2:N2),N3)*$X$1</f>
        <v>-14.78888889</v>
      </c>
      <c r="P3" s="1">
        <f>IF(O3*FORECAST(P2,B3:O3,B2:O2)&gt;0,FORECAST(P2,B3:O3,B2:O2),O3)*$X$1</f>
        <v>-15.22222222</v>
      </c>
      <c r="Q3" s="1">
        <f>IF(P3*FORECAST(Q2,B3:P3,B2:P2)&gt;0,FORECAST(Q2,B3:P3,B2:P2),P3)*$X$1</f>
        <v>-15.65555556</v>
      </c>
      <c r="R3" s="5">
        <f>IF(Q3*FORECAST(R2,B3:Q3,B2:Q2)&gt;0,FORECAST(R2,B3:Q3,B2:Q2),Q3)*$X$1</f>
        <v>-16.08888889</v>
      </c>
      <c r="S3" s="5">
        <f>IF(R3*FORECAST(S2,B3:R3,B2:R2)&gt;0,FORECAST(S2,B3:R3,B2:R2),R3)*$X$1</f>
        <v>-16.52222222</v>
      </c>
      <c r="T3" s="5">
        <f>IF(S3*FORECAST(T2,B3:S3,B2:S2)&gt;0,FORECAST(T2,B3:S3,B2:S2),S3)*$X$1</f>
        <v>-16.95555556</v>
      </c>
      <c r="U3" s="5">
        <f>IF(T3*FORECAST(U2,B3:T3,B2:T2)&gt;0,FORECAST(U2,B3:T3,B2:T2),T3)*$X$1</f>
        <v>-17.38888889</v>
      </c>
      <c r="V3" s="5">
        <f>IF(U3*FORECAST(V2,B3:U3,B2:U2)&gt;0,FORECAST(V2,B3:U3,B2:U2),U3)*$X$1</f>
        <v>-17.82222222</v>
      </c>
      <c r="W3" s="2"/>
      <c r="X3" s="2"/>
      <c r="Y3" s="2"/>
      <c r="Z3" s="2"/>
    </row>
    <row r="4">
      <c r="A4" s="3" t="s">
        <v>114</v>
      </c>
      <c r="B4" s="1">
        <v>-99.0</v>
      </c>
      <c r="C4" s="1">
        <v>-17.0</v>
      </c>
      <c r="D4" s="1">
        <v>1.0</v>
      </c>
      <c r="E4" s="1">
        <v>1.0</v>
      </c>
      <c r="F4" s="1">
        <v>4.0</v>
      </c>
      <c r="G4" s="1">
        <v>2.0</v>
      </c>
      <c r="H4" s="1">
        <v>-2.0</v>
      </c>
      <c r="I4" s="1">
        <v>3.0</v>
      </c>
      <c r="J4" s="1">
        <v>2.0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979</v>
      </c>
      <c r="B5" s="1">
        <v>1.0</v>
      </c>
      <c r="C5" s="1">
        <v>1.0</v>
      </c>
      <c r="D5" s="1">
        <v>1.0</v>
      </c>
      <c r="E5" s="1">
        <v>1.0</v>
      </c>
      <c r="F5" s="1">
        <v>1.0</v>
      </c>
      <c r="G5" s="1">
        <v>1.0</v>
      </c>
      <c r="H5" s="1">
        <v>2.0</v>
      </c>
      <c r="I5" s="1">
        <v>3.0</v>
      </c>
      <c r="J5" s="1">
        <v>4.0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980</v>
      </c>
      <c r="L7" s="1">
        <f>IF(V3*FORECAST(V2,B3:V3,B2:V2)&gt;0,FORECAST(V2,B3:V3,B2:V2),U3)*$X$1 * (1+0.02)/(0.0789-0.02)</f>
        <v>-308.6361064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981</v>
      </c>
      <c r="L8" s="6">
        <f t="array" ref="L8">NPV(0.0789,L3:V3)</f>
        <v>-110.0287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982</v>
      </c>
      <c r="L9" s="6">
        <f t="array" ref="L9">NPV(0.0789,L16:V16)</f>
        <v>-133.8608589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983</v>
      </c>
      <c r="L10" s="6">
        <f>L8 + L9</f>
        <v>-243.8895589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115</v>
      </c>
      <c r="L11" s="1">
        <v>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984</v>
      </c>
      <c r="L12" s="6">
        <f>L10 - L11</f>
        <v>-245.8895589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985</v>
      </c>
      <c r="L13" s="1">
        <v>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-61.47238973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5">
        <v>0.0</v>
      </c>
      <c r="T16" s="5">
        <v>0.0</v>
      </c>
      <c r="U16" s="5">
        <v>0.0</v>
      </c>
      <c r="V16" s="5">
        <f>IF(V3*FORECAST(V2,B3:V3,B2:V2)&gt;0,FORECAST(V2,B3:V3,B2:V2),U3)*$X$1 * (1+0.02)/(0.0789-0.02)</f>
        <v>-308.6361064</v>
      </c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