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<sst xmlns="http://schemas.openxmlformats.org/spreadsheetml/2006/main" count="1781" uniqueCount="1424">
  <si>
    <t>ticker</t>
  </si>
  <si>
    <t>ABUS</t>
  </si>
  <si>
    <t>nombre</t>
  </si>
  <si>
    <t>ARBUTUS BIOPHARMA CORPORA</t>
  </si>
  <si>
    <t>empresa</t>
  </si>
  <si>
    <t>Biotechnology &amp; Medical Research</t>
  </si>
  <si>
    <t>Open</t>
  </si>
  <si>
    <t>Target Price</t>
  </si>
  <si>
    <t>Upside</t>
  </si>
  <si>
    <t>-309.13%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</si>
  <si>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</si>
  <si>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</si>
  <si>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</si>
  <si>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</si>
  <si>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</si>
  <si>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</si>
  <si>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</si>
  <si>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</si>
  <si>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</si>
  <si>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</si>
  <si>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</si>
  <si>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</si>
  <si>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</si>
  <si>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</si>
  <si>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</si>
  <si>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</si>
  <si>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</si>
  <si>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</si>
  <si>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</si>
  <si>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</si>
  <si>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</si>
  <si>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</si>
  <si>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</si>
  <si>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</si>
  <si>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</si>
  <si>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</si>
  <si>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</si>
  <si>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</si>
  <si>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</si>
  <si>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</si>
  <si>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</si>
  <si>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</si>
  <si>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</si>
  <si>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</si>
  <si>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</si>
  <si>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</si>
  <si>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</si>
  <si>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</si>
  <si>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</si>
  <si>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</si>
  <si>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</si>
  <si>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</si>
  <si>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</si>
  <si>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</si>
  <si>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</si>
  <si>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</si>
  <si>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</si>
  <si>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</si>
  <si>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</si>
  <si>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</si>
  <si>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</si>
  <si>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</si>
  <si>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</si>
  <si>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</si>
  <si>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</si>
  <si>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</si>
  <si>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</si>
  <si>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</si>
  <si>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</si>
  <si>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</si>
  <si>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</si>
  <si>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</si>
  <si>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</si>
  <si>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</si>
  <si>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</si>
  <si>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</si>
  <si>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</si>
  <si>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</si>
  <si>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</si>
  <si>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</si>
  <si>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</si>
  <si>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</si>
  <si>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</si>
  <si>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</si>
  <si>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</si>
  <si>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</si>
  <si>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</si>
  <si>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</si>
  <si>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</si>
  <si>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</si>
  <si>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</si>
  <si>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</si>
  <si>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</si>
  <si>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</si>
  <si>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</si>
  <si>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</si>
  <si>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</si>
  <si>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3.92</t>
  </si>
  <si>
    <t>10.04</t>
  </si>
  <si>
    <t>3.7</t>
  </si>
  <si>
    <t>2.41</t>
  </si>
  <si>
    <t>1.33</t>
  </si>
  <si>
    <t>-0.53</t>
  </si>
  <si>
    <t>1.17</t>
  </si>
  <si>
    <t>0.87</t>
  </si>
  <si>
    <t>0.62</t>
  </si>
  <si>
    <t>Tangible Book Value</t>
  </si>
  <si>
    <t>Tangible Book Value Per Share</t>
  </si>
  <si>
    <t>0.6</t>
  </si>
  <si>
    <t>1.44</t>
  </si>
  <si>
    <t>0.9</t>
  </si>
  <si>
    <t>0.14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</si>
  <si>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</si>
  <si>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</si>
  <si>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</si>
  <si>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</si>
  <si>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</si>
  <si>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</si>
  <si>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</si>
  <si>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</si>
  <si>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</si>
  <si>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</si>
  <si>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</si>
  <si>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</si>
  <si>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</si>
  <si>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</si>
  <si>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</si>
  <si>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</si>
  <si>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</si>
  <si>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</si>
  <si>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</si>
  <si>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</si>
  <si>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</si>
  <si>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</si>
  <si>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</si>
  <si>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</si>
  <si>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</si>
  <si>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</si>
  <si>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</si>
  <si>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</si>
  <si>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</si>
  <si>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</si>
  <si>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</si>
  <si>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</si>
  <si>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</si>
  <si>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</si>
  <si>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</si>
  <si>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</si>
  <si>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</si>
  <si>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</si>
  <si>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</si>
  <si>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</si>
  <si>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-1.8</t>
  </si>
  <si>
    <t>-1.34</t>
  </si>
  <si>
    <t>-7.24</t>
  </si>
  <si>
    <t>-1.56</t>
  </si>
  <si>
    <t>-1.21</t>
  </si>
  <si>
    <t>-2.89</t>
  </si>
  <si>
    <t>-0.83</t>
  </si>
  <si>
    <t>-0.46</t>
  </si>
  <si>
    <t>-0.44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</si>
  <si>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</si>
  <si>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</si>
  <si>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</si>
  <si>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</si>
  <si>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</si>
  <si>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</si>
  <si>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-1.11</t>
  </si>
  <si>
    <t>-0.15</t>
  </si>
  <si>
    <t>-0.76</t>
  </si>
  <si>
    <t>-0.71</t>
  </si>
  <si>
    <t>-0.77</t>
  </si>
  <si>
    <t>-0.99</t>
  </si>
  <si>
    <t>-0.52</t>
  </si>
  <si>
    <t>-0.26</t>
  </si>
  <si>
    <t>-0.27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</si>
  <si>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</si>
  <si>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</si>
  <si>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</si>
  <si>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</si>
  <si>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</si>
  <si>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</si>
  <si>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</si>
  <si>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20.94</t>
  </si>
  <si>
    <t>21.47</t>
  </si>
  <si>
    <t>22.37</t>
  </si>
  <si>
    <t>6.98</t>
  </si>
  <si>
    <t>7.61</t>
  </si>
  <si>
    <t>-6.84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</si>
  <si>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</si>
  <si>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</si>
  <si>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</si>
  <si>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</si>
  <si>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</si>
  <si>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</si>
  <si>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</si>
  <si>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</si>
  <si>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</si>
  <si>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</si>
  <si>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</si>
  <si>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</si>
  <si>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</si>
  <si>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</si>
  <si>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</si>
  <si>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-21.7</t>
  </si>
  <si>
    <t>-5.56</t>
  </si>
  <si>
    <t>-8.64</t>
  </si>
  <si>
    <t>-16.11</t>
  </si>
  <si>
    <t>-18.86</t>
  </si>
  <si>
    <t>-25.47</t>
  </si>
  <si>
    <t>-29.51</t>
  </si>
  <si>
    <t>-26.22</t>
  </si>
  <si>
    <t>-19.76</t>
  </si>
  <si>
    <t>-28.7</t>
  </si>
  <si>
    <t>Return on Total Capital</t>
  </si>
  <si>
    <t>-27.99</t>
  </si>
  <si>
    <t>-7.27</t>
  </si>
  <si>
    <t>-11.19</t>
  </si>
  <si>
    <t>-20.19</t>
  </si>
  <si>
    <t>-22.22</t>
  </si>
  <si>
    <t>-28.76</t>
  </si>
  <si>
    <t>-32.6</t>
  </si>
  <si>
    <t>-28.63</t>
  </si>
  <si>
    <t>-23.4</t>
  </si>
  <si>
    <t>-36.93</t>
  </si>
  <si>
    <t>Return On Equity %</t>
  </si>
  <si>
    <t>-52.76</t>
  </si>
  <si>
    <t>-19.23</t>
  </si>
  <si>
    <t>-102.35</t>
  </si>
  <si>
    <t>-43.8</t>
  </si>
  <si>
    <t>-29.82</t>
  </si>
  <si>
    <t>-112.63</t>
  </si>
  <si>
    <t>-72.97</t>
  </si>
  <si>
    <t>-56.19</t>
  </si>
  <si>
    <t>-45.35</t>
  </si>
  <si>
    <t>-59.99</t>
  </si>
  <si>
    <t>Return on Common Equity</t>
  </si>
  <si>
    <t>-50.83</t>
  </si>
  <si>
    <t>-64.95</t>
  </si>
  <si>
    <t>135.5</t>
  </si>
  <si>
    <t>-144.9</t>
  </si>
  <si>
    <t>Margin Analysis</t>
  </si>
  <si>
    <t>Gross Profit Margin %</t>
  </si>
  <si>
    <t>-158.9</t>
  </si>
  <si>
    <t>-90.19</t>
  </si>
  <si>
    <t>-485.76</t>
  </si>
  <si>
    <t>-874.5</t>
  </si>
  <si>
    <t>-858.26</t>
  </si>
  <si>
    <t>-586.74</t>
  </si>
  <si>
    <t>-496.12</t>
  </si>
  <si>
    <t>-116.33</t>
  </si>
  <si>
    <t>-306.26</t>
  </si>
  <si>
    <t>SG&amp;A Margin</t>
  </si>
  <si>
    <t>58.07</t>
  </si>
  <si>
    <t>56.04</t>
  </si>
  <si>
    <t>901.27</t>
  </si>
  <si>
    <t>113.36</t>
  </si>
  <si>
    <t>269.17</t>
  </si>
  <si>
    <t>238.35</t>
  </si>
  <si>
    <t>212.96</t>
  </si>
  <si>
    <t>155.95</t>
  </si>
  <si>
    <t>45.71</t>
  </si>
  <si>
    <t>123.89</t>
  </si>
  <si>
    <t>EBITDA Margin %</t>
  </si>
  <si>
    <t>-216.97</t>
  </si>
  <si>
    <t>-146.22</t>
  </si>
  <si>
    <t>-599.11</t>
  </si>
  <si>
    <t>-799.7</t>
  </si>
  <si>
    <t>-636.12</t>
  </si>
  <si>
    <t>-158.37</t>
  </si>
  <si>
    <t>-422.41</t>
  </si>
  <si>
    <t>EBITA Margin %</t>
  </si>
  <si>
    <t>-220.5</t>
  </si>
  <si>
    <t>-148.59</t>
  </si>
  <si>
    <t>-618.06</t>
  </si>
  <si>
    <t>-828.3</t>
  </si>
  <si>
    <t>-652.07</t>
  </si>
  <si>
    <t>-162.03</t>
  </si>
  <si>
    <t>-430.15</t>
  </si>
  <si>
    <t>EBIT Margin %</t>
  </si>
  <si>
    <t>Income From Continuing Operations Margin %</t>
  </si>
  <si>
    <t>-259.73</t>
  </si>
  <si>
    <t>-245.73</t>
  </si>
  <si>
    <t>-788.91</t>
  </si>
  <si>
    <t>-959.8</t>
  </si>
  <si>
    <t>-921.97</t>
  </si>
  <si>
    <t>-693.91</t>
  </si>
  <si>
    <t>-178.01</t>
  </si>
  <si>
    <t>-401.57</t>
  </si>
  <si>
    <t>Net Income Margin %</t>
  </si>
  <si>
    <t>Net Avail. For Common Margin %</t>
  </si>
  <si>
    <t>-797.42</t>
  </si>
  <si>
    <t>-804.39</t>
  </si>
  <si>
    <t>Normalized Net Income Margin</t>
  </si>
  <si>
    <t>-160.4</t>
  </si>
  <si>
    <t>-28.08</t>
  </si>
  <si>
    <t>-365.51</t>
  </si>
  <si>
    <t>-718.61</t>
  </si>
  <si>
    <t>-940.18</t>
  </si>
  <si>
    <t>-571.38</t>
  </si>
  <si>
    <t>-423.05</t>
  </si>
  <si>
    <t>-100.56</t>
  </si>
  <si>
    <t>-250.74</t>
  </si>
  <si>
    <t>Levered Free Cash Flow Margin</t>
  </si>
  <si>
    <t>-85.59</t>
  </si>
  <si>
    <t>-42.83</t>
  </si>
  <si>
    <t>-392.19</t>
  </si>
  <si>
    <t>-267.13</t>
  </si>
  <si>
    <t>-701.44</t>
  </si>
  <si>
    <t>-626.82</t>
  </si>
  <si>
    <t>-436.35</t>
  </si>
  <si>
    <t>-349.65</t>
  </si>
  <si>
    <t>-24.94</t>
  </si>
  <si>
    <t>-284.34</t>
  </si>
  <si>
    <t>Unlevered Free Cash Flow Margin</t>
  </si>
  <si>
    <t>-265.6</t>
  </si>
  <si>
    <t>-699.07</t>
  </si>
  <si>
    <t>-604.9</t>
  </si>
  <si>
    <t>-400.09</t>
  </si>
  <si>
    <t>-333.4</t>
  </si>
  <si>
    <t>-22.17</t>
  </si>
  <si>
    <t>-282.76</t>
  </si>
  <si>
    <t>Asset Turnover</t>
  </si>
  <si>
    <t>0.16</t>
  </si>
  <si>
    <t>0.06</t>
  </si>
  <si>
    <t>0.04</t>
  </si>
  <si>
    <t>0.03</t>
  </si>
  <si>
    <t>0.2</t>
  </si>
  <si>
    <t>0.11</t>
  </si>
  <si>
    <t>Fixed Assets Turnover</t>
  </si>
  <si>
    <t>9.55</t>
  </si>
  <si>
    <t>10.06</t>
  </si>
  <si>
    <t>0.29</t>
  </si>
  <si>
    <t>1.12</t>
  </si>
  <si>
    <t>0.53</t>
  </si>
  <si>
    <t>0.56</t>
  </si>
  <si>
    <t>0.67</t>
  </si>
  <si>
    <t>1.26</t>
  </si>
  <si>
    <t>5.24</t>
  </si>
  <si>
    <t>2.81</t>
  </si>
  <si>
    <t>Receivables Turnover (Average Receivables)</t>
  </si>
  <si>
    <t>10.8</t>
  </si>
  <si>
    <t>13.91</t>
  </si>
  <si>
    <t>1.94</t>
  </si>
  <si>
    <t>22.99</t>
  </si>
  <si>
    <t>6.06</t>
  </si>
  <si>
    <t>4.56</t>
  </si>
  <si>
    <t>5.5</t>
  </si>
  <si>
    <t>9.94</t>
  </si>
  <si>
    <t>34.67</t>
  </si>
  <si>
    <t>11.6</t>
  </si>
  <si>
    <t>Short Term Liquidity</t>
  </si>
  <si>
    <t>Current Ratio</t>
  </si>
  <si>
    <t>5.76</t>
  </si>
  <si>
    <t>17.38</t>
  </si>
  <si>
    <t>12.52</t>
  </si>
  <si>
    <t>8.84</t>
  </si>
  <si>
    <t>11.5</t>
  </si>
  <si>
    <t>11.99</t>
  </si>
  <si>
    <t>13.38</t>
  </si>
  <si>
    <t>14.32</t>
  </si>
  <si>
    <t>4.6</t>
  </si>
  <si>
    <t>5.87</t>
  </si>
  <si>
    <t>Quick Ratio</t>
  </si>
  <si>
    <t>5.68</t>
  </si>
  <si>
    <t>17.27</t>
  </si>
  <si>
    <t>12.4</t>
  </si>
  <si>
    <t>8.7</t>
  </si>
  <si>
    <t>11.25</t>
  </si>
  <si>
    <t>11.76</t>
  </si>
  <si>
    <t>13.06</t>
  </si>
  <si>
    <t>13.92</t>
  </si>
  <si>
    <t>4.51</t>
  </si>
  <si>
    <t>Operating Cash Flow to Current Liabilities</t>
  </si>
  <si>
    <t>-0.61</t>
  </si>
  <si>
    <t>-5.18</t>
  </si>
  <si>
    <t>-5.47</t>
  </si>
  <si>
    <t>-3.33</t>
  </si>
  <si>
    <t>-6.04</t>
  </si>
  <si>
    <t>-9.07</t>
  </si>
  <si>
    <t>-5.39</t>
  </si>
  <si>
    <t>-6.02</t>
  </si>
  <si>
    <t>-1.08</t>
  </si>
  <si>
    <t>-3.82</t>
  </si>
  <si>
    <t>Days Sales Outstanding (Average Receivables)</t>
  </si>
  <si>
    <t>33.81</t>
  </si>
  <si>
    <t>26.25</t>
  </si>
  <si>
    <t>188.65</t>
  </si>
  <si>
    <t>15.88</t>
  </si>
  <si>
    <t>60.2</t>
  </si>
  <si>
    <t>66.59</t>
  </si>
  <si>
    <t>36.72</t>
  </si>
  <si>
    <t>10.53</t>
  </si>
  <si>
    <t>31.47</t>
  </si>
  <si>
    <t>Average Days Payable Outstanding</t>
  </si>
  <si>
    <t>15.37</t>
  </si>
  <si>
    <t>17.95</t>
  </si>
  <si>
    <t>19.29</t>
  </si>
  <si>
    <t>15.15</t>
  </si>
  <si>
    <t>16.31</t>
  </si>
  <si>
    <t>17.71</t>
  </si>
  <si>
    <t>20.78</t>
  </si>
  <si>
    <t>17.18</t>
  </si>
  <si>
    <t>14.47</t>
  </si>
  <si>
    <t>16.7</t>
  </si>
  <si>
    <t>Long Term Solvency</t>
  </si>
  <si>
    <t>Total Debt/Equity</t>
  </si>
  <si>
    <t>5.91</t>
  </si>
  <si>
    <t>6.58</t>
  </si>
  <si>
    <t>30.72</t>
  </si>
  <si>
    <t>22.1</t>
  </si>
  <si>
    <t>11.16</t>
  </si>
  <si>
    <t>9.17</t>
  </si>
  <si>
    <t>8.23</t>
  </si>
  <si>
    <t>Total Debt / Total Capital</t>
  </si>
  <si>
    <t>5.58</t>
  </si>
  <si>
    <t>6.17</t>
  </si>
  <si>
    <t>23.5</t>
  </si>
  <si>
    <t>18.1</t>
  </si>
  <si>
    <t>8.4</t>
  </si>
  <si>
    <t>7.6</t>
  </si>
  <si>
    <t>LT Debt/Equity</t>
  </si>
  <si>
    <t>30.26</t>
  </si>
  <si>
    <t>21.72</t>
  </si>
  <si>
    <t>10.93</t>
  </si>
  <si>
    <t>8.9</t>
  </si>
  <si>
    <t>7.82</t>
  </si>
  <si>
    <t>Long-Term Debt / Total Capital</t>
  </si>
  <si>
    <t>23.15</t>
  </si>
  <si>
    <t>17.79</t>
  </si>
  <si>
    <t>9.84</t>
  </si>
  <si>
    <t>8.15</t>
  </si>
  <si>
    <t>7.23</t>
  </si>
  <si>
    <t>Total Liabilities / Total Assets</t>
  </si>
  <si>
    <t>25.51</t>
  </si>
  <si>
    <t>23.11</t>
  </si>
  <si>
    <t>26.43</t>
  </si>
  <si>
    <t>23.06</t>
  </si>
  <si>
    <t>12.14</t>
  </si>
  <si>
    <t>31.07</t>
  </si>
  <si>
    <t>25.62</t>
  </si>
  <si>
    <t>17.14</t>
  </si>
  <si>
    <t>29.97</t>
  </si>
  <si>
    <t>26.58</t>
  </si>
  <si>
    <t>EBIT / Interest Expense</t>
  </si>
  <si>
    <t>-253.38</t>
  </si>
  <si>
    <t>-310.5</t>
  </si>
  <si>
    <t>-32.23</t>
  </si>
  <si>
    <t>-14.28</t>
  </si>
  <si>
    <t>-25.08</t>
  </si>
  <si>
    <t>-36.63</t>
  </si>
  <si>
    <t>-170.01</t>
  </si>
  <si>
    <t>EBITDA / Interest Expense</t>
  </si>
  <si>
    <t>-245.61</t>
  </si>
  <si>
    <t>-300.85</t>
  </si>
  <si>
    <t>-30.8</t>
  </si>
  <si>
    <t>-13.61</t>
  </si>
  <si>
    <t>-24.22</t>
  </si>
  <si>
    <t>-35.4</t>
  </si>
  <si>
    <t>-165.64</t>
  </si>
  <si>
    <t>(EBITDA - Capex) / Interest Expense</t>
  </si>
  <si>
    <t>-273.44</t>
  </si>
  <si>
    <t>-305.88</t>
  </si>
  <si>
    <t>-31.07</t>
  </si>
  <si>
    <t>-13.67</t>
  </si>
  <si>
    <t>-24.5</t>
  </si>
  <si>
    <t>-35.69</t>
  </si>
  <si>
    <t>-167.84</t>
  </si>
  <si>
    <t>Total Debt / EBITDA</t>
  </si>
  <si>
    <t>-0.18</t>
  </si>
  <si>
    <t>-0.19</t>
  </si>
  <si>
    <t>-0.34</t>
  </si>
  <si>
    <t>-0.41</t>
  </si>
  <si>
    <t>-0.21</t>
  </si>
  <si>
    <t>-0.11</t>
  </si>
  <si>
    <t>Net Debt / EBITDA</t>
  </si>
  <si>
    <t>3.46</t>
  </si>
  <si>
    <t>4.98</t>
  </si>
  <si>
    <t>1.76</t>
  </si>
  <si>
    <t>1.78</t>
  </si>
  <si>
    <t>1.83</t>
  </si>
  <si>
    <t>1.05</t>
  </si>
  <si>
    <t>1.85</t>
  </si>
  <si>
    <t>2.49</t>
  </si>
  <si>
    <t>1.63</t>
  </si>
  <si>
    <t>Total Debt / (EBITDA - Capex)</t>
  </si>
  <si>
    <t>-0.17</t>
  </si>
  <si>
    <t>-0.2</t>
  </si>
  <si>
    <t>Net Debt / (EBITDA - Capex)</t>
  </si>
  <si>
    <t>3.35</t>
  </si>
  <si>
    <t>4.69</t>
  </si>
  <si>
    <t>1.67</t>
  </si>
  <si>
    <t>1.6</t>
  </si>
  <si>
    <t>1.8</t>
  </si>
  <si>
    <t>1.84</t>
  </si>
  <si>
    <t>2.46</t>
  </si>
  <si>
    <t>2.79</t>
  </si>
  <si>
    <t>Growth Over Prior Year</t>
  </si>
  <si>
    <t>Total Revenues, 1 Yr. Growth %</t>
  </si>
  <si>
    <t>-3.31</t>
  </si>
  <si>
    <t>66.34</t>
  </si>
  <si>
    <t>-94.01</t>
  </si>
  <si>
    <t>617.64</t>
  </si>
  <si>
    <t>-44.44</t>
  </si>
  <si>
    <t>1.11</t>
  </si>
  <si>
    <t>15.02</t>
  </si>
  <si>
    <t>58.92</t>
  </si>
  <si>
    <t>255.11</t>
  </si>
  <si>
    <t>-53.51</t>
  </si>
  <si>
    <t>Gross Profit, 1 Yr. Growth %</t>
  </si>
  <si>
    <t>296.46</t>
  </si>
  <si>
    <t>-5.59</t>
  </si>
  <si>
    <t>139.67</t>
  </si>
  <si>
    <t>-3.32</t>
  </si>
  <si>
    <t>0.02</t>
  </si>
  <si>
    <t>-21.37</t>
  </si>
  <si>
    <t>28.5</t>
  </si>
  <si>
    <t>-16.74</t>
  </si>
  <si>
    <t>22.41</t>
  </si>
  <si>
    <t>EBITDA, 1 Yr. Growth %</t>
  </si>
  <si>
    <t>181.16</t>
  </si>
  <si>
    <t>12.1</t>
  </si>
  <si>
    <t>84.77</t>
  </si>
  <si>
    <t>-4.61</t>
  </si>
  <si>
    <t>-3.05</t>
  </si>
  <si>
    <t>-16.12</t>
  </si>
  <si>
    <t>26.42</t>
  </si>
  <si>
    <t>-11.59</t>
  </si>
  <si>
    <t>EBITA, 1 Yr. Growth %</t>
  </si>
  <si>
    <t>171.33</t>
  </si>
  <si>
    <t>12.09</t>
  </si>
  <si>
    <t>84.78</t>
  </si>
  <si>
    <t>-3.16</t>
  </si>
  <si>
    <t>-3.17</t>
  </si>
  <si>
    <t>-15.71</t>
  </si>
  <si>
    <t>25.11</t>
  </si>
  <si>
    <t>-11.76</t>
  </si>
  <si>
    <t>23.43</t>
  </si>
  <si>
    <t>EBIT, 1 Yr. Growth %</t>
  </si>
  <si>
    <t>Earnings From Cont. Operations, 1 Yr. Growth %</t>
  </si>
  <si>
    <t>176.16</t>
  </si>
  <si>
    <t>57.38</t>
  </si>
  <si>
    <t>528.53</t>
  </si>
  <si>
    <t>-78.03</t>
  </si>
  <si>
    <t>-32.4</t>
  </si>
  <si>
    <t>169.41</t>
  </si>
  <si>
    <t>-58.53</t>
  </si>
  <si>
    <t>19.61</t>
  </si>
  <si>
    <t>-8.91</t>
  </si>
  <si>
    <t>4.89</t>
  </si>
  <si>
    <t>Net Income, 1 Yr. Growth %</t>
  </si>
  <si>
    <t>Normalized Net Income, 1 Yr. Growth %</t>
  </si>
  <si>
    <t>172.88</t>
  </si>
  <si>
    <t>-70.88</t>
  </si>
  <si>
    <t>475.06</t>
  </si>
  <si>
    <t>-2.61</t>
  </si>
  <si>
    <t>2.67</t>
  </si>
  <si>
    <t>84.42</t>
  </si>
  <si>
    <t>-30.1</t>
  </si>
  <si>
    <t>17.67</t>
  </si>
  <si>
    <t>-15.59</t>
  </si>
  <si>
    <t>15.93</t>
  </si>
  <si>
    <t>Diluted EPS Before Extra, 1 Yr. Growth %</t>
  </si>
  <si>
    <t>95.65</t>
  </si>
  <si>
    <t>-25.31</t>
  </si>
  <si>
    <t>438.52</t>
  </si>
  <si>
    <t>-78.45</t>
  </si>
  <si>
    <t>137.83</t>
  </si>
  <si>
    <t>-65.36</t>
  </si>
  <si>
    <t>-16.84</t>
  </si>
  <si>
    <t>-44.69</t>
  </si>
  <si>
    <t>-4.38</t>
  </si>
  <si>
    <t>Accounts Receivable, 1 Yr. Growth %</t>
  </si>
  <si>
    <t>641.95</t>
  </si>
  <si>
    <t>-53.46</t>
  </si>
  <si>
    <t>-64.7</t>
  </si>
  <si>
    <t>32.17</t>
  </si>
  <si>
    <t>-15.86</t>
  </si>
  <si>
    <t>8.97</t>
  </si>
  <si>
    <t>-31.48</t>
  </si>
  <si>
    <t>50.39</t>
  </si>
  <si>
    <t>31.36</t>
  </si>
  <si>
    <t>Net Property, Plant and Equip., 1 Yr. Growth %</t>
  </si>
  <si>
    <t>28.19</t>
  </si>
  <si>
    <t>80.85</t>
  </si>
  <si>
    <t>118.19</t>
  </si>
  <si>
    <t>75.42</t>
  </si>
  <si>
    <t>-16.73</t>
  </si>
  <si>
    <t>12.51</t>
  </si>
  <si>
    <t>-18.24</t>
  </si>
  <si>
    <t>-13.47</t>
  </si>
  <si>
    <t>-15.62</t>
  </si>
  <si>
    <t>-10.63</t>
  </si>
  <si>
    <t>Total Assets, 1 Yr. Growth %</t>
  </si>
  <si>
    <t>64.79</t>
  </si>
  <si>
    <t>502.73</t>
  </si>
  <si>
    <t>-61.26</t>
  </si>
  <si>
    <t>-14.05</t>
  </si>
  <si>
    <t>-3.9</t>
  </si>
  <si>
    <t>-53.69</t>
  </si>
  <si>
    <t>29.89</t>
  </si>
  <si>
    <t>49.17</t>
  </si>
  <si>
    <t>-4.43</t>
  </si>
  <si>
    <t>-26.11</t>
  </si>
  <si>
    <t>Tangible Book Value, 1 Yr. Growth %</t>
  </si>
  <si>
    <t>48.72</t>
  </si>
  <si>
    <t>-63.06</t>
  </si>
  <si>
    <t>143.51</t>
  </si>
  <si>
    <t>-37.27</t>
  </si>
  <si>
    <t>-84.32</t>
  </si>
  <si>
    <t>-928.4</t>
  </si>
  <si>
    <t>-26.49</t>
  </si>
  <si>
    <t>-457.15</t>
  </si>
  <si>
    <t>-22.53</t>
  </si>
  <si>
    <t>Common Equity, 1 Yr. Growth %</t>
  </si>
  <si>
    <t>522.12</t>
  </si>
  <si>
    <t>-62.93</t>
  </si>
  <si>
    <t>-34.64</t>
  </si>
  <si>
    <t>-44.16</t>
  </si>
  <si>
    <t>-187.1</t>
  </si>
  <si>
    <t>Cash From Operations, 1 Yr. Growth %</t>
  </si>
  <si>
    <t>84.37</t>
  </si>
  <si>
    <t>341.07</t>
  </si>
  <si>
    <t>5.66</t>
  </si>
  <si>
    <t>-15.97</t>
  </si>
  <si>
    <t>39.53</t>
  </si>
  <si>
    <t>4.63</t>
  </si>
  <si>
    <t>-27.55</t>
  </si>
  <si>
    <t>31.28</t>
  </si>
  <si>
    <t>-47.65</t>
  </si>
  <si>
    <t>143.06</t>
  </si>
  <si>
    <t>Capital Expenditures, 1 Yr. Growth %</t>
  </si>
  <si>
    <t>45.66</t>
  </si>
  <si>
    <t>116.57</t>
  </si>
  <si>
    <t>74.73</t>
  </si>
  <si>
    <t>81.78</t>
  </si>
  <si>
    <t>-84.33</t>
  </si>
  <si>
    <t>-48.24</t>
  </si>
  <si>
    <t>-61.12</t>
  </si>
  <si>
    <t>253.28</t>
  </si>
  <si>
    <t>-36.71</t>
  </si>
  <si>
    <t>96.88</t>
  </si>
  <si>
    <t>Levered Free Cash Flow, 1 Yr. Growth %</t>
  </si>
  <si>
    <t>384.31</t>
  </si>
  <si>
    <t>-16.77</t>
  </si>
  <si>
    <t>-45.11</t>
  </si>
  <si>
    <t>388.8</t>
  </si>
  <si>
    <t>34.16</t>
  </si>
  <si>
    <t>-9.65</t>
  </si>
  <si>
    <t>-19.93</t>
  </si>
  <si>
    <t>27.35</t>
  </si>
  <si>
    <t>-74.67</t>
  </si>
  <si>
    <t>430.07</t>
  </si>
  <si>
    <t>Unlevered Free Cash Flow, 1 Yr. Growth %</t>
  </si>
  <si>
    <t>386.01</t>
  </si>
  <si>
    <t>34.41</t>
  </si>
  <si>
    <t>-12.51</t>
  </si>
  <si>
    <t>-23.92</t>
  </si>
  <si>
    <t>32.43</t>
  </si>
  <si>
    <t>-76.38</t>
  </si>
  <si>
    <t>492.85</t>
  </si>
  <si>
    <t>Compound Annual Growth Rate Over Two Years</t>
  </si>
  <si>
    <t>Total Revenues, 2 Yr. CAGR %</t>
  </si>
  <si>
    <t>2.96</t>
  </si>
  <si>
    <t>26.82</t>
  </si>
  <si>
    <t>-68.42</t>
  </si>
  <si>
    <t>-32.2</t>
  </si>
  <si>
    <t>99.68</t>
  </si>
  <si>
    <t>-25.05</t>
  </si>
  <si>
    <t>7.84</t>
  </si>
  <si>
    <t>35.2</t>
  </si>
  <si>
    <t>137.56</t>
  </si>
  <si>
    <t>28.49</t>
  </si>
  <si>
    <t>Gross Profit, 2 Yr. CAGR %</t>
  </si>
  <si>
    <t>145.63</t>
  </si>
  <si>
    <t>93.47</t>
  </si>
  <si>
    <t>50.42</t>
  </si>
  <si>
    <t>47.07</t>
  </si>
  <si>
    <t>-1.66</t>
  </si>
  <si>
    <t>-0.37</t>
  </si>
  <si>
    <t>-11.67</t>
  </si>
  <si>
    <t>3.44</t>
  </si>
  <si>
    <t>0.95</t>
  </si>
  <si>
    <t>EBITDA, 2 Yr. CAGR %</t>
  </si>
  <si>
    <t>63.89</t>
  </si>
  <si>
    <t>77.54</t>
  </si>
  <si>
    <t>43.92</t>
  </si>
  <si>
    <t>12.7</t>
  </si>
  <si>
    <t>0.59</t>
  </si>
  <si>
    <t>-1.62</t>
  </si>
  <si>
    <t>-9.82</t>
  </si>
  <si>
    <t>2.97</t>
  </si>
  <si>
    <t>5.72</t>
  </si>
  <si>
    <t>4.71</t>
  </si>
  <si>
    <t>EBITA, 2 Yr. CAGR %</t>
  </si>
  <si>
    <t>59.6</t>
  </si>
  <si>
    <t>74.4</t>
  </si>
  <si>
    <t>13.81</t>
  </si>
  <si>
    <t>1.37</t>
  </si>
  <si>
    <t>-1.57</t>
  </si>
  <si>
    <t>-9.66</t>
  </si>
  <si>
    <t>2.69</t>
  </si>
  <si>
    <t>5.07</t>
  </si>
  <si>
    <t>4.36</t>
  </si>
  <si>
    <t>EBIT, 2 Yr. CAGR %</t>
  </si>
  <si>
    <t>Earnings From Cont. Operations, 2 Yr. CAGR %</t>
  </si>
  <si>
    <t>14.52</t>
  </si>
  <si>
    <t>108.48</t>
  </si>
  <si>
    <t>214.51</t>
  </si>
  <si>
    <t>16.01</t>
  </si>
  <si>
    <t>-61.46</t>
  </si>
  <si>
    <t>34.95</t>
  </si>
  <si>
    <t>5.7</t>
  </si>
  <si>
    <t>-29.57</t>
  </si>
  <si>
    <t>4.38</t>
  </si>
  <si>
    <t>-2.25</t>
  </si>
  <si>
    <t>Net Income, 2 Yr. CAGR %</t>
  </si>
  <si>
    <t>Normalized Net Income, 2 Yr. CAGR %</t>
  </si>
  <si>
    <t>51.81</t>
  </si>
  <si>
    <t>-10.87</t>
  </si>
  <si>
    <t>29.39</t>
  </si>
  <si>
    <t>57.36</t>
  </si>
  <si>
    <t>3.14</t>
  </si>
  <si>
    <t>16.54</t>
  </si>
  <si>
    <t>13.54</t>
  </si>
  <si>
    <t>-9.31</t>
  </si>
  <si>
    <t>Diluted EPS Before Extra, 2 Yr. CAGR %</t>
  </si>
  <si>
    <t>-6.75</t>
  </si>
  <si>
    <t>20.89</t>
  </si>
  <si>
    <t>100.55</t>
  </si>
  <si>
    <t>6.32</t>
  </si>
  <si>
    <t>-59.05</t>
  </si>
  <si>
    <t>36.06</t>
  </si>
  <si>
    <t>-9.23</t>
  </si>
  <si>
    <t>-46.33</t>
  </si>
  <si>
    <t>-32.18</t>
  </si>
  <si>
    <t>-27.28</t>
  </si>
  <si>
    <t>Accounts Receivable, 2 Yr. CAGR %</t>
  </si>
  <si>
    <t>-15.87</t>
  </si>
  <si>
    <t>85.82</t>
  </si>
  <si>
    <t>-59.47</t>
  </si>
  <si>
    <t>-31.7</t>
  </si>
  <si>
    <t>88.91</t>
  </si>
  <si>
    <t>50.72</t>
  </si>
  <si>
    <t>-4.25</t>
  </si>
  <si>
    <t>-13.59</t>
  </si>
  <si>
    <t>1.51</t>
  </si>
  <si>
    <t>40.55</t>
  </si>
  <si>
    <t>Net Property, Plant and Equip., 2 Yr. CAGR %</t>
  </si>
  <si>
    <t>14.11</t>
  </si>
  <si>
    <t>52.26</t>
  </si>
  <si>
    <t>98.65</t>
  </si>
  <si>
    <t>95.64</t>
  </si>
  <si>
    <t>20.86</t>
  </si>
  <si>
    <t>-3.21</t>
  </si>
  <si>
    <t>-4.09</t>
  </si>
  <si>
    <t>-15.89</t>
  </si>
  <si>
    <t>-14.55</t>
  </si>
  <si>
    <t>-13.16</t>
  </si>
  <si>
    <t>Total Assets, 2 Yr. CAGR %</t>
  </si>
  <si>
    <t>49.9</t>
  </si>
  <si>
    <t>215.15</t>
  </si>
  <si>
    <t>52.8</t>
  </si>
  <si>
    <t>-42.3</t>
  </si>
  <si>
    <t>-9.12</t>
  </si>
  <si>
    <t>-33.29</t>
  </si>
  <si>
    <t>-22.44</t>
  </si>
  <si>
    <t>39.2</t>
  </si>
  <si>
    <t>19.4</t>
  </si>
  <si>
    <t>Tangible Book Value, 2 Yr. CAGR %</t>
  </si>
  <si>
    <t>46.68</t>
  </si>
  <si>
    <t>-25.88</t>
  </si>
  <si>
    <t>-5.15</t>
  </si>
  <si>
    <t>23.6</t>
  </si>
  <si>
    <t>-68.64</t>
  </si>
  <si>
    <t>13.98</t>
  </si>
  <si>
    <t>146.77</t>
  </si>
  <si>
    <t>62.03</t>
  </si>
  <si>
    <t>69.84</t>
  </si>
  <si>
    <t>-20.9</t>
  </si>
  <si>
    <t>Common Equity, 2 Yr. CAGR %</t>
  </si>
  <si>
    <t>204.18</t>
  </si>
  <si>
    <t>51.85</t>
  </si>
  <si>
    <t>-50.78</t>
  </si>
  <si>
    <t>-39.58</t>
  </si>
  <si>
    <t>-30.26</t>
  </si>
  <si>
    <t>-19.98</t>
  </si>
  <si>
    <t>Cash From Operations, 2 Yr. CAGR %</t>
  </si>
  <si>
    <t>-38.56</t>
  </si>
  <si>
    <t>185.17</t>
  </si>
  <si>
    <t>115.88</t>
  </si>
  <si>
    <t>-7.12</t>
  </si>
  <si>
    <t>8.28</t>
  </si>
  <si>
    <t>20.82</t>
  </si>
  <si>
    <t>-12.94</t>
  </si>
  <si>
    <t>-2.48</t>
  </si>
  <si>
    <t>-17.1</t>
  </si>
  <si>
    <t>12.81</t>
  </si>
  <si>
    <t>Capital Expenditures, 2 Yr. CAGR %</t>
  </si>
  <si>
    <t>739.05</t>
  </si>
  <si>
    <t>77.61</t>
  </si>
  <si>
    <t>94.53</t>
  </si>
  <si>
    <t>78.22</t>
  </si>
  <si>
    <t>-46.63</t>
  </si>
  <si>
    <t>-71.52</t>
  </si>
  <si>
    <t>-55.14</t>
  </si>
  <si>
    <t>17.2</t>
  </si>
  <si>
    <t>49.53</t>
  </si>
  <si>
    <t>11.62</t>
  </si>
  <si>
    <t>Levered Free Cash Flow, 2 Yr. CAGR %</t>
  </si>
  <si>
    <t>100.77</t>
  </si>
  <si>
    <t>-32.41</t>
  </si>
  <si>
    <t>21.18</t>
  </si>
  <si>
    <t>167.05</t>
  </si>
  <si>
    <t>10.1</t>
  </si>
  <si>
    <t>-14.94</t>
  </si>
  <si>
    <t>0.98</t>
  </si>
  <si>
    <t>-43.21</t>
  </si>
  <si>
    <t>15.87</t>
  </si>
  <si>
    <t>Unlevered Free Cash Flow, 2 Yr. CAGR %</t>
  </si>
  <si>
    <t>20.83</t>
  </si>
  <si>
    <t>166.59</t>
  </si>
  <si>
    <t>8.44</t>
  </si>
  <si>
    <t>-18.42</t>
  </si>
  <si>
    <t>0.38</t>
  </si>
  <si>
    <t>-44.07</t>
  </si>
  <si>
    <t>18.33</t>
  </si>
  <si>
    <t>Compound Annual Growth Rate Over Three Years</t>
  </si>
  <si>
    <t>Total Revenues, 3 Yr. CAGR %</t>
  </si>
  <si>
    <t>-3.83</t>
  </si>
  <si>
    <t>20.81</t>
  </si>
  <si>
    <t>-54.15</t>
  </si>
  <si>
    <t>-10.56</t>
  </si>
  <si>
    <t>-36.55</t>
  </si>
  <si>
    <t>59.16</t>
  </si>
  <si>
    <t>-13.55</t>
  </si>
  <si>
    <t>22.72</t>
  </si>
  <si>
    <t>86.54</t>
  </si>
  <si>
    <t>37.93</t>
  </si>
  <si>
    <t>Gross Profit, 3 Yr. CAGR %</t>
  </si>
  <si>
    <t>92.7</t>
  </si>
  <si>
    <t>78.59</t>
  </si>
  <si>
    <t>107.78</t>
  </si>
  <si>
    <t>29.81</t>
  </si>
  <si>
    <t>29.34</t>
  </si>
  <si>
    <t>-1.37</t>
  </si>
  <si>
    <t>-7.93</t>
  </si>
  <si>
    <t>1.59</t>
  </si>
  <si>
    <t>-4.18</t>
  </si>
  <si>
    <t>9.41</t>
  </si>
  <si>
    <t>EBITDA, 3 Yr. CAGR %</t>
  </si>
  <si>
    <t>49.51</t>
  </si>
  <si>
    <t>44.4</t>
  </si>
  <si>
    <t>79.91</t>
  </si>
  <si>
    <t>25.48</t>
  </si>
  <si>
    <t>10.45</t>
  </si>
  <si>
    <t>-0.64</t>
  </si>
  <si>
    <t>-6.71</t>
  </si>
  <si>
    <t>0.93</t>
  </si>
  <si>
    <t>-2.13</t>
  </si>
  <si>
    <t>11.49</t>
  </si>
  <si>
    <t>EBITA, 3 Yr. CAGR %</t>
  </si>
  <si>
    <t>45.55</t>
  </si>
  <si>
    <t>41.86</t>
  </si>
  <si>
    <t>77.79</t>
  </si>
  <si>
    <t>26.11</t>
  </si>
  <si>
    <t>11.18</t>
  </si>
  <si>
    <t>-6.53</t>
  </si>
  <si>
    <t>0.7</t>
  </si>
  <si>
    <t>-2.37</t>
  </si>
  <si>
    <t>10.86</t>
  </si>
  <si>
    <t>EBIT, 3 Yr. CAGR %</t>
  </si>
  <si>
    <t>Earnings From Cont. Operations, 3 Yr. CAGR %</t>
  </si>
  <si>
    <t>56.75</t>
  </si>
  <si>
    <t>27.32</t>
  </si>
  <si>
    <t>201.17</t>
  </si>
  <si>
    <t>29.54</t>
  </si>
  <si>
    <t>-3.1</t>
  </si>
  <si>
    <t>-26.31</t>
  </si>
  <si>
    <t>-8.94</t>
  </si>
  <si>
    <t>10.14</t>
  </si>
  <si>
    <t>-23.27</t>
  </si>
  <si>
    <t>4.55</t>
  </si>
  <si>
    <t>Net Income, 3 Yr. CAGR %</t>
  </si>
  <si>
    <t>Normalized Net Income, 3 Yr. CAGR %</t>
  </si>
  <si>
    <t>56.13</t>
  </si>
  <si>
    <t>-12.45</t>
  </si>
  <si>
    <t>65.93</t>
  </si>
  <si>
    <t>17.7</t>
  </si>
  <si>
    <t>39.33</t>
  </si>
  <si>
    <t>12.06</t>
  </si>
  <si>
    <t>-1.72</t>
  </si>
  <si>
    <t>14.9</t>
  </si>
  <si>
    <t>-11.45</t>
  </si>
  <si>
    <t>4.81</t>
  </si>
  <si>
    <t>Diluted EPS Before Extra, 3 Yr. CAGR %</t>
  </si>
  <si>
    <t>-13.4</t>
  </si>
  <si>
    <t>98.91</t>
  </si>
  <si>
    <t>-4.66</t>
  </si>
  <si>
    <t>-26.39</t>
  </si>
  <si>
    <t>-13.76</t>
  </si>
  <si>
    <t>-11.84</t>
  </si>
  <si>
    <t>-45.79</t>
  </si>
  <si>
    <t>-23.95</t>
  </si>
  <si>
    <t>Accounts Receivable, 3 Yr. CAGR %</t>
  </si>
  <si>
    <t>32.53</t>
  </si>
  <si>
    <t>-30.94</t>
  </si>
  <si>
    <t>6.82</t>
  </si>
  <si>
    <t>-39.9</t>
  </si>
  <si>
    <t>44.26</t>
  </si>
  <si>
    <t>35.28</t>
  </si>
  <si>
    <t>-14.35</t>
  </si>
  <si>
    <t>3.94</t>
  </si>
  <si>
    <t>10.62</t>
  </si>
  <si>
    <t>Net Property, Plant and Equip., 3 Yr. CAGR %</t>
  </si>
  <si>
    <t>-6.62</t>
  </si>
  <si>
    <t>33.04</t>
  </si>
  <si>
    <t>71.66</t>
  </si>
  <si>
    <t>90.58</t>
  </si>
  <si>
    <t>47.17</t>
  </si>
  <si>
    <t>18.01</t>
  </si>
  <si>
    <t>-8.5</t>
  </si>
  <si>
    <t>-7.32</t>
  </si>
  <si>
    <t>-15.8</t>
  </si>
  <si>
    <t>-13.26</t>
  </si>
  <si>
    <t>Total Assets, 3 Yr. CAGR %</t>
  </si>
  <si>
    <t>104.77</t>
  </si>
  <si>
    <t>138.36</t>
  </si>
  <si>
    <t>56.7</t>
  </si>
  <si>
    <t>26.14</t>
  </si>
  <si>
    <t>-31.6</t>
  </si>
  <si>
    <t>-27.41</t>
  </si>
  <si>
    <t>-16.7</t>
  </si>
  <si>
    <t>-3.55</t>
  </si>
  <si>
    <t>22.8</t>
  </si>
  <si>
    <t>1.75</t>
  </si>
  <si>
    <t>Tangible Book Value, 3 Yr. CAGR %</t>
  </si>
  <si>
    <t>156.31</t>
  </si>
  <si>
    <t>-7.37</t>
  </si>
  <si>
    <t>10.19</t>
  </si>
  <si>
    <t>-17.36</t>
  </si>
  <si>
    <t>-37.89</t>
  </si>
  <si>
    <t>-6.59</t>
  </si>
  <si>
    <t>-1.53</t>
  </si>
  <si>
    <t>179.13</t>
  </si>
  <si>
    <t>28.47</t>
  </si>
  <si>
    <t>30.74</t>
  </si>
  <si>
    <t>Common Equity, 3 Yr. CAGR %</t>
  </si>
  <si>
    <t>137.43</t>
  </si>
  <si>
    <t>50.8</t>
  </si>
  <si>
    <t>14.66</t>
  </si>
  <si>
    <t>-48.66</t>
  </si>
  <si>
    <t>-31.75</t>
  </si>
  <si>
    <t>-29.03</t>
  </si>
  <si>
    <t>31.75</t>
  </si>
  <si>
    <t>Cash From Operations, 3 Yr. CAGR %</t>
  </si>
  <si>
    <t>16.62</t>
  </si>
  <si>
    <t>18.52</t>
  </si>
  <si>
    <t>104.82</t>
  </si>
  <si>
    <t>57.62</t>
  </si>
  <si>
    <t>6.37</t>
  </si>
  <si>
    <t>7.05</t>
  </si>
  <si>
    <t>1.88</t>
  </si>
  <si>
    <t>-0.16</t>
  </si>
  <si>
    <t>-20.74</t>
  </si>
  <si>
    <t>18.66</t>
  </si>
  <si>
    <t>Capital Expenditures, 3 Yr. CAGR %</t>
  </si>
  <si>
    <t>159.57</t>
  </si>
  <si>
    <t>434.23</t>
  </si>
  <si>
    <t>76.64</t>
  </si>
  <si>
    <t>90.18</t>
  </si>
  <si>
    <t>-20.76</t>
  </si>
  <si>
    <t>-47.18</t>
  </si>
  <si>
    <t>-68.41</t>
  </si>
  <si>
    <t>-10.75</t>
  </si>
  <si>
    <t>-4.56</t>
  </si>
  <si>
    <t>Levered Free Cash Flow, 3 Yr. CAGR %</t>
  </si>
  <si>
    <t>57.63</t>
  </si>
  <si>
    <t>41.24</t>
  </si>
  <si>
    <t>30.31</t>
  </si>
  <si>
    <t>30.71</t>
  </si>
  <si>
    <t>28.92</t>
  </si>
  <si>
    <t>86.08</t>
  </si>
  <si>
    <t>-2.69</t>
  </si>
  <si>
    <t>-36.32</t>
  </si>
  <si>
    <t>19.58</t>
  </si>
  <si>
    <t>Unlevered Free Cash Flow, 3 Yr. CAGR %</t>
  </si>
  <si>
    <t>30.46</t>
  </si>
  <si>
    <t>28.77</t>
  </si>
  <si>
    <t>83.89</t>
  </si>
  <si>
    <t>-3.64</t>
  </si>
  <si>
    <t>-4.12</t>
  </si>
  <si>
    <t>-38.03</t>
  </si>
  <si>
    <t>22.86</t>
  </si>
  <si>
    <t>Compound Annual Growth Rate Over Five Years</t>
  </si>
  <si>
    <t>Total Revenues, 5 Yr. CAGR %</t>
  </si>
  <si>
    <t>3.72</t>
  </si>
  <si>
    <t>10.08</t>
  </si>
  <si>
    <t>-38.4</t>
  </si>
  <si>
    <t>-5.38</t>
  </si>
  <si>
    <t>-17.4</t>
  </si>
  <si>
    <t>-16.66</t>
  </si>
  <si>
    <t>-21.56</t>
  </si>
  <si>
    <t>49.1</t>
  </si>
  <si>
    <t>29.53</t>
  </si>
  <si>
    <t>Gross Profit, 5 Yr. CAGR %</t>
  </si>
  <si>
    <t>52.5</t>
  </si>
  <si>
    <t>109.07</t>
  </si>
  <si>
    <t>74.53</t>
  </si>
  <si>
    <t>67.54</t>
  </si>
  <si>
    <t>54.05</t>
  </si>
  <si>
    <t>16.77</t>
  </si>
  <si>
    <t>11.04</t>
  </si>
  <si>
    <t>0.28</t>
  </si>
  <si>
    <t>-2.67</t>
  </si>
  <si>
    <t>1.34</t>
  </si>
  <si>
    <t>EBITDA, 5 Yr. CAGR %</t>
  </si>
  <si>
    <t>38.07</t>
  </si>
  <si>
    <t>55.45</t>
  </si>
  <si>
    <t>47.25</t>
  </si>
  <si>
    <t>39.63</t>
  </si>
  <si>
    <t>42.58</t>
  </si>
  <si>
    <t>15.23</t>
  </si>
  <si>
    <t>0.79</t>
  </si>
  <si>
    <t>-1.93</t>
  </si>
  <si>
    <t>2.42</t>
  </si>
  <si>
    <t>EBITA, 5 Yr. CAGR %</t>
  </si>
  <si>
    <t>35.12</t>
  </si>
  <si>
    <t>50.7</t>
  </si>
  <si>
    <t>44.89</t>
  </si>
  <si>
    <t>38.57</t>
  </si>
  <si>
    <t>15.56</t>
  </si>
  <si>
    <t>2.32</t>
  </si>
  <si>
    <t>0.96</t>
  </si>
  <si>
    <t>-2.05</t>
  </si>
  <si>
    <t>2.15</t>
  </si>
  <si>
    <t>EBIT, 5 Yr. CAGR %</t>
  </si>
  <si>
    <t>Earnings From Cont. Operations, 5 Yr. CAGR %</t>
  </si>
  <si>
    <t>38.74</t>
  </si>
  <si>
    <t>46.86</t>
  </si>
  <si>
    <t>107.1</t>
  </si>
  <si>
    <t>23.31</t>
  </si>
  <si>
    <t>32.33</t>
  </si>
  <si>
    <t>31.67</t>
  </si>
  <si>
    <t>0.33</t>
  </si>
  <si>
    <t>-27.63</t>
  </si>
  <si>
    <t>5.01</t>
  </si>
  <si>
    <t>Net Income, 5 Yr. CAGR %</t>
  </si>
  <si>
    <t>Normalized Net Income, 5 Yr. CAGR %</t>
  </si>
  <si>
    <t>38.41</t>
  </si>
  <si>
    <t>18.99</t>
  </si>
  <si>
    <t>44.83</t>
  </si>
  <si>
    <t>37.19</t>
  </si>
  <si>
    <t>18.7</t>
  </si>
  <si>
    <t>20.12</t>
  </si>
  <si>
    <t>-1.17</t>
  </si>
  <si>
    <t>8.22</t>
  </si>
  <si>
    <t>Diluted EPS Before Extra, 5 Yr. CAGR %</t>
  </si>
  <si>
    <t>19.73</t>
  </si>
  <si>
    <t>9.2</t>
  </si>
  <si>
    <t>52.05</t>
  </si>
  <si>
    <t>-5.5</t>
  </si>
  <si>
    <t>5.71</t>
  </si>
  <si>
    <t>9.92</t>
  </si>
  <si>
    <t>-6.23</t>
  </si>
  <si>
    <t>-35.13</t>
  </si>
  <si>
    <t>-21.66</t>
  </si>
  <si>
    <t>-18.37</t>
  </si>
  <si>
    <t>Accounts Receivable, 5 Yr. CAGR %</t>
  </si>
  <si>
    <t>21.84</t>
  </si>
  <si>
    <t>-17.55</t>
  </si>
  <si>
    <t>-17.49</t>
  </si>
  <si>
    <t>-31.24</t>
  </si>
  <si>
    <t>34.18</t>
  </si>
  <si>
    <t>-13.18</t>
  </si>
  <si>
    <t>2.92</t>
  </si>
  <si>
    <t>17.52</t>
  </si>
  <si>
    <t>20.6</t>
  </si>
  <si>
    <t>4.41</t>
  </si>
  <si>
    <t>Net Property, Plant and Equip., 5 Yr. CAGR %</t>
  </si>
  <si>
    <t>-9.3</t>
  </si>
  <si>
    <t>7.24</t>
  </si>
  <si>
    <t>26.29</t>
  </si>
  <si>
    <t>55.23</t>
  </si>
  <si>
    <t>49.18</t>
  </si>
  <si>
    <t>45.34</t>
  </si>
  <si>
    <t>3.06</t>
  </si>
  <si>
    <t>-10.97</t>
  </si>
  <si>
    <t>-9.7</t>
  </si>
  <si>
    <t>Total Assets, 5 Yr. CAGR %</t>
  </si>
  <si>
    <t>36.13</t>
  </si>
  <si>
    <t>115.99</t>
  </si>
  <si>
    <t>82.14</t>
  </si>
  <si>
    <t>35.15</t>
  </si>
  <si>
    <t>26.02</t>
  </si>
  <si>
    <t>-2.24</t>
  </si>
  <si>
    <t>-5.82</t>
  </si>
  <si>
    <t>-3.8</t>
  </si>
  <si>
    <t>-8.72</t>
  </si>
  <si>
    <t>Tangible Book Value, 5 Yr. CAGR %</t>
  </si>
  <si>
    <t>35.33</t>
  </si>
  <si>
    <t>33.27</t>
  </si>
  <si>
    <t>72.21</t>
  </si>
  <si>
    <t>3.96</t>
  </si>
  <si>
    <t>-33.34</t>
  </si>
  <si>
    <t>16.43</t>
  </si>
  <si>
    <t>22.46</t>
  </si>
  <si>
    <t>68.56</t>
  </si>
  <si>
    <t>Common Equity, 5 Yr. CAGR %</t>
  </si>
  <si>
    <t>134.43</t>
  </si>
  <si>
    <t>107.89</t>
  </si>
  <si>
    <t>26.53</t>
  </si>
  <si>
    <t>4.59</t>
  </si>
  <si>
    <t>-38.69</t>
  </si>
  <si>
    <t>7.43</t>
  </si>
  <si>
    <t>Cash From Operations, 5 Yr. CAGR %</t>
  </si>
  <si>
    <t>21.05</t>
  </si>
  <si>
    <t>46.54</t>
  </si>
  <si>
    <t>49.19</t>
  </si>
  <si>
    <t>8.13</t>
  </si>
  <si>
    <t>58.72</t>
  </si>
  <si>
    <t>41.72</t>
  </si>
  <si>
    <t>-1.82</t>
  </si>
  <si>
    <t>3.13</t>
  </si>
  <si>
    <t>-6.18</t>
  </si>
  <si>
    <t>4.83</t>
  </si>
  <si>
    <t>Capital Expenditures, 5 Yr. CAGR %</t>
  </si>
  <si>
    <t>-6.37</t>
  </si>
  <si>
    <t>30.73</t>
  </si>
  <si>
    <t>131.29</t>
  </si>
  <si>
    <t>244.36</t>
  </si>
  <si>
    <t>9.44</t>
  </si>
  <si>
    <t>-11.02</t>
  </si>
  <si>
    <t>-36.89</t>
  </si>
  <si>
    <t>-27.35</t>
  </si>
  <si>
    <t>-41.17</t>
  </si>
  <si>
    <t>-2.4</t>
  </si>
  <si>
    <t>Levered Free Cash Flow, 5 Yr. CAGR %</t>
  </si>
  <si>
    <t>29.26</t>
  </si>
  <si>
    <t>19.96</t>
  </si>
  <si>
    <t>12.34</t>
  </si>
  <si>
    <t>49.87</t>
  </si>
  <si>
    <t>73.63</t>
  </si>
  <si>
    <t>24.1</t>
  </si>
  <si>
    <t>9.16</t>
  </si>
  <si>
    <t>45.72</t>
  </si>
  <si>
    <t>-20.73</t>
  </si>
  <si>
    <t>4.34</t>
  </si>
  <si>
    <t>Unlevered Free Cash Flow, 5 Yr. CAGR %</t>
  </si>
  <si>
    <t>49.7</t>
  </si>
  <si>
    <t>73.51</t>
  </si>
  <si>
    <t>23.22</t>
  </si>
  <si>
    <t>7.28</t>
  </si>
  <si>
    <t>44.34</t>
  </si>
  <si>
    <t>-22.49</t>
  </si>
  <si>
    <t>4.3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</si>
  <si>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</si>
  <si>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</si>
  <si>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</si>
  <si>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</si>
  <si>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</si>
  <si>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</si>
  <si>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</si>
  <si>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</si>
  <si>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</si>
  <si>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224</t>
  </si>
  <si>
    <t>384.1</t>
  </si>
  <si>
    <t>665.9</t>
  </si>
  <si>
    <t>493.4</t>
  </si>
  <si>
    <t>553.7</t>
  </si>
  <si>
    <t>913.4</t>
  </si>
  <si>
    <t>-</t>
  </si>
  <si>
    <t>Change</t>
  </si>
  <si>
    <t>71.49%</t>
  </si>
  <si>
    <t>73.37%</t>
  </si>
  <si>
    <t>-25.9%</t>
  </si>
  <si>
    <t>12.21%</t>
  </si>
  <si>
    <t>64.98%</t>
  </si>
  <si>
    <t>0%</t>
  </si>
  <si>
    <t>Enterprise Value (EV)</t>
  </si>
  <si>
    <t>P/E ratio</t>
  </si>
  <si>
    <t>-0.93x</t>
  </si>
  <si>
    <t>-3.59x</t>
  </si>
  <si>
    <t>-4.68x</t>
  </si>
  <si>
    <t>-5.04x</t>
  </si>
  <si>
    <t>-5.53x</t>
  </si>
  <si>
    <t>-8.91x</t>
  </si>
  <si>
    <t>-10.1x</t>
  </si>
  <si>
    <t>-8.47x</t>
  </si>
  <si>
    <t>PBR</t>
  </si>
  <si>
    <t>2.67x</t>
  </si>
  <si>
    <t>PEG</t>
  </si>
  <si>
    <t>0.1x</t>
  </si>
  <si>
    <t>0.3x</t>
  </si>
  <si>
    <t>1.2x</t>
  </si>
  <si>
    <t>0.95x</t>
  </si>
  <si>
    <t>0.9x</t>
  </si>
  <si>
    <t>-0.4x</t>
  </si>
  <si>
    <t>Capitalization / Revenue</t>
  </si>
  <si>
    <t>27.8x</t>
  </si>
  <si>
    <t>44.1x</t>
  </si>
  <si>
    <t>47.9x</t>
  </si>
  <si>
    <t>9.29x</t>
  </si>
  <si>
    <t>22.5x</t>
  </si>
  <si>
    <t>106x</t>
  </si>
  <si>
    <t>126x</t>
  </si>
  <si>
    <t>78x</t>
  </si>
  <si>
    <t>EV / Revenue</t>
  </si>
  <si>
    <t>0x</t>
  </si>
  <si>
    <t>EV / EBITDA</t>
  </si>
  <si>
    <t>-2.4x</t>
  </si>
  <si>
    <t>EV / EBIT</t>
  </si>
  <si>
    <t>-0x</t>
  </si>
  <si>
    <t>-8.24x</t>
  </si>
  <si>
    <t>-8.71x</t>
  </si>
  <si>
    <t>-7.41x</t>
  </si>
  <si>
    <t>EV / FCF</t>
  </si>
  <si>
    <t>-2.33x</t>
  </si>
  <si>
    <t>-5.9x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</si>
  <si>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</si>
  <si>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</si>
  <si>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</si>
  <si>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</si>
  <si>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</si>
  <si>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-3.875</t>
  </si>
  <si>
    <t>-1.261</t>
  </si>
  <si>
    <t>-1.051</t>
  </si>
  <si>
    <t>-0.6263</t>
  </si>
  <si>
    <t>-0.5974</t>
  </si>
  <si>
    <t>-0.5412</t>
  </si>
  <si>
    <t>-0.4772</t>
  </si>
  <si>
    <t>-0.569</t>
  </si>
  <si>
    <t>Distribution rate</t>
  </si>
  <si>
    <t>Net sales
                                    1</t>
  </si>
  <si>
    <t>8.061</t>
  </si>
  <si>
    <t>8.718</t>
  </si>
  <si>
    <t>53.12</t>
  </si>
  <si>
    <t>24.63</t>
  </si>
  <si>
    <t>8.63</t>
  </si>
  <si>
    <t>7.247</t>
  </si>
  <si>
    <t>11.72</t>
  </si>
  <si>
    <t>-93.16</t>
  </si>
  <si>
    <t>EBIT
                                    1</t>
  </si>
  <si>
    <t>-193.2</t>
  </si>
  <si>
    <t>-72.89</t>
  </si>
  <si>
    <t>-93.12</t>
  </si>
  <si>
    <t>-89.11</t>
  </si>
  <si>
    <t>-106</t>
  </si>
  <si>
    <t>-110.9</t>
  </si>
  <si>
    <t>-104.9</t>
  </si>
  <si>
    <t>-123.3</t>
  </si>
  <si>
    <t>Net income
                                    1</t>
  </si>
  <si>
    <t>-221.1</t>
  </si>
  <si>
    <t>-95.66</t>
  </si>
  <si>
    <t>-111.9</t>
  </si>
  <si>
    <t>-94.56</t>
  </si>
  <si>
    <t>-98.9</t>
  </si>
  <si>
    <t>-101.5</t>
  </si>
  <si>
    <t>-95.19</t>
  </si>
  <si>
    <t>-112.8</t>
  </si>
  <si>
    <t>Reference price
                                    2</t>
  </si>
  <si>
    <t>3.606</t>
  </si>
  <si>
    <t>4.523</t>
  </si>
  <si>
    <t>4.923</t>
  </si>
  <si>
    <t>3.153</t>
  </si>
  <si>
    <t>3.302</t>
  </si>
  <si>
    <t>4.821</t>
  </si>
  <si>
    <t>Nbr of stocks (in thousands)</t>
  </si>
  <si>
    <t>62,112</t>
  </si>
  <si>
    <t>84,909</t>
  </si>
  <si>
    <t>135,269</t>
  </si>
  <si>
    <t>156,467</t>
  </si>
  <si>
    <t>167,695</t>
  </si>
  <si>
    <t>189,492</t>
  </si>
  <si>
    <t>Announcement Date</t>
  </si>
  <si>
    <t>3/5/20</t>
  </si>
  <si>
    <t>3/4/21</t>
  </si>
  <si>
    <t>3/3/22</t>
  </si>
  <si>
    <t>3/2/23</t>
  </si>
  <si>
    <t>2/29/24</t>
  </si>
  <si>
    <t>address1</t>
  </si>
  <si>
    <t>701 Veterans Circle</t>
  </si>
  <si>
    <t>city</t>
  </si>
  <si>
    <t>Warminster</t>
  </si>
  <si>
    <t>state</t>
  </si>
  <si>
    <t>PA</t>
  </si>
  <si>
    <t>zip</t>
  </si>
  <si>
    <t>18974</t>
  </si>
  <si>
    <t>country</t>
  </si>
  <si>
    <t>phone</t>
  </si>
  <si>
    <t>267 469 0914</t>
  </si>
  <si>
    <t>website</t>
  </si>
  <si>
    <t>https://www.arbutusbio.com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</si>
  <si>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</si>
  <si>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</si>
  <si>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</si>
  <si>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</si>
  <si>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</si>
  <si>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</si>
  <si>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</si>
  <si>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</si>
  <si>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</si>
  <si>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</si>
  <si>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</si>
  <si>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Arbutus Biopharma Corporation, a biopharmaceutical company, develops novel therapeutics for chronic Hepatitis B virus (HBV) infection in the United States. Its HBV product pipeline consists of imdusiran (AB-729), a proprietary subcutaneously-delivered RNAi therapeutic product candidate that suppresses all HBV antigens, including HBsAg expression. The company's research and development programs include AB-101, an oral PD-L1 inhibitor to reawaken patients' HBV-specific immune system; and small molecule antiviral medicines to treat coronaviruses, including COVID-19. It has licensing agreements with Gritstone Oncology, Inc; Alnylam Pharmaceuticals, Inc.; Qilu Pharmaceuticals Co, Ltd; Assembly Biosciences, Inc.; Acuitas Therapeutics, Inc.; and Antios Therapeutics, Inc. Arbutus Biopharma Corporation also has a clinical collaboration agreement with Barinthus Biotherapeutics plc to evaluate VTP-300. The company was formerly known as Tekmira Pharmaceuticals Corporation and changed its name to Arbutus Biopharma Corporation in July 2015. Arbutus Biopharma Corporation is headquartered in Warminster, Pennsylvania.</t>
  </si>
  <si>
    <t>fullTimeEmployees</t>
  </si>
  <si>
    <t>companyOfficers</t>
  </si>
  <si>
    <t>[{'maxAge': 1, 'name': 'Mr. Michael J. McElhaugh', 'age': 50, 'title': 'Co-Founder, Interim President, CEO &amp; Director', 'yearBorn': 1974, 'fiscalYear': 2023, 'totalPay': 644400, 'exercisedValue': 0, 'unexercisedValue': 0}, {'maxAge': 1, 'name': 'Mr. David C. Hastings CPA', 'age': 63, 'title': 'CFO &amp; Chief Accounting Officer', 'yearBorn': 1961, 'fiscalYear': 2023, 'totalPay': 647100, 'exercisedValue': 0, 'unexercisedValue': 24750}, {'maxAge': 1, 'name': 'Ms. Lisa M. Caperelli', 'title': 'Vice President of Investor Relations', 'fiscalYear': 2023, 'exercisedValue': 0, 'unexercisedValue': 0}, {'maxAge': 1, 'name': 'Mr. J. Christopher Naftzger BA, Esq., J.D.', 'age': 57, 'title': 'General Counsel, Chief Compliance Officer &amp; Secretary', 'yearBorn': 1967, 'fiscalYear': 2023, 'exercisedValue': 0, 'unexercisedValue': 0}, {'maxAge': 1, 'name': 'Ms. Shannon  Briscoe SPHR', 'title': 'Vice President of Human Resources', 'fiscalYear': 2023, 'exercisedValue': 0, 'unexercisedValue': 0}, {'maxAge': 1, 'name': 'Dr. Karen  Sims M.D., Ph.D.', 'age': 53, 'title': 'Chief Medical Officer', 'yearBorn': 1971, 'fiscalYear': 2023, 'exercisedValue': 0, 'unexercisedValue': 0}, {'maxAge': 1, 'name': 'Mr. R. Hector Mackay-Dunn B.A., J.D., L.L.B., Q.C.', 'age': 73, 'title': 'Corporate Secretary', 'yearBorn': 1951,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</si>
  <si>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</si>
  <si>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</si>
  <si>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</si>
  <si>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</si>
  <si>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</si>
  <si>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</si>
  <si>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</si>
  <si>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</si>
  <si>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</si>
  <si>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</si>
  <si>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</si>
  <si>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</si>
  <si>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</si>
  <si>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</si>
  <si>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</si>
  <si>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</si>
  <si>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</si>
  <si>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</si>
  <si>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</si>
  <si>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</si>
  <si>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</si>
  <si>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</si>
  <si>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</si>
  <si>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</si>
  <si>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</si>
  <si>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</si>
  <si>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</si>
  <si>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</si>
  <si>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</si>
  <si>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</si>
  <si>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</si>
  <si>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</si>
  <si>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</si>
  <si>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</si>
  <si>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</si>
  <si>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</si>
  <si>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</si>
  <si>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</si>
  <si>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</si>
  <si>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</si>
  <si>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</si>
  <si>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</si>
  <si>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</si>
  <si>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</si>
  <si>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</si>
  <si>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</si>
  <si>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</si>
  <si>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</si>
  <si>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</si>
  <si>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</si>
  <si>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</si>
  <si>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</si>
  <si>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</si>
  <si>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</si>
  <si>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</si>
  <si>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</si>
  <si>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</si>
  <si>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</si>
  <si>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</si>
  <si>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</si>
  <si>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</si>
  <si>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</si>
  <si>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</si>
  <si>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</si>
  <si>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</si>
  <si>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</si>
  <si>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</si>
  <si>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</si>
  <si>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</si>
  <si>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</si>
  <si>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</si>
  <si>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Arbutus Biopharma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</si>
  <si>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</si>
  <si>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</si>
  <si>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</si>
  <si>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</si>
  <si>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</si>
  <si>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</si>
  <si>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</si>
  <si>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327b69f1-b9aa-3465-8efa-89ecddd8ae31</t>
  </si>
  <si>
    <t>messageBoardId</t>
  </si>
  <si>
    <t>finmb_34160168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</si>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</sst>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rbutus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3.33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-6.963937550396468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6.23428672E8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0.564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-6.7074413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-38.0</v>
      </c>
      <c r="C2" s="1">
        <v>-61.0</v>
      </c>
      <c r="D2" s="1">
        <v>-384.0</v>
      </c>
      <c r="E2" s="1">
        <v>-84.0</v>
      </c>
      <c r="F2" s="1">
        <v>-57.0</v>
      </c>
      <c r="G2" s="1">
        <v>-154.0</v>
      </c>
      <c r="H2" s="1">
        <v>-63.0</v>
      </c>
      <c r="I2" s="1">
        <v>-76.0</v>
      </c>
      <c r="J2" s="1">
        <v>-69.0</v>
      </c>
      <c r="K2" s="1">
        <v>-72.0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52.0</v>
      </c>
      <c r="C3" s="1">
        <v>58.0</v>
      </c>
      <c r="D3" s="1">
        <v>1.0</v>
      </c>
      <c r="E3" s="1">
        <v>2.0</v>
      </c>
      <c r="F3" s="1">
        <v>2.0</v>
      </c>
      <c r="G3" s="1">
        <v>2.0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52.0</v>
      </c>
      <c r="C4" s="1">
        <v>58.0</v>
      </c>
      <c r="D4" s="1">
        <v>1.0</v>
      </c>
      <c r="E4" s="1">
        <v>2.0</v>
      </c>
      <c r="F4" s="1">
        <v>2.0</v>
      </c>
      <c r="G4" s="1">
        <v>2.0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-8.0</v>
      </c>
      <c r="C5" s="1">
        <v>0.0</v>
      </c>
      <c r="D5" s="1">
        <v>17.0</v>
      </c>
      <c r="E5" s="1">
        <v>0.0</v>
      </c>
      <c r="F5" s="1">
        <v>-2.0</v>
      </c>
      <c r="G5" s="1">
        <v>2.0</v>
      </c>
      <c r="H5" s="1">
        <v>0.0</v>
      </c>
      <c r="I5" s="1">
        <v>0.0</v>
      </c>
      <c r="J5" s="1">
        <v>0.0</v>
      </c>
      <c r="K5" s="1">
        <v>-2.0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-24.0</v>
      </c>
      <c r="G6" s="1">
        <v>-27.0</v>
      </c>
      <c r="H6" s="1">
        <v>21.0</v>
      </c>
      <c r="I6" s="1">
        <v>99.0</v>
      </c>
      <c r="J6" s="1">
        <v>-5.0</v>
      </c>
      <c r="K6" s="1">
        <v>-2.0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39.0</v>
      </c>
      <c r="D7" s="1">
        <v>391.0</v>
      </c>
      <c r="E7" s="1">
        <v>40.0</v>
      </c>
      <c r="F7" s="1">
        <v>15.0</v>
      </c>
      <c r="G7" s="1">
        <v>66.0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5.0</v>
      </c>
      <c r="G8" s="1">
        <v>22.0</v>
      </c>
      <c r="H8" s="1">
        <v>2.0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22.0</v>
      </c>
      <c r="D9" s="1">
        <v>39.0</v>
      </c>
      <c r="E9" s="1">
        <v>15.0</v>
      </c>
      <c r="F9" s="1">
        <v>6.0</v>
      </c>
      <c r="G9" s="1">
        <v>6.0</v>
      </c>
      <c r="H9" s="1">
        <v>6.0</v>
      </c>
      <c r="I9" s="1">
        <v>6.0</v>
      </c>
      <c r="J9" s="1">
        <v>7.0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6.0</v>
      </c>
      <c r="C10" s="1">
        <v>-40.0</v>
      </c>
      <c r="D10" s="1">
        <v>-105.0</v>
      </c>
      <c r="E10" s="1">
        <v>-25.0</v>
      </c>
      <c r="F10" s="1">
        <v>-10.0</v>
      </c>
      <c r="G10" s="1">
        <v>-12.0</v>
      </c>
      <c r="H10" s="1">
        <v>97.0</v>
      </c>
      <c r="I10" s="1">
        <v>-1.0</v>
      </c>
      <c r="J10" s="1">
        <v>-3.0</v>
      </c>
      <c r="K10" s="1">
        <v>-3.0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97.0</v>
      </c>
      <c r="D11" s="1">
        <v>73.0</v>
      </c>
      <c r="E11" s="1">
        <v>-12.0</v>
      </c>
      <c r="F11" s="1">
        <v>-90.0</v>
      </c>
      <c r="G11" s="1">
        <v>22.0</v>
      </c>
      <c r="H11" s="1">
        <v>-10.0</v>
      </c>
      <c r="I11" s="1">
        <v>41.0</v>
      </c>
      <c r="J11" s="1">
        <v>-45.0</v>
      </c>
      <c r="K11" s="1">
        <v>-42.0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6.0</v>
      </c>
      <c r="C12" s="1">
        <v>-2.0</v>
      </c>
      <c r="D12" s="1">
        <v>2.0</v>
      </c>
      <c r="E12" s="1">
        <v>73.0</v>
      </c>
      <c r="F12" s="1">
        <v>-1.0</v>
      </c>
      <c r="G12" s="1">
        <v>-2.0</v>
      </c>
      <c r="H12" s="1">
        <v>1.0</v>
      </c>
      <c r="I12" s="1">
        <v>1.0</v>
      </c>
      <c r="J12" s="1">
        <v>5.0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13.0</v>
      </c>
      <c r="C13" s="1">
        <v>-13.0</v>
      </c>
      <c r="D13" s="1">
        <v>-1.0</v>
      </c>
      <c r="E13" s="1">
        <v>2.0</v>
      </c>
      <c r="F13" s="1">
        <v>-2.0</v>
      </c>
      <c r="G13" s="1">
        <v>0.0</v>
      </c>
      <c r="H13" s="1">
        <v>0.0</v>
      </c>
      <c r="I13" s="1">
        <v>0.0</v>
      </c>
      <c r="J13" s="1">
        <v>22.0</v>
      </c>
      <c r="K13" s="1">
        <v>-10.0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-5.0</v>
      </c>
      <c r="C14" s="1">
        <v>-18.0</v>
      </c>
      <c r="D14" s="1">
        <v>-4.0</v>
      </c>
      <c r="E14" s="1">
        <v>-4.0</v>
      </c>
      <c r="F14" s="1">
        <v>-4.0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-60.0</v>
      </c>
      <c r="C15" s="1">
        <v>15.0</v>
      </c>
      <c r="D15" s="1">
        <v>-11.0</v>
      </c>
      <c r="E15" s="1">
        <v>-14.0</v>
      </c>
      <c r="F15" s="1">
        <v>68.0</v>
      </c>
      <c r="G15" s="1">
        <v>-4.0</v>
      </c>
      <c r="H15" s="1">
        <v>-1.0</v>
      </c>
      <c r="I15" s="1">
        <v>-1.0</v>
      </c>
      <c r="J15" s="1">
        <v>2.0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-12.0</v>
      </c>
      <c r="C16" s="1">
        <v>-54.0</v>
      </c>
      <c r="D16" s="1">
        <v>-57.0</v>
      </c>
      <c r="E16" s="1">
        <v>-48.0</v>
      </c>
      <c r="F16" s="1">
        <v>-67.0</v>
      </c>
      <c r="G16" s="1">
        <v>-71.0</v>
      </c>
      <c r="H16" s="1">
        <v>-51.0</v>
      </c>
      <c r="I16" s="1">
        <v>-67.0</v>
      </c>
      <c r="J16" s="1">
        <v>-35.0</v>
      </c>
      <c r="K16" s="1">
        <v>-85.0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-2.0</v>
      </c>
      <c r="D17" s="1">
        <v>-4.0</v>
      </c>
      <c r="E17" s="1">
        <v>-7.0</v>
      </c>
      <c r="F17" s="1">
        <v>-1.0</v>
      </c>
      <c r="G17" s="1">
        <v>-58.0</v>
      </c>
      <c r="H17" s="1">
        <v>-22.0</v>
      </c>
      <c r="I17" s="1">
        <v>-80.0</v>
      </c>
      <c r="J17" s="1">
        <v>-51.0</v>
      </c>
      <c r="K17" s="1">
        <v>-1.0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8.0</v>
      </c>
      <c r="C18" s="1">
        <v>0.0</v>
      </c>
      <c r="D18" s="1">
        <v>2.0</v>
      </c>
      <c r="E18" s="1">
        <v>0.0</v>
      </c>
      <c r="F18" s="1">
        <v>2.0</v>
      </c>
      <c r="G18" s="1">
        <v>1.0</v>
      </c>
      <c r="H18" s="1">
        <v>0.0</v>
      </c>
      <c r="I18" s="1">
        <v>0.0</v>
      </c>
      <c r="J18" s="1">
        <v>0.0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32.0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-41.0</v>
      </c>
      <c r="C20" s="1">
        <v>9.0</v>
      </c>
      <c r="D20" s="1">
        <v>-82.0</v>
      </c>
      <c r="E20" s="1">
        <v>35.0</v>
      </c>
      <c r="F20" s="1">
        <v>-3.0</v>
      </c>
      <c r="G20" s="1">
        <v>28.0</v>
      </c>
      <c r="H20" s="1">
        <v>-14.0</v>
      </c>
      <c r="I20" s="1">
        <v>-11.0</v>
      </c>
      <c r="J20" s="1">
        <v>-74.0</v>
      </c>
      <c r="K20" s="1">
        <v>51.0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-12.0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-42.0</v>
      </c>
      <c r="C22" s="1">
        <v>7.0</v>
      </c>
      <c r="D22" s="1">
        <v>-99.0</v>
      </c>
      <c r="E22" s="1">
        <v>27.0</v>
      </c>
      <c r="F22" s="1">
        <v>-4.0</v>
      </c>
      <c r="G22" s="1">
        <v>28.0</v>
      </c>
      <c r="H22" s="1">
        <v>-14.0</v>
      </c>
      <c r="I22" s="1">
        <v>-12.0</v>
      </c>
      <c r="J22" s="1">
        <v>-74.0</v>
      </c>
      <c r="K22" s="1">
        <v>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12.0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12.0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-12.0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-12.0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64.0</v>
      </c>
      <c r="C27" s="1">
        <v>144.0</v>
      </c>
      <c r="D27" s="1">
        <v>63.0</v>
      </c>
      <c r="E27" s="1">
        <v>45.0</v>
      </c>
      <c r="F27" s="1">
        <v>1.0</v>
      </c>
      <c r="G27" s="1">
        <v>18.0</v>
      </c>
      <c r="H27" s="1">
        <v>86.0</v>
      </c>
      <c r="I27" s="1">
        <v>137.0</v>
      </c>
      <c r="J27" s="1">
        <v>31.0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0.0</v>
      </c>
      <c r="E28" s="1">
        <v>50.0</v>
      </c>
      <c r="F28" s="1">
        <v>66.0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-4.0</v>
      </c>
      <c r="C29" s="1">
        <v>0.0</v>
      </c>
      <c r="D29" s="1">
        <v>0.0</v>
      </c>
      <c r="E29" s="1">
        <v>-1.0</v>
      </c>
      <c r="F29" s="1">
        <v>0.0</v>
      </c>
      <c r="G29" s="1">
        <v>18.0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60.0</v>
      </c>
      <c r="C30" s="1">
        <v>144.0</v>
      </c>
      <c r="D30" s="1">
        <v>12.0</v>
      </c>
      <c r="E30" s="1">
        <v>49.0</v>
      </c>
      <c r="F30" s="1">
        <v>55.0</v>
      </c>
      <c r="G30" s="1">
        <v>37.0</v>
      </c>
      <c r="H30" s="1">
        <v>86.0</v>
      </c>
      <c r="I30" s="1">
        <v>137.0</v>
      </c>
      <c r="J30" s="1">
        <v>31.0</v>
      </c>
      <c r="K30" s="1">
        <v>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-1.0</v>
      </c>
      <c r="C31" s="1">
        <v>-2.0</v>
      </c>
      <c r="D31" s="1">
        <v>1.0</v>
      </c>
      <c r="E31" s="1">
        <v>2.0</v>
      </c>
      <c r="F31" s="1">
        <v>-1.0</v>
      </c>
      <c r="G31" s="1">
        <v>6.0</v>
      </c>
      <c r="H31" s="1">
        <v>5.0</v>
      </c>
      <c r="I31" s="1">
        <v>0.0</v>
      </c>
      <c r="J31" s="1">
        <v>-2.0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3.0</v>
      </c>
      <c r="C32" s="1">
        <v>94.0</v>
      </c>
      <c r="D32" s="1">
        <v>-143.0</v>
      </c>
      <c r="E32" s="1">
        <v>30.0</v>
      </c>
      <c r="F32" s="1">
        <v>-17.0</v>
      </c>
      <c r="G32" s="1">
        <v>-5.0</v>
      </c>
      <c r="H32" s="1">
        <v>20.0</v>
      </c>
      <c r="I32" s="1">
        <v>57.0</v>
      </c>
      <c r="J32" s="1">
        <v>-78.0</v>
      </c>
      <c r="K32" s="1">
        <v>-4.0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-2.0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-12.0</v>
      </c>
      <c r="C35" s="1">
        <v>-10.0</v>
      </c>
      <c r="D35" s="1">
        <v>-5.0</v>
      </c>
      <c r="E35" s="1">
        <v>-28.0</v>
      </c>
      <c r="F35" s="1">
        <v>-41.0</v>
      </c>
      <c r="G35" s="1">
        <v>-37.0</v>
      </c>
      <c r="H35" s="1">
        <v>-30.0</v>
      </c>
      <c r="I35" s="1">
        <v>-38.0</v>
      </c>
      <c r="J35" s="1">
        <v>-9.0</v>
      </c>
      <c r="K35" s="1">
        <v>-51.0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-12.0</v>
      </c>
      <c r="C36" s="1">
        <v>-10.0</v>
      </c>
      <c r="D36" s="1">
        <v>-5.0</v>
      </c>
      <c r="E36" s="1">
        <v>-28.0</v>
      </c>
      <c r="F36" s="1">
        <v>-41.0</v>
      </c>
      <c r="G36" s="1">
        <v>-36.0</v>
      </c>
      <c r="H36" s="1">
        <v>-27.0</v>
      </c>
      <c r="I36" s="1">
        <v>-36.0</v>
      </c>
      <c r="J36" s="1">
        <v>-8.0</v>
      </c>
      <c r="K36" s="1">
        <v>-51.0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-5.0</v>
      </c>
      <c r="C37" s="1">
        <v>7.0</v>
      </c>
      <c r="D37" s="1">
        <v>-58.0</v>
      </c>
      <c r="E37" s="1">
        <v>-3.0</v>
      </c>
      <c r="F37" s="1">
        <v>4.0</v>
      </c>
      <c r="G37" s="1">
        <v>2.0</v>
      </c>
      <c r="H37" s="1">
        <v>-22.0</v>
      </c>
      <c r="I37" s="1">
        <v>-77.0</v>
      </c>
      <c r="J37" s="1">
        <v>-22.0</v>
      </c>
      <c r="K37" s="1">
        <v>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0.0</v>
      </c>
      <c r="C38" s="1">
        <v>0.0</v>
      </c>
      <c r="D38" s="1">
        <v>12.0</v>
      </c>
      <c r="E38" s="1">
        <v>0.0</v>
      </c>
      <c r="F38" s="1">
        <v>-12.0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72.0</v>
      </c>
      <c r="C3" s="1">
        <v>167.0</v>
      </c>
      <c r="D3" s="1">
        <v>23.0</v>
      </c>
      <c r="E3" s="1">
        <v>54.0</v>
      </c>
      <c r="F3" s="1">
        <v>36.0</v>
      </c>
      <c r="G3" s="1">
        <v>31.0</v>
      </c>
      <c r="H3" s="1">
        <v>52.0</v>
      </c>
      <c r="I3" s="1">
        <v>109.0</v>
      </c>
      <c r="J3" s="1">
        <v>30.0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39.0</v>
      </c>
      <c r="C4" s="1">
        <v>14.0</v>
      </c>
      <c r="D4" s="1">
        <v>107.0</v>
      </c>
      <c r="E4" s="1">
        <v>72.0</v>
      </c>
      <c r="F4" s="1">
        <v>87.0</v>
      </c>
      <c r="G4" s="1">
        <v>59.0</v>
      </c>
      <c r="H4" s="1">
        <v>71.0</v>
      </c>
      <c r="I4" s="1">
        <v>46.0</v>
      </c>
      <c r="J4" s="1">
        <v>116.0</v>
      </c>
      <c r="K4" s="1">
        <v>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112.0</v>
      </c>
      <c r="C5" s="1">
        <v>181.0</v>
      </c>
      <c r="D5" s="1">
        <v>131.0</v>
      </c>
      <c r="E5" s="1">
        <v>126.0</v>
      </c>
      <c r="F5" s="1">
        <v>125.0</v>
      </c>
      <c r="G5" s="1">
        <v>90.0</v>
      </c>
      <c r="H5" s="1">
        <v>123.0</v>
      </c>
      <c r="I5" s="1">
        <v>155.0</v>
      </c>
      <c r="J5" s="1">
        <v>147.0</v>
      </c>
      <c r="K5" s="1">
        <v>126.0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2.0</v>
      </c>
      <c r="C6" s="1">
        <v>1.0</v>
      </c>
      <c r="D6" s="1">
        <v>40.0</v>
      </c>
      <c r="E6" s="1">
        <v>53.0</v>
      </c>
      <c r="F6" s="1">
        <v>1.0</v>
      </c>
      <c r="G6" s="1">
        <v>1.0</v>
      </c>
      <c r="H6" s="1">
        <v>1.0</v>
      </c>
      <c r="I6" s="1">
        <v>89.0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8.0</v>
      </c>
      <c r="C7" s="1">
        <v>24.0</v>
      </c>
      <c r="D7" s="1">
        <v>29.0</v>
      </c>
      <c r="E7" s="1">
        <v>34.0</v>
      </c>
      <c r="F7" s="1">
        <v>38.0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2.0</v>
      </c>
      <c r="C8" s="1">
        <v>1.0</v>
      </c>
      <c r="D8" s="1">
        <v>69.0</v>
      </c>
      <c r="E8" s="1">
        <v>87.0</v>
      </c>
      <c r="F8" s="1">
        <v>1.0</v>
      </c>
      <c r="G8" s="1">
        <v>1.0</v>
      </c>
      <c r="H8" s="1">
        <v>1.0</v>
      </c>
      <c r="I8" s="1">
        <v>89.0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1.0</v>
      </c>
      <c r="C9" s="1">
        <v>1.0</v>
      </c>
      <c r="D9" s="1">
        <v>1.0</v>
      </c>
      <c r="E9" s="1">
        <v>2.0</v>
      </c>
      <c r="F9" s="1">
        <v>2.0</v>
      </c>
      <c r="G9" s="1">
        <v>1.0</v>
      </c>
      <c r="H9" s="1">
        <v>3.0</v>
      </c>
      <c r="I9" s="1">
        <v>4.0</v>
      </c>
      <c r="J9" s="1">
        <v>2.0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116.0</v>
      </c>
      <c r="C10" s="1">
        <v>184.0</v>
      </c>
      <c r="D10" s="1">
        <v>133.0</v>
      </c>
      <c r="E10" s="1">
        <v>129.0</v>
      </c>
      <c r="F10" s="1">
        <v>129.0</v>
      </c>
      <c r="G10" s="1">
        <v>93.0</v>
      </c>
      <c r="H10" s="1">
        <v>128.0</v>
      </c>
      <c r="I10" s="1">
        <v>161.0</v>
      </c>
      <c r="J10" s="1">
        <v>151.0</v>
      </c>
      <c r="K10" s="1">
        <v>132.0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12.0</v>
      </c>
      <c r="C11" s="1">
        <v>12.0</v>
      </c>
      <c r="D11" s="1">
        <v>17.0</v>
      </c>
      <c r="E11" s="1">
        <v>24.0</v>
      </c>
      <c r="F11" s="1">
        <v>17.0</v>
      </c>
      <c r="G11" s="1">
        <v>17.0</v>
      </c>
      <c r="H11" s="1">
        <v>16.0</v>
      </c>
      <c r="I11" s="1">
        <v>17.0</v>
      </c>
      <c r="J11" s="1">
        <v>17.0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-11.0</v>
      </c>
      <c r="C12" s="1">
        <v>-9.0</v>
      </c>
      <c r="D12" s="1">
        <v>-10.0</v>
      </c>
      <c r="E12" s="1">
        <v>-12.0</v>
      </c>
      <c r="F12" s="1">
        <v>-6.0</v>
      </c>
      <c r="G12" s="1">
        <v>-5.0</v>
      </c>
      <c r="H12" s="1">
        <v>-7.0</v>
      </c>
      <c r="I12" s="1">
        <v>-9.0</v>
      </c>
      <c r="J12" s="1">
        <v>-10.0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1.0</v>
      </c>
      <c r="C13" s="1">
        <v>3.0</v>
      </c>
      <c r="D13" s="1">
        <v>6.0</v>
      </c>
      <c r="E13" s="1">
        <v>12.0</v>
      </c>
      <c r="F13" s="1">
        <v>10.0</v>
      </c>
      <c r="G13" s="1">
        <v>11.0</v>
      </c>
      <c r="H13" s="1">
        <v>9.0</v>
      </c>
      <c r="I13" s="1">
        <v>8.0</v>
      </c>
      <c r="J13" s="1">
        <v>6.0</v>
      </c>
      <c r="K13" s="1">
        <v>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10.0</v>
      </c>
      <c r="D14" s="1">
        <v>0.0</v>
      </c>
      <c r="E14" s="1">
        <v>0.0</v>
      </c>
      <c r="F14" s="1">
        <v>22.0</v>
      </c>
      <c r="G14" s="1">
        <v>0.0</v>
      </c>
      <c r="H14" s="1">
        <v>0.0</v>
      </c>
      <c r="I14" s="1">
        <v>35.0</v>
      </c>
      <c r="J14" s="1">
        <v>37.0</v>
      </c>
      <c r="K14" s="1">
        <v>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163.0</v>
      </c>
      <c r="D15" s="1">
        <v>24.0</v>
      </c>
      <c r="E15" s="1">
        <v>24.0</v>
      </c>
      <c r="F15" s="1">
        <v>22.0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353.0</v>
      </c>
      <c r="D16" s="1">
        <v>99.0</v>
      </c>
      <c r="E16" s="1">
        <v>58.0</v>
      </c>
      <c r="F16" s="1">
        <v>43.0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12.0</v>
      </c>
      <c r="E17" s="1">
        <v>12.0</v>
      </c>
      <c r="F17" s="1">
        <v>0.0</v>
      </c>
      <c r="G17" s="1">
        <v>29.0</v>
      </c>
      <c r="H17" s="1">
        <v>4.0</v>
      </c>
      <c r="I17" s="1">
        <v>6.0</v>
      </c>
      <c r="J17" s="1">
        <v>10.0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118.0</v>
      </c>
      <c r="C18" s="1">
        <v>712.0</v>
      </c>
      <c r="D18" s="1">
        <v>276.0</v>
      </c>
      <c r="E18" s="1">
        <v>237.0</v>
      </c>
      <c r="F18" s="1">
        <v>228.0</v>
      </c>
      <c r="G18" s="1">
        <v>106.0</v>
      </c>
      <c r="H18" s="1">
        <v>137.0</v>
      </c>
      <c r="I18" s="1">
        <v>204.0</v>
      </c>
      <c r="J18" s="1">
        <v>195.0</v>
      </c>
      <c r="K18" s="1">
        <v>144.0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2.0</v>
      </c>
      <c r="C20" s="1">
        <v>2.0</v>
      </c>
      <c r="D20" s="1">
        <v>3.0</v>
      </c>
      <c r="E20" s="1">
        <v>1.0</v>
      </c>
      <c r="F20" s="1">
        <v>3.0</v>
      </c>
      <c r="G20" s="1">
        <v>2.0</v>
      </c>
      <c r="H20" s="1">
        <v>2.0</v>
      </c>
      <c r="I20" s="1">
        <v>3.0</v>
      </c>
      <c r="J20" s="1">
        <v>3.0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7.0</v>
      </c>
      <c r="C21" s="1">
        <v>5.0</v>
      </c>
      <c r="D21" s="1">
        <v>6.0</v>
      </c>
      <c r="E21" s="1">
        <v>9.0</v>
      </c>
      <c r="F21" s="1">
        <v>6.0</v>
      </c>
      <c r="G21" s="1">
        <v>4.0</v>
      </c>
      <c r="H21" s="1">
        <v>6.0</v>
      </c>
      <c r="I21" s="1">
        <v>7.0</v>
      </c>
      <c r="J21" s="1">
        <v>12.0</v>
      </c>
      <c r="K21" s="1">
        <v>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34.0</v>
      </c>
      <c r="H22" s="1">
        <v>39.0</v>
      </c>
      <c r="I22" s="1">
        <v>38.0</v>
      </c>
      <c r="J22" s="1">
        <v>37.0</v>
      </c>
      <c r="K22" s="1">
        <v>42.0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5.0</v>
      </c>
      <c r="C23" s="1">
        <v>86.0</v>
      </c>
      <c r="D23" s="1">
        <v>1.0</v>
      </c>
      <c r="E23" s="1">
        <v>2.0</v>
      </c>
      <c r="F23" s="1">
        <v>0.0</v>
      </c>
      <c r="G23" s="1">
        <v>0.0</v>
      </c>
      <c r="H23" s="1">
        <v>0.0</v>
      </c>
      <c r="I23" s="1">
        <v>0.0</v>
      </c>
      <c r="J23" s="1">
        <v>16.0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5.0</v>
      </c>
      <c r="C24" s="1">
        <v>1.0</v>
      </c>
      <c r="D24" s="1">
        <v>45.0</v>
      </c>
      <c r="E24" s="1">
        <v>4.0</v>
      </c>
      <c r="F24" s="1">
        <v>1.0</v>
      </c>
      <c r="G24" s="1">
        <v>13.0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20.0</v>
      </c>
      <c r="C25" s="1">
        <v>10.0</v>
      </c>
      <c r="D25" s="1">
        <v>10.0</v>
      </c>
      <c r="E25" s="1">
        <v>14.0</v>
      </c>
      <c r="F25" s="1">
        <v>11.0</v>
      </c>
      <c r="G25" s="1">
        <v>7.0</v>
      </c>
      <c r="H25" s="1">
        <v>9.0</v>
      </c>
      <c r="I25" s="1">
        <v>11.0</v>
      </c>
      <c r="J25" s="1">
        <v>32.0</v>
      </c>
      <c r="K25" s="1">
        <v>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12.0</v>
      </c>
      <c r="E26" s="1">
        <v>12.0</v>
      </c>
      <c r="F26" s="1">
        <v>0.0</v>
      </c>
      <c r="G26" s="1">
        <v>18.0</v>
      </c>
      <c r="H26" s="1">
        <v>19.0</v>
      </c>
      <c r="I26" s="1">
        <v>16.0</v>
      </c>
      <c r="J26" s="1">
        <v>10.0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3.0</v>
      </c>
      <c r="H27" s="1">
        <v>2.0</v>
      </c>
      <c r="I27" s="1">
        <v>2.0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9.0</v>
      </c>
      <c r="C28" s="1">
        <v>21.0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6.0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146.0</v>
      </c>
      <c r="D29" s="1">
        <v>41.0</v>
      </c>
      <c r="E29" s="1">
        <v>16.0</v>
      </c>
      <c r="F29" s="1">
        <v>12.0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7.0</v>
      </c>
      <c r="D30" s="1">
        <v>9.0</v>
      </c>
      <c r="E30" s="1">
        <v>11.0</v>
      </c>
      <c r="F30" s="1">
        <v>3.0</v>
      </c>
      <c r="G30" s="1">
        <v>2.0</v>
      </c>
      <c r="H30" s="1">
        <v>3.0</v>
      </c>
      <c r="I30" s="1">
        <v>5.0</v>
      </c>
      <c r="J30" s="1">
        <v>7.0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30.0</v>
      </c>
      <c r="C31" s="1">
        <v>165.0</v>
      </c>
      <c r="D31" s="1">
        <v>72.0</v>
      </c>
      <c r="E31" s="1">
        <v>54.0</v>
      </c>
      <c r="F31" s="1">
        <v>27.0</v>
      </c>
      <c r="G31" s="1">
        <v>32.0</v>
      </c>
      <c r="H31" s="1">
        <v>35.0</v>
      </c>
      <c r="I31" s="1">
        <v>35.0</v>
      </c>
      <c r="J31" s="1">
        <v>58.0</v>
      </c>
      <c r="K31" s="1">
        <v>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0.0</v>
      </c>
      <c r="D32" s="1">
        <v>0.0</v>
      </c>
      <c r="E32" s="1">
        <v>49.0</v>
      </c>
      <c r="F32" s="1">
        <v>126.0</v>
      </c>
      <c r="G32" s="1">
        <v>137.0</v>
      </c>
      <c r="H32" s="1">
        <v>149.0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0.0</v>
      </c>
      <c r="E33" s="1">
        <v>49.0</v>
      </c>
      <c r="F33" s="1">
        <v>126.0</v>
      </c>
      <c r="G33" s="1">
        <v>137.0</v>
      </c>
      <c r="H33" s="1">
        <v>149.0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290.0</v>
      </c>
      <c r="C34" s="1">
        <v>834.0</v>
      </c>
      <c r="D34" s="1">
        <v>867.0</v>
      </c>
      <c r="E34" s="1">
        <v>876.0</v>
      </c>
      <c r="F34" s="1">
        <v>879.0</v>
      </c>
      <c r="G34" s="1">
        <v>899.0</v>
      </c>
      <c r="H34" s="1">
        <v>986.0</v>
      </c>
      <c r="I34" s="1">
        <v>1290.0</v>
      </c>
      <c r="J34" s="1">
        <v>1320.0</v>
      </c>
      <c r="K34" s="1">
        <v>1350.0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26.0</v>
      </c>
      <c r="C35" s="1">
        <v>30.0</v>
      </c>
      <c r="D35" s="1">
        <v>36.0</v>
      </c>
      <c r="E35" s="1">
        <v>42.0</v>
      </c>
      <c r="F35" s="1">
        <v>48.0</v>
      </c>
      <c r="G35" s="1">
        <v>55.0</v>
      </c>
      <c r="H35" s="1">
        <v>60.0</v>
      </c>
      <c r="I35" s="1">
        <v>65.0</v>
      </c>
      <c r="J35" s="1">
        <v>72.0</v>
      </c>
      <c r="K35" s="1">
        <v>81.0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-206.0</v>
      </c>
      <c r="C36" s="1">
        <v>-267.0</v>
      </c>
      <c r="D36" s="1">
        <v>-651.0</v>
      </c>
      <c r="E36" s="1">
        <v>-738.0</v>
      </c>
      <c r="F36" s="1">
        <v>-805.0</v>
      </c>
      <c r="G36" s="1">
        <v>-970.0</v>
      </c>
      <c r="H36" s="1">
        <v>-1050.0</v>
      </c>
      <c r="I36" s="1">
        <v>-1130.0</v>
      </c>
      <c r="J36" s="1">
        <v>-1200.0</v>
      </c>
      <c r="K36" s="1">
        <v>-1280.0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-22.0</v>
      </c>
      <c r="C37" s="1">
        <v>-49.0</v>
      </c>
      <c r="D37" s="1">
        <v>-49.0</v>
      </c>
      <c r="E37" s="1">
        <v>-48.0</v>
      </c>
      <c r="F37" s="1">
        <v>-48.0</v>
      </c>
      <c r="G37" s="1">
        <v>-48.0</v>
      </c>
      <c r="H37" s="1">
        <v>-48.0</v>
      </c>
      <c r="I37" s="1">
        <v>-48.0</v>
      </c>
      <c r="J37" s="1">
        <v>-50.0</v>
      </c>
      <c r="K37" s="1">
        <v>-48.0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88.0</v>
      </c>
      <c r="C38" s="1">
        <v>548.0</v>
      </c>
      <c r="D38" s="1">
        <v>203.0</v>
      </c>
      <c r="E38" s="1">
        <v>133.0</v>
      </c>
      <c r="F38" s="1">
        <v>74.0</v>
      </c>
      <c r="G38" s="1">
        <v>-64.0</v>
      </c>
      <c r="H38" s="1">
        <v>-47.0</v>
      </c>
      <c r="I38" s="1">
        <v>169.0</v>
      </c>
      <c r="J38" s="1">
        <v>137.0</v>
      </c>
      <c r="K38" s="1">
        <v>106.0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88.0</v>
      </c>
      <c r="C39" s="1">
        <v>548.0</v>
      </c>
      <c r="D39" s="1">
        <v>203.0</v>
      </c>
      <c r="E39" s="1">
        <v>182.0</v>
      </c>
      <c r="F39" s="1">
        <v>200.0</v>
      </c>
      <c r="G39" s="1">
        <v>72.0</v>
      </c>
      <c r="H39" s="1">
        <v>102.0</v>
      </c>
      <c r="I39" s="1">
        <v>169.0</v>
      </c>
      <c r="J39" s="1">
        <v>137.0</v>
      </c>
      <c r="K39" s="1">
        <v>106.0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118.0</v>
      </c>
      <c r="C40" s="1">
        <v>712.0</v>
      </c>
      <c r="D40" s="1">
        <v>276.0</v>
      </c>
      <c r="E40" s="1">
        <v>237.0</v>
      </c>
      <c r="F40" s="1">
        <v>228.0</v>
      </c>
      <c r="G40" s="1">
        <v>106.0</v>
      </c>
      <c r="H40" s="1">
        <v>137.0</v>
      </c>
      <c r="I40" s="1">
        <v>204.0</v>
      </c>
      <c r="J40" s="1">
        <v>195.0</v>
      </c>
      <c r="K40" s="1">
        <v>144.0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46.0</v>
      </c>
      <c r="C42" s="1">
        <v>54.0</v>
      </c>
      <c r="D42" s="1">
        <v>55.0</v>
      </c>
      <c r="E42" s="1">
        <v>55.0</v>
      </c>
      <c r="F42" s="1">
        <v>56.0</v>
      </c>
      <c r="G42" s="1">
        <v>68.0</v>
      </c>
      <c r="H42" s="1">
        <v>95.0</v>
      </c>
      <c r="I42" s="1">
        <v>149.0</v>
      </c>
      <c r="J42" s="1">
        <v>163.0</v>
      </c>
      <c r="K42" s="1">
        <v>179.0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22.0</v>
      </c>
      <c r="C43" s="1">
        <v>54.0</v>
      </c>
      <c r="D43" s="1">
        <v>54.0</v>
      </c>
      <c r="E43" s="1">
        <v>55.0</v>
      </c>
      <c r="F43" s="1">
        <v>55.0</v>
      </c>
      <c r="G43" s="1">
        <v>64.0</v>
      </c>
      <c r="H43" s="1">
        <v>89.0</v>
      </c>
      <c r="I43" s="1">
        <v>145.0</v>
      </c>
      <c r="J43" s="1">
        <v>157.0</v>
      </c>
      <c r="K43" s="1">
        <v>170.0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 t="s">
        <v>97</v>
      </c>
      <c r="C44" s="1" t="s">
        <v>98</v>
      </c>
      <c r="D44" s="1" t="s">
        <v>99</v>
      </c>
      <c r="E44" s="1" t="s">
        <v>100</v>
      </c>
      <c r="F44" s="1" t="s">
        <v>101</v>
      </c>
      <c r="G44" s="1">
        <v>-1.0</v>
      </c>
      <c r="H44" s="1" t="s">
        <v>102</v>
      </c>
      <c r="I44" s="1" t="s">
        <v>103</v>
      </c>
      <c r="J44" s="1" t="s">
        <v>104</v>
      </c>
      <c r="K44" s="1" t="s">
        <v>105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88.0</v>
      </c>
      <c r="C45" s="1">
        <v>32.0</v>
      </c>
      <c r="D45" s="1">
        <v>79.0</v>
      </c>
      <c r="E45" s="1">
        <v>49.0</v>
      </c>
      <c r="F45" s="1">
        <v>7.0</v>
      </c>
      <c r="G45" s="1">
        <v>-64.0</v>
      </c>
      <c r="H45" s="1">
        <v>-47.0</v>
      </c>
      <c r="I45" s="1">
        <v>169.0</v>
      </c>
      <c r="J45" s="1">
        <v>137.0</v>
      </c>
      <c r="K45" s="1">
        <v>106.0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 t="s">
        <v>97</v>
      </c>
      <c r="C46" s="1" t="s">
        <v>108</v>
      </c>
      <c r="D46" s="1" t="s">
        <v>109</v>
      </c>
      <c r="E46" s="1" t="s">
        <v>110</v>
      </c>
      <c r="F46" s="1" t="s">
        <v>111</v>
      </c>
      <c r="G46" s="1">
        <v>-1.0</v>
      </c>
      <c r="H46" s="1" t="s">
        <v>102</v>
      </c>
      <c r="I46" s="1" t="s">
        <v>103</v>
      </c>
      <c r="J46" s="1" t="s">
        <v>104</v>
      </c>
      <c r="K46" s="1" t="s">
        <v>105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 t="s">
        <v>113</v>
      </c>
      <c r="C47" s="1" t="s">
        <v>113</v>
      </c>
      <c r="D47" s="1">
        <v>12.0</v>
      </c>
      <c r="E47" s="1">
        <v>12.0</v>
      </c>
      <c r="F47" s="1" t="s">
        <v>113</v>
      </c>
      <c r="G47" s="1">
        <v>22.0</v>
      </c>
      <c r="H47" s="1">
        <v>22.0</v>
      </c>
      <c r="I47" s="1">
        <v>18.0</v>
      </c>
      <c r="J47" s="1">
        <v>12.0</v>
      </c>
      <c r="K47" s="1">
        <v>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-112.0</v>
      </c>
      <c r="C48" s="1">
        <v>-181.0</v>
      </c>
      <c r="D48" s="1">
        <v>-119.0</v>
      </c>
      <c r="E48" s="1">
        <v>-114.0</v>
      </c>
      <c r="F48" s="1">
        <v>-125.0</v>
      </c>
      <c r="G48" s="1">
        <v>-68.0</v>
      </c>
      <c r="H48" s="1">
        <v>-101.0</v>
      </c>
      <c r="I48" s="1">
        <v>-172.0</v>
      </c>
      <c r="J48" s="1">
        <v>-172.0</v>
      </c>
      <c r="K48" s="1">
        <v>-124.0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9.0</v>
      </c>
      <c r="C49" s="1">
        <v>9.0</v>
      </c>
      <c r="D49" s="1">
        <v>10.0</v>
      </c>
      <c r="E49" s="1">
        <v>13.0</v>
      </c>
      <c r="F49" s="1">
        <v>14.0</v>
      </c>
      <c r="G49" s="1">
        <v>8.0</v>
      </c>
      <c r="H49" s="1">
        <v>5.0</v>
      </c>
      <c r="I49" s="1">
        <v>5.0</v>
      </c>
      <c r="J49" s="1">
        <v>5.0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0.0</v>
      </c>
      <c r="C50" s="1">
        <v>0.0</v>
      </c>
      <c r="D50" s="1">
        <v>0.0</v>
      </c>
      <c r="E50" s="1">
        <v>0.0</v>
      </c>
      <c r="F50" s="1">
        <v>22.0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5.0</v>
      </c>
      <c r="C51" s="1">
        <v>5.0</v>
      </c>
      <c r="D51" s="1">
        <v>3.0</v>
      </c>
      <c r="E51" s="1">
        <v>3.0</v>
      </c>
      <c r="F51" s="1">
        <v>3.0</v>
      </c>
      <c r="G51" s="1">
        <v>3.0</v>
      </c>
      <c r="H51" s="1">
        <v>3.0</v>
      </c>
      <c r="I51" s="1">
        <v>3.0</v>
      </c>
      <c r="J51" s="1">
        <v>3.0</v>
      </c>
      <c r="K51" s="1">
        <v>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7.0</v>
      </c>
      <c r="C52" s="1">
        <v>8.0</v>
      </c>
      <c r="D52" s="1">
        <v>10.0</v>
      </c>
      <c r="E52" s="1">
        <v>12.0</v>
      </c>
      <c r="F52" s="1">
        <v>7.0</v>
      </c>
      <c r="G52" s="1">
        <v>5.0</v>
      </c>
      <c r="H52" s="1">
        <v>5.0</v>
      </c>
      <c r="I52" s="1">
        <v>6.0</v>
      </c>
      <c r="J52" s="1">
        <v>7.0</v>
      </c>
      <c r="K52" s="1">
        <v>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103.0</v>
      </c>
      <c r="C53" s="1">
        <v>134.0</v>
      </c>
      <c r="D53" s="1">
        <v>122.0</v>
      </c>
      <c r="E53" s="1">
        <v>130.0</v>
      </c>
      <c r="F53" s="1">
        <v>79.0</v>
      </c>
      <c r="G53" s="1">
        <v>78.0</v>
      </c>
      <c r="H53" s="1">
        <v>76.0</v>
      </c>
      <c r="I53" s="1">
        <v>85.0</v>
      </c>
      <c r="J53" s="1">
        <v>96.0</v>
      </c>
      <c r="K53" s="1">
        <v>73.0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0.0</v>
      </c>
      <c r="C54" s="1">
        <v>0.0</v>
      </c>
      <c r="D54" s="1">
        <v>0.0</v>
      </c>
      <c r="E54" s="1">
        <v>0.0</v>
      </c>
      <c r="F54" s="1">
        <v>1.0</v>
      </c>
      <c r="G54" s="1">
        <v>2.0</v>
      </c>
      <c r="H54" s="1">
        <v>2.0</v>
      </c>
      <c r="I54" s="1">
        <v>2.0</v>
      </c>
      <c r="J54" s="1">
        <v>2.0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14.0</v>
      </c>
      <c r="C2" s="1">
        <v>24.0</v>
      </c>
      <c r="D2" s="1">
        <v>1.0</v>
      </c>
      <c r="E2" s="1">
        <v>10.0</v>
      </c>
      <c r="F2" s="1">
        <v>5.0</v>
      </c>
      <c r="G2" s="1">
        <v>6.0</v>
      </c>
      <c r="H2" s="1">
        <v>6.0</v>
      </c>
      <c r="I2" s="1">
        <v>10.0</v>
      </c>
      <c r="J2" s="1">
        <v>39.0</v>
      </c>
      <c r="K2" s="1">
        <v>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14.0</v>
      </c>
      <c r="C3" s="1">
        <v>24.0</v>
      </c>
      <c r="D3" s="1">
        <v>1.0</v>
      </c>
      <c r="E3" s="1">
        <v>10.0</v>
      </c>
      <c r="F3" s="1">
        <v>5.0</v>
      </c>
      <c r="G3" s="1">
        <v>6.0</v>
      </c>
      <c r="H3" s="1">
        <v>6.0</v>
      </c>
      <c r="I3" s="1">
        <v>10.0</v>
      </c>
      <c r="J3" s="1">
        <v>39.0</v>
      </c>
      <c r="K3" s="1">
        <v>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38.0</v>
      </c>
      <c r="C4" s="1">
        <v>47.0</v>
      </c>
      <c r="D4" s="1">
        <v>55.0</v>
      </c>
      <c r="E4" s="1">
        <v>62.0</v>
      </c>
      <c r="F4" s="1">
        <v>57.0</v>
      </c>
      <c r="G4" s="1">
        <v>57.0</v>
      </c>
      <c r="H4" s="1">
        <v>47.0</v>
      </c>
      <c r="I4" s="1">
        <v>65.0</v>
      </c>
      <c r="J4" s="1">
        <v>84.0</v>
      </c>
      <c r="K4" s="1">
        <v>73.0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-23.0</v>
      </c>
      <c r="C5" s="1">
        <v>-22.0</v>
      </c>
      <c r="D5" s="1">
        <v>-53.0</v>
      </c>
      <c r="E5" s="1">
        <v>-51.0</v>
      </c>
      <c r="F5" s="1">
        <v>-51.0</v>
      </c>
      <c r="G5" s="1">
        <v>-51.0</v>
      </c>
      <c r="H5" s="1">
        <v>-40.0</v>
      </c>
      <c r="I5" s="1">
        <v>-54.0</v>
      </c>
      <c r="J5" s="1">
        <v>-45.0</v>
      </c>
      <c r="K5" s="1">
        <v>-55.0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8.0</v>
      </c>
      <c r="C6" s="1">
        <v>13.0</v>
      </c>
      <c r="D6" s="1">
        <v>13.0</v>
      </c>
      <c r="E6" s="1">
        <v>12.0</v>
      </c>
      <c r="F6" s="1">
        <v>16.0</v>
      </c>
      <c r="G6" s="1">
        <v>14.0</v>
      </c>
      <c r="H6" s="1">
        <v>14.0</v>
      </c>
      <c r="I6" s="1">
        <v>17.0</v>
      </c>
      <c r="J6" s="1">
        <v>17.0</v>
      </c>
      <c r="K6" s="1">
        <v>22.0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52.0</v>
      </c>
      <c r="C7" s="1">
        <v>58.0</v>
      </c>
      <c r="D7" s="1">
        <v>1.0</v>
      </c>
      <c r="E7" s="1">
        <v>2.0</v>
      </c>
      <c r="F7" s="1">
        <v>2.0</v>
      </c>
      <c r="G7" s="1">
        <v>2.0</v>
      </c>
      <c r="H7" s="1">
        <v>1.0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9.0</v>
      </c>
      <c r="C8" s="1">
        <v>14.0</v>
      </c>
      <c r="D8" s="1">
        <v>14.0</v>
      </c>
      <c r="E8" s="1">
        <v>14.0</v>
      </c>
      <c r="F8" s="1">
        <v>18.0</v>
      </c>
      <c r="G8" s="1">
        <v>16.0</v>
      </c>
      <c r="H8" s="1">
        <v>16.0</v>
      </c>
      <c r="I8" s="1">
        <v>17.0</v>
      </c>
      <c r="J8" s="1">
        <v>17.0</v>
      </c>
      <c r="K8" s="1">
        <v>22.0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-32.0</v>
      </c>
      <c r="C9" s="1">
        <v>-36.0</v>
      </c>
      <c r="D9" s="1">
        <v>-68.0</v>
      </c>
      <c r="E9" s="1">
        <v>-66.0</v>
      </c>
      <c r="F9" s="1">
        <v>-70.0</v>
      </c>
      <c r="G9" s="1">
        <v>-67.0</v>
      </c>
      <c r="H9" s="1">
        <v>-57.0</v>
      </c>
      <c r="I9" s="1">
        <v>-71.0</v>
      </c>
      <c r="J9" s="1">
        <v>-63.0</v>
      </c>
      <c r="K9" s="1">
        <v>-78.0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0.0</v>
      </c>
      <c r="C10" s="1">
        <v>0.0</v>
      </c>
      <c r="D10" s="1">
        <v>0.0</v>
      </c>
      <c r="E10" s="1">
        <v>-26.0</v>
      </c>
      <c r="F10" s="1">
        <v>-22.0</v>
      </c>
      <c r="G10" s="1">
        <v>-2.0</v>
      </c>
      <c r="H10" s="1">
        <v>-4.0</v>
      </c>
      <c r="I10" s="1">
        <v>-2.0</v>
      </c>
      <c r="J10" s="1">
        <v>-1.0</v>
      </c>
      <c r="K10" s="1">
        <v>-45.0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85.0</v>
      </c>
      <c r="C11" s="1">
        <v>67.0</v>
      </c>
      <c r="D11" s="1">
        <v>1.0</v>
      </c>
      <c r="E11" s="1">
        <v>1.0</v>
      </c>
      <c r="F11" s="1">
        <v>3.0</v>
      </c>
      <c r="G11" s="1">
        <v>2.0</v>
      </c>
      <c r="H11" s="1">
        <v>74.0</v>
      </c>
      <c r="I11" s="1">
        <v>12.0</v>
      </c>
      <c r="J11" s="1">
        <v>2.0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85.0</v>
      </c>
      <c r="C12" s="1">
        <v>67.0</v>
      </c>
      <c r="D12" s="1">
        <v>1.0</v>
      </c>
      <c r="E12" s="1">
        <v>1.0</v>
      </c>
      <c r="F12" s="1">
        <v>2.0</v>
      </c>
      <c r="G12" s="1">
        <v>0.0</v>
      </c>
      <c r="H12" s="1">
        <v>-3.0</v>
      </c>
      <c r="I12" s="1">
        <v>-2.0</v>
      </c>
      <c r="J12" s="1">
        <v>46.0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-22.0</v>
      </c>
      <c r="H13" s="1">
        <v>-2.0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4.0</v>
      </c>
      <c r="C14" s="1">
        <v>21.0</v>
      </c>
      <c r="D14" s="1">
        <v>1.0</v>
      </c>
      <c r="E14" s="1">
        <v>2.0</v>
      </c>
      <c r="F14" s="1">
        <v>-1.0</v>
      </c>
      <c r="G14" s="1">
        <v>4.0</v>
      </c>
      <c r="H14" s="1">
        <v>-12.0</v>
      </c>
      <c r="I14" s="1">
        <v>0.0</v>
      </c>
      <c r="J14" s="1">
        <v>-2.0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-10.0</v>
      </c>
      <c r="C15" s="1">
        <v>3.0</v>
      </c>
      <c r="D15" s="1">
        <v>1.0</v>
      </c>
      <c r="E15" s="1">
        <v>-2.0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-38.0</v>
      </c>
      <c r="C16" s="1">
        <v>-11.0</v>
      </c>
      <c r="D16" s="1">
        <v>-64.0</v>
      </c>
      <c r="E16" s="1">
        <v>-62.0</v>
      </c>
      <c r="F16" s="1">
        <v>-68.0</v>
      </c>
      <c r="G16" s="1">
        <v>-90.0</v>
      </c>
      <c r="H16" s="1">
        <v>-63.0</v>
      </c>
      <c r="I16" s="1">
        <v>-74.0</v>
      </c>
      <c r="J16" s="1">
        <v>-62.0</v>
      </c>
      <c r="K16" s="1">
        <v>-72.0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-4.0</v>
      </c>
      <c r="G17" s="1">
        <v>-15.0</v>
      </c>
      <c r="H17" s="1">
        <v>-6.0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-46.0</v>
      </c>
      <c r="C18" s="1">
        <v>-9.0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0.0</v>
      </c>
      <c r="D19" s="1">
        <v>-138.0</v>
      </c>
      <c r="E19" s="1">
        <v>0.0</v>
      </c>
      <c r="F19" s="1">
        <v>0.0</v>
      </c>
      <c r="G19" s="1">
        <v>-22.0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0.0</v>
      </c>
      <c r="C20" s="1">
        <v>0.0</v>
      </c>
      <c r="D20" s="1">
        <v>0.0</v>
      </c>
      <c r="E20" s="1">
        <v>0.0</v>
      </c>
      <c r="F20" s="1">
        <v>19.0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0.0</v>
      </c>
      <c r="C21" s="1">
        <v>-39.0</v>
      </c>
      <c r="D21" s="1">
        <v>-253.0</v>
      </c>
      <c r="E21" s="1">
        <v>-40.0</v>
      </c>
      <c r="F21" s="1">
        <v>-14.0</v>
      </c>
      <c r="G21" s="1">
        <v>-43.0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0.0</v>
      </c>
      <c r="C22" s="1">
        <v>-17.0</v>
      </c>
      <c r="D22" s="1">
        <v>-33.0</v>
      </c>
      <c r="E22" s="1">
        <v>-5.0</v>
      </c>
      <c r="F22" s="1">
        <v>7.0</v>
      </c>
      <c r="G22" s="1">
        <v>-9.0</v>
      </c>
      <c r="H22" s="1">
        <v>-47.0</v>
      </c>
      <c r="I22" s="1">
        <v>-1.0</v>
      </c>
      <c r="J22" s="1">
        <v>-2.0</v>
      </c>
      <c r="K22" s="1">
        <v>-6.0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-38.0</v>
      </c>
      <c r="C23" s="1">
        <v>-77.0</v>
      </c>
      <c r="D23" s="1">
        <v>-489.0</v>
      </c>
      <c r="E23" s="1">
        <v>-109.0</v>
      </c>
      <c r="F23" s="1">
        <v>-61.0</v>
      </c>
      <c r="G23" s="1">
        <v>-166.0</v>
      </c>
      <c r="H23" s="1">
        <v>-63.0</v>
      </c>
      <c r="I23" s="1">
        <v>-76.0</v>
      </c>
      <c r="J23" s="1">
        <v>-65.0</v>
      </c>
      <c r="K23" s="1">
        <v>-72.0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0.0</v>
      </c>
      <c r="C24" s="1">
        <v>-16.0</v>
      </c>
      <c r="D24" s="1">
        <v>-105.0</v>
      </c>
      <c r="E24" s="1">
        <v>-24.0</v>
      </c>
      <c r="F24" s="1">
        <v>-4.0</v>
      </c>
      <c r="G24" s="1">
        <v>-12.0</v>
      </c>
      <c r="H24" s="1">
        <v>0.0</v>
      </c>
      <c r="I24" s="1">
        <v>0.0</v>
      </c>
      <c r="J24" s="1">
        <v>4.0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-38.0</v>
      </c>
      <c r="C25" s="1">
        <v>-61.0</v>
      </c>
      <c r="D25" s="1">
        <v>-384.0</v>
      </c>
      <c r="E25" s="1">
        <v>-84.0</v>
      </c>
      <c r="F25" s="1">
        <v>-57.0</v>
      </c>
      <c r="G25" s="1">
        <v>-154.0</v>
      </c>
      <c r="H25" s="1">
        <v>-63.0</v>
      </c>
      <c r="I25" s="1">
        <v>-76.0</v>
      </c>
      <c r="J25" s="1">
        <v>-69.0</v>
      </c>
      <c r="K25" s="1">
        <v>-72.0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-38.0</v>
      </c>
      <c r="C26" s="1">
        <v>-61.0</v>
      </c>
      <c r="D26" s="1">
        <v>-384.0</v>
      </c>
      <c r="E26" s="1">
        <v>-84.0</v>
      </c>
      <c r="F26" s="1">
        <v>-57.0</v>
      </c>
      <c r="G26" s="1">
        <v>-154.0</v>
      </c>
      <c r="H26" s="1">
        <v>-63.0</v>
      </c>
      <c r="I26" s="1">
        <v>-76.0</v>
      </c>
      <c r="J26" s="1">
        <v>-69.0</v>
      </c>
      <c r="K26" s="1">
        <v>-72.0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-38.0</v>
      </c>
      <c r="C27" s="1">
        <v>-61.0</v>
      </c>
      <c r="D27" s="1">
        <v>-384.0</v>
      </c>
      <c r="E27" s="1">
        <v>-84.0</v>
      </c>
      <c r="F27" s="1">
        <v>-57.0</v>
      </c>
      <c r="G27" s="1">
        <v>-154.0</v>
      </c>
      <c r="H27" s="1">
        <v>-63.0</v>
      </c>
      <c r="I27" s="1">
        <v>-76.0</v>
      </c>
      <c r="J27" s="1">
        <v>-69.0</v>
      </c>
      <c r="K27" s="1">
        <v>-72.0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>
        <v>0.0</v>
      </c>
      <c r="C28" s="1">
        <v>0.0</v>
      </c>
      <c r="D28" s="1">
        <v>0.0</v>
      </c>
      <c r="E28" s="1">
        <v>91.0</v>
      </c>
      <c r="F28" s="1">
        <v>10.0</v>
      </c>
      <c r="G28" s="1">
        <v>11.0</v>
      </c>
      <c r="H28" s="1">
        <v>12.0</v>
      </c>
      <c r="I28" s="1">
        <v>12.0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-38.0</v>
      </c>
      <c r="C29" s="1">
        <v>-61.0</v>
      </c>
      <c r="D29" s="1">
        <v>-384.0</v>
      </c>
      <c r="E29" s="1">
        <v>-85.0</v>
      </c>
      <c r="F29" s="1">
        <v>-67.0</v>
      </c>
      <c r="G29" s="1">
        <v>-165.0</v>
      </c>
      <c r="H29" s="1">
        <v>-75.0</v>
      </c>
      <c r="I29" s="1">
        <v>-88.0</v>
      </c>
      <c r="J29" s="1">
        <v>-69.0</v>
      </c>
      <c r="K29" s="1">
        <v>-72.0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-38.0</v>
      </c>
      <c r="C30" s="1">
        <v>-61.0</v>
      </c>
      <c r="D30" s="1">
        <v>-384.0</v>
      </c>
      <c r="E30" s="1">
        <v>-85.0</v>
      </c>
      <c r="F30" s="1">
        <v>-67.0</v>
      </c>
      <c r="G30" s="1">
        <v>-165.0</v>
      </c>
      <c r="H30" s="1">
        <v>-75.0</v>
      </c>
      <c r="I30" s="1">
        <v>-88.0</v>
      </c>
      <c r="J30" s="1">
        <v>-69.0</v>
      </c>
      <c r="K30" s="1">
        <v>-72.0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 t="s">
        <v>152</v>
      </c>
      <c r="C32" s="1" t="s">
        <v>153</v>
      </c>
      <c r="D32" s="1" t="s">
        <v>154</v>
      </c>
      <c r="E32" s="1" t="s">
        <v>155</v>
      </c>
      <c r="F32" s="1" t="s">
        <v>156</v>
      </c>
      <c r="G32" s="1" t="s">
        <v>157</v>
      </c>
      <c r="H32" s="1">
        <v>-1.0</v>
      </c>
      <c r="I32" s="1" t="s">
        <v>158</v>
      </c>
      <c r="J32" s="1" t="s">
        <v>159</v>
      </c>
      <c r="K32" s="1" t="s">
        <v>160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152</v>
      </c>
      <c r="C33" s="1" t="s">
        <v>153</v>
      </c>
      <c r="D33" s="1" t="s">
        <v>154</v>
      </c>
      <c r="E33" s="1" t="s">
        <v>155</v>
      </c>
      <c r="F33" s="1" t="s">
        <v>156</v>
      </c>
      <c r="G33" s="1" t="s">
        <v>157</v>
      </c>
      <c r="H33" s="1">
        <v>-1.0</v>
      </c>
      <c r="I33" s="1" t="s">
        <v>158</v>
      </c>
      <c r="J33" s="1" t="s">
        <v>159</v>
      </c>
      <c r="K33" s="1" t="s">
        <v>160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21.0</v>
      </c>
      <c r="C34" s="1">
        <v>45.0</v>
      </c>
      <c r="D34" s="1">
        <v>53.0</v>
      </c>
      <c r="E34" s="1">
        <v>54.0</v>
      </c>
      <c r="F34" s="1">
        <v>55.0</v>
      </c>
      <c r="G34" s="1">
        <v>57.0</v>
      </c>
      <c r="H34" s="1">
        <v>75.0</v>
      </c>
      <c r="I34" s="1">
        <v>106.0</v>
      </c>
      <c r="J34" s="1">
        <v>151.0</v>
      </c>
      <c r="K34" s="1">
        <v>166.0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 t="s">
        <v>152</v>
      </c>
      <c r="C35" s="1" t="s">
        <v>153</v>
      </c>
      <c r="D35" s="1" t="s">
        <v>154</v>
      </c>
      <c r="E35" s="1" t="s">
        <v>155</v>
      </c>
      <c r="F35" s="1" t="s">
        <v>156</v>
      </c>
      <c r="G35" s="1" t="s">
        <v>157</v>
      </c>
      <c r="H35" s="1">
        <v>-1.0</v>
      </c>
      <c r="I35" s="1" t="s">
        <v>158</v>
      </c>
      <c r="J35" s="1" t="s">
        <v>159</v>
      </c>
      <c r="K35" s="1" t="s">
        <v>160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 t="s">
        <v>152</v>
      </c>
      <c r="C36" s="1" t="s">
        <v>153</v>
      </c>
      <c r="D36" s="1" t="s">
        <v>154</v>
      </c>
      <c r="E36" s="1" t="s">
        <v>155</v>
      </c>
      <c r="F36" s="1" t="s">
        <v>156</v>
      </c>
      <c r="G36" s="1" t="s">
        <v>157</v>
      </c>
      <c r="H36" s="1">
        <v>-1.0</v>
      </c>
      <c r="I36" s="1" t="s">
        <v>158</v>
      </c>
      <c r="J36" s="1" t="s">
        <v>159</v>
      </c>
      <c r="K36" s="1" t="s">
        <v>160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21.0</v>
      </c>
      <c r="C37" s="1">
        <v>45.0</v>
      </c>
      <c r="D37" s="1">
        <v>53.0</v>
      </c>
      <c r="E37" s="1">
        <v>54.0</v>
      </c>
      <c r="F37" s="1">
        <v>55.0</v>
      </c>
      <c r="G37" s="1">
        <v>57.0</v>
      </c>
      <c r="H37" s="1">
        <v>75.0</v>
      </c>
      <c r="I37" s="1">
        <v>106.0</v>
      </c>
      <c r="J37" s="1">
        <v>151.0</v>
      </c>
      <c r="K37" s="1">
        <v>166.0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 t="s">
        <v>167</v>
      </c>
      <c r="C38" s="1" t="s">
        <v>168</v>
      </c>
      <c r="D38" s="1" t="s">
        <v>169</v>
      </c>
      <c r="E38" s="1" t="s">
        <v>170</v>
      </c>
      <c r="F38" s="1" t="s">
        <v>171</v>
      </c>
      <c r="G38" s="1" t="s">
        <v>172</v>
      </c>
      <c r="H38" s="1" t="s">
        <v>173</v>
      </c>
      <c r="I38" s="1" t="s">
        <v>160</v>
      </c>
      <c r="J38" s="1" t="s">
        <v>174</v>
      </c>
      <c r="K38" s="1" t="s">
        <v>175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 t="s">
        <v>167</v>
      </c>
      <c r="C39" s="1" t="s">
        <v>168</v>
      </c>
      <c r="D39" s="1" t="s">
        <v>169</v>
      </c>
      <c r="E39" s="1" t="s">
        <v>170</v>
      </c>
      <c r="F39" s="1" t="s">
        <v>171</v>
      </c>
      <c r="G39" s="1" t="s">
        <v>172</v>
      </c>
      <c r="H39" s="1" t="s">
        <v>173</v>
      </c>
      <c r="I39" s="1" t="s">
        <v>160</v>
      </c>
      <c r="J39" s="1" t="s">
        <v>174</v>
      </c>
      <c r="K39" s="1" t="s">
        <v>175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-32.0</v>
      </c>
      <c r="C41" s="1">
        <v>-36.0</v>
      </c>
      <c r="D41" s="1">
        <v>-67.0</v>
      </c>
      <c r="E41" s="1">
        <v>-64.0</v>
      </c>
      <c r="F41" s="1">
        <v>-67.0</v>
      </c>
      <c r="G41" s="1">
        <v>-65.0</v>
      </c>
      <c r="H41" s="1">
        <v>-55.0</v>
      </c>
      <c r="I41" s="1">
        <v>-69.0</v>
      </c>
      <c r="J41" s="1">
        <v>-61.0</v>
      </c>
      <c r="K41" s="1">
        <v>-76.0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1">
        <v>-32.0</v>
      </c>
      <c r="C42" s="1">
        <v>-36.0</v>
      </c>
      <c r="D42" s="1">
        <v>-68.0</v>
      </c>
      <c r="E42" s="1">
        <v>-66.0</v>
      </c>
      <c r="F42" s="1">
        <v>-70.0</v>
      </c>
      <c r="G42" s="1">
        <v>-67.0</v>
      </c>
      <c r="H42" s="1">
        <v>-57.0</v>
      </c>
      <c r="I42" s="1">
        <v>-71.0</v>
      </c>
      <c r="J42" s="1">
        <v>-63.0</v>
      </c>
      <c r="K42" s="1">
        <v>-78.0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-32.0</v>
      </c>
      <c r="C43" s="1">
        <v>-36.0</v>
      </c>
      <c r="D43" s="1">
        <v>-68.0</v>
      </c>
      <c r="E43" s="1">
        <v>-66.0</v>
      </c>
      <c r="F43" s="1">
        <v>-70.0</v>
      </c>
      <c r="G43" s="1">
        <v>-67.0</v>
      </c>
      <c r="H43" s="1">
        <v>-57.0</v>
      </c>
      <c r="I43" s="1">
        <v>-71.0</v>
      </c>
      <c r="J43" s="1">
        <v>-63.0</v>
      </c>
      <c r="K43" s="1">
        <v>-78.0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-31.0</v>
      </c>
      <c r="C44" s="1">
        <v>-35.0</v>
      </c>
      <c r="D44" s="1">
        <v>-65.0</v>
      </c>
      <c r="E44" s="1">
        <v>-62.0</v>
      </c>
      <c r="F44" s="1">
        <v>-66.0</v>
      </c>
      <c r="G44" s="1">
        <v>-64.0</v>
      </c>
      <c r="H44" s="1">
        <v>-54.0</v>
      </c>
      <c r="I44" s="1">
        <v>-69.0</v>
      </c>
      <c r="J44" s="1">
        <v>-61.0</v>
      </c>
      <c r="K44" s="1">
        <v>-76.0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14.0</v>
      </c>
      <c r="C45" s="1">
        <v>24.0</v>
      </c>
      <c r="D45" s="1">
        <v>1.0</v>
      </c>
      <c r="E45" s="1">
        <v>10.0</v>
      </c>
      <c r="F45" s="1">
        <v>0.0</v>
      </c>
      <c r="G45" s="1">
        <v>6.0</v>
      </c>
      <c r="H45" s="1">
        <v>6.0</v>
      </c>
      <c r="I45" s="1">
        <v>10.0</v>
      </c>
      <c r="J45" s="1">
        <v>39.0</v>
      </c>
      <c r="K45" s="1">
        <v>18.0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182</v>
      </c>
      <c r="B46" s="1">
        <v>0.0</v>
      </c>
      <c r="C46" s="1" t="s">
        <v>183</v>
      </c>
      <c r="D46" s="1" t="s">
        <v>184</v>
      </c>
      <c r="E46" s="1" t="s">
        <v>185</v>
      </c>
      <c r="F46" s="1" t="s">
        <v>186</v>
      </c>
      <c r="G46" s="1" t="s">
        <v>187</v>
      </c>
      <c r="H46" s="1">
        <v>0.0</v>
      </c>
      <c r="I46" s="1">
        <v>0.0</v>
      </c>
      <c r="J46" s="1" t="s">
        <v>188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1">
        <v>0.0</v>
      </c>
      <c r="C47" s="1">
        <v>-16.0</v>
      </c>
      <c r="D47" s="1">
        <v>-105.0</v>
      </c>
      <c r="E47" s="1">
        <v>-24.0</v>
      </c>
      <c r="F47" s="1">
        <v>-4.0</v>
      </c>
      <c r="G47" s="1">
        <v>-12.0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-23.0</v>
      </c>
      <c r="C48" s="1">
        <v>-6.0</v>
      </c>
      <c r="D48" s="1">
        <v>-40.0</v>
      </c>
      <c r="E48" s="1">
        <v>-39.0</v>
      </c>
      <c r="F48" s="1">
        <v>-42.0</v>
      </c>
      <c r="G48" s="1">
        <v>-56.0</v>
      </c>
      <c r="H48" s="1">
        <v>-39.0</v>
      </c>
      <c r="I48" s="1">
        <v>-46.0</v>
      </c>
      <c r="J48" s="1">
        <v>-39.0</v>
      </c>
      <c r="K48" s="1">
        <v>-45.0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0.0</v>
      </c>
      <c r="C49" s="1">
        <v>0.0</v>
      </c>
      <c r="D49" s="1">
        <v>0.0</v>
      </c>
      <c r="E49" s="1">
        <v>26.0</v>
      </c>
      <c r="F49" s="1">
        <v>22.0</v>
      </c>
      <c r="G49" s="1">
        <v>2.0</v>
      </c>
      <c r="H49" s="1">
        <v>4.0</v>
      </c>
      <c r="I49" s="1">
        <v>2.0</v>
      </c>
      <c r="J49" s="1">
        <v>1.0</v>
      </c>
      <c r="K49" s="1">
        <v>45.0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8.0</v>
      </c>
      <c r="C51" s="1">
        <v>13.0</v>
      </c>
      <c r="D51" s="1">
        <v>13.0</v>
      </c>
      <c r="E51" s="1">
        <v>12.0</v>
      </c>
      <c r="F51" s="1">
        <v>16.0</v>
      </c>
      <c r="G51" s="1">
        <v>14.0</v>
      </c>
      <c r="H51" s="1">
        <v>14.0</v>
      </c>
      <c r="I51" s="1">
        <v>17.0</v>
      </c>
      <c r="J51" s="1">
        <v>17.0</v>
      </c>
      <c r="K51" s="1">
        <v>22.0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38.0</v>
      </c>
      <c r="C52" s="1">
        <v>52.0</v>
      </c>
      <c r="D52" s="1">
        <v>61.0</v>
      </c>
      <c r="E52" s="1">
        <v>62.0</v>
      </c>
      <c r="F52" s="1">
        <v>72.0</v>
      </c>
      <c r="G52" s="1">
        <v>57.0</v>
      </c>
      <c r="H52" s="1">
        <v>47.0</v>
      </c>
      <c r="I52" s="1">
        <v>65.0</v>
      </c>
      <c r="J52" s="1">
        <v>84.0</v>
      </c>
      <c r="K52" s="1">
        <v>73.0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1">
        <v>1.0</v>
      </c>
      <c r="H53" s="1">
        <v>70.0</v>
      </c>
      <c r="I53" s="1">
        <v>70.0</v>
      </c>
      <c r="J53" s="1">
        <v>70.0</v>
      </c>
      <c r="K53" s="1">
        <v>60.0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0.0</v>
      </c>
      <c r="C54" s="1">
        <v>0.0</v>
      </c>
      <c r="D54" s="1">
        <v>0.0</v>
      </c>
      <c r="E54" s="1">
        <v>28.0</v>
      </c>
      <c r="F54" s="1">
        <v>0.0</v>
      </c>
      <c r="G54" s="1">
        <v>0.0</v>
      </c>
      <c r="H54" s="1">
        <v>1.0</v>
      </c>
      <c r="I54" s="1">
        <v>77.0</v>
      </c>
      <c r="J54" s="1">
        <v>61.0</v>
      </c>
      <c r="K54" s="1">
        <v>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197</v>
      </c>
      <c r="B55" s="1">
        <v>0.0</v>
      </c>
      <c r="C55" s="1">
        <v>0.0</v>
      </c>
      <c r="D55" s="1">
        <v>0.0</v>
      </c>
      <c r="E55" s="1">
        <v>1.0</v>
      </c>
      <c r="F55" s="1">
        <v>0.0</v>
      </c>
      <c r="G55" s="1">
        <v>0.0</v>
      </c>
      <c r="H55" s="1">
        <v>-30.0</v>
      </c>
      <c r="I55" s="1">
        <v>-7.0</v>
      </c>
      <c r="J55" s="1">
        <v>8.0</v>
      </c>
      <c r="K55" s="1">
        <v>39.0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198</v>
      </c>
      <c r="B56" s="1">
        <v>2.0</v>
      </c>
      <c r="C56" s="1">
        <v>7.0</v>
      </c>
      <c r="D56" s="1">
        <v>11.0</v>
      </c>
      <c r="E56" s="1">
        <v>9.0</v>
      </c>
      <c r="F56" s="1">
        <v>2.0</v>
      </c>
      <c r="G56" s="1">
        <v>2.0</v>
      </c>
      <c r="H56" s="1">
        <v>3.0</v>
      </c>
      <c r="I56" s="1">
        <v>2.0</v>
      </c>
      <c r="J56" s="1">
        <v>2.0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199</v>
      </c>
      <c r="B57" s="1">
        <v>94.0</v>
      </c>
      <c r="C57" s="1">
        <v>14.0</v>
      </c>
      <c r="D57" s="1">
        <v>28.0</v>
      </c>
      <c r="E57" s="1">
        <v>5.0</v>
      </c>
      <c r="F57" s="1">
        <v>3.0</v>
      </c>
      <c r="G57" s="1">
        <v>3.0</v>
      </c>
      <c r="H57" s="1">
        <v>3.0</v>
      </c>
      <c r="I57" s="1">
        <v>3.0</v>
      </c>
      <c r="J57" s="1">
        <v>4.0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200</v>
      </c>
      <c r="B58" s="1">
        <v>0.0</v>
      </c>
      <c r="C58" s="1">
        <v>0.0</v>
      </c>
      <c r="D58" s="1">
        <v>0.0</v>
      </c>
      <c r="E58" s="1">
        <v>0.0</v>
      </c>
      <c r="F58" s="1">
        <v>23.0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201</v>
      </c>
      <c r="B59" s="1">
        <v>3.0</v>
      </c>
      <c r="C59" s="1">
        <v>22.0</v>
      </c>
      <c r="D59" s="1">
        <v>39.0</v>
      </c>
      <c r="E59" s="1">
        <v>15.0</v>
      </c>
      <c r="F59" s="1">
        <v>6.0</v>
      </c>
      <c r="G59" s="1">
        <v>6.0</v>
      </c>
      <c r="H59" s="1">
        <v>6.0</v>
      </c>
      <c r="I59" s="1">
        <v>6.0</v>
      </c>
      <c r="J59" s="1">
        <v>7.0</v>
      </c>
      <c r="K59" s="1">
        <v>9.0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203</v>
      </c>
      <c r="B3" s="1" t="s">
        <v>204</v>
      </c>
      <c r="C3" s="1" t="s">
        <v>205</v>
      </c>
      <c r="D3" s="1" t="s">
        <v>206</v>
      </c>
      <c r="E3" s="1" t="s">
        <v>207</v>
      </c>
      <c r="F3" s="1" t="s">
        <v>208</v>
      </c>
      <c r="G3" s="1" t="s">
        <v>209</v>
      </c>
      <c r="H3" s="1" t="s">
        <v>210</v>
      </c>
      <c r="I3" s="1" t="s">
        <v>211</v>
      </c>
      <c r="J3" s="1" t="s">
        <v>212</v>
      </c>
      <c r="K3" s="1" t="s">
        <v>213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 t="s">
        <v>215</v>
      </c>
      <c r="C4" s="1" t="s">
        <v>216</v>
      </c>
      <c r="D4" s="1" t="s">
        <v>217</v>
      </c>
      <c r="E4" s="1" t="s">
        <v>218</v>
      </c>
      <c r="F4" s="1" t="s">
        <v>219</v>
      </c>
      <c r="G4" s="1" t="s">
        <v>220</v>
      </c>
      <c r="H4" s="1" t="s">
        <v>221</v>
      </c>
      <c r="I4" s="1" t="s">
        <v>222</v>
      </c>
      <c r="J4" s="1" t="s">
        <v>223</v>
      </c>
      <c r="K4" s="1" t="s">
        <v>224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225</v>
      </c>
      <c r="B5" s="1" t="s">
        <v>226</v>
      </c>
      <c r="C5" s="1" t="s">
        <v>227</v>
      </c>
      <c r="D5" s="1" t="s">
        <v>228</v>
      </c>
      <c r="E5" s="1" t="s">
        <v>229</v>
      </c>
      <c r="F5" s="1" t="s">
        <v>230</v>
      </c>
      <c r="G5" s="1" t="s">
        <v>231</v>
      </c>
      <c r="H5" s="1" t="s">
        <v>232</v>
      </c>
      <c r="I5" s="1" t="s">
        <v>233</v>
      </c>
      <c r="J5" s="1" t="s">
        <v>234</v>
      </c>
      <c r="K5" s="1" t="s">
        <v>235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236</v>
      </c>
      <c r="B6" s="1" t="s">
        <v>226</v>
      </c>
      <c r="C6" s="1" t="s">
        <v>227</v>
      </c>
      <c r="D6" s="1" t="s">
        <v>228</v>
      </c>
      <c r="E6" s="1" t="s">
        <v>237</v>
      </c>
      <c r="F6" s="1" t="s">
        <v>238</v>
      </c>
      <c r="G6" s="1">
        <v>0.0</v>
      </c>
      <c r="H6" s="1" t="s">
        <v>239</v>
      </c>
      <c r="I6" s="1" t="s">
        <v>240</v>
      </c>
      <c r="J6" s="1" t="s">
        <v>234</v>
      </c>
      <c r="K6" s="1" t="s">
        <v>235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242</v>
      </c>
      <c r="B8" s="1" t="s">
        <v>243</v>
      </c>
      <c r="C8" s="1" t="s">
        <v>244</v>
      </c>
      <c r="D8" s="1">
        <v>0.0</v>
      </c>
      <c r="E8" s="1" t="s">
        <v>245</v>
      </c>
      <c r="F8" s="1" t="s">
        <v>246</v>
      </c>
      <c r="G8" s="1" t="s">
        <v>247</v>
      </c>
      <c r="H8" s="1" t="s">
        <v>248</v>
      </c>
      <c r="I8" s="1" t="s">
        <v>249</v>
      </c>
      <c r="J8" s="1" t="s">
        <v>250</v>
      </c>
      <c r="K8" s="1" t="s">
        <v>251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252</v>
      </c>
      <c r="B9" s="1" t="s">
        <v>253</v>
      </c>
      <c r="C9" s="1" t="s">
        <v>254</v>
      </c>
      <c r="D9" s="1" t="s">
        <v>255</v>
      </c>
      <c r="E9" s="1" t="s">
        <v>256</v>
      </c>
      <c r="F9" s="1" t="s">
        <v>257</v>
      </c>
      <c r="G9" s="1" t="s">
        <v>258</v>
      </c>
      <c r="H9" s="1" t="s">
        <v>259</v>
      </c>
      <c r="I9" s="1" t="s">
        <v>260</v>
      </c>
      <c r="J9" s="1" t="s">
        <v>261</v>
      </c>
      <c r="K9" s="1" t="s">
        <v>262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263</v>
      </c>
      <c r="B10" s="1" t="s">
        <v>264</v>
      </c>
      <c r="C10" s="1" t="s">
        <v>265</v>
      </c>
      <c r="D10" s="1">
        <v>0.0</v>
      </c>
      <c r="E10" s="1" t="s">
        <v>266</v>
      </c>
      <c r="F10" s="1">
        <v>0.0</v>
      </c>
      <c r="G10" s="1">
        <v>0.0</v>
      </c>
      <c r="H10" s="1" t="s">
        <v>267</v>
      </c>
      <c r="I10" s="1" t="s">
        <v>268</v>
      </c>
      <c r="J10" s="1" t="s">
        <v>269</v>
      </c>
      <c r="K10" s="1" t="s">
        <v>270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271</v>
      </c>
      <c r="B11" s="1" t="s">
        <v>272</v>
      </c>
      <c r="C11" s="1" t="s">
        <v>273</v>
      </c>
      <c r="D11" s="1">
        <v>0.0</v>
      </c>
      <c r="E11" s="1" t="s">
        <v>274</v>
      </c>
      <c r="F11" s="1">
        <v>0.0</v>
      </c>
      <c r="G11" s="1">
        <v>0.0</v>
      </c>
      <c r="H11" s="1" t="s">
        <v>275</v>
      </c>
      <c r="I11" s="1" t="s">
        <v>276</v>
      </c>
      <c r="J11" s="1" t="s">
        <v>277</v>
      </c>
      <c r="K11" s="1" t="s">
        <v>278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279</v>
      </c>
      <c r="B12" s="1" t="s">
        <v>272</v>
      </c>
      <c r="C12" s="1" t="s">
        <v>273</v>
      </c>
      <c r="D12" s="1">
        <v>0.0</v>
      </c>
      <c r="E12" s="1" t="s">
        <v>274</v>
      </c>
      <c r="F12" s="1">
        <v>0.0</v>
      </c>
      <c r="G12" s="1">
        <v>0.0</v>
      </c>
      <c r="H12" s="1" t="s">
        <v>275</v>
      </c>
      <c r="I12" s="1" t="s">
        <v>276</v>
      </c>
      <c r="J12" s="1" t="s">
        <v>277</v>
      </c>
      <c r="K12" s="1" t="s">
        <v>278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280</v>
      </c>
      <c r="B13" s="1" t="s">
        <v>281</v>
      </c>
      <c r="C13" s="1" t="s">
        <v>282</v>
      </c>
      <c r="D13" s="1">
        <v>-2.0</v>
      </c>
      <c r="E13" s="1" t="s">
        <v>283</v>
      </c>
      <c r="F13" s="1" t="s">
        <v>284</v>
      </c>
      <c r="G13" s="1">
        <v>0.0</v>
      </c>
      <c r="H13" s="1" t="s">
        <v>285</v>
      </c>
      <c r="I13" s="1" t="s">
        <v>286</v>
      </c>
      <c r="J13" s="1" t="s">
        <v>287</v>
      </c>
      <c r="K13" s="1" t="s">
        <v>288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289</v>
      </c>
      <c r="B14" s="1" t="s">
        <v>281</v>
      </c>
      <c r="C14" s="1" t="s">
        <v>282</v>
      </c>
      <c r="D14" s="1">
        <v>-2.0</v>
      </c>
      <c r="E14" s="1" t="s">
        <v>283</v>
      </c>
      <c r="F14" s="1" t="s">
        <v>284</v>
      </c>
      <c r="G14" s="1">
        <v>0.0</v>
      </c>
      <c r="H14" s="1" t="s">
        <v>285</v>
      </c>
      <c r="I14" s="1" t="s">
        <v>286</v>
      </c>
      <c r="J14" s="1" t="s">
        <v>287</v>
      </c>
      <c r="K14" s="1" t="s">
        <v>288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 t="s">
        <v>281</v>
      </c>
      <c r="C15" s="1" t="s">
        <v>282</v>
      </c>
      <c r="D15" s="1">
        <v>-2.0</v>
      </c>
      <c r="E15" s="1" t="s">
        <v>291</v>
      </c>
      <c r="F15" s="1">
        <v>0.0</v>
      </c>
      <c r="G15" s="1">
        <v>0.0</v>
      </c>
      <c r="H15" s="1">
        <v>0.0</v>
      </c>
      <c r="I15" s="1" t="s">
        <v>292</v>
      </c>
      <c r="J15" s="1" t="s">
        <v>287</v>
      </c>
      <c r="K15" s="1" t="s">
        <v>288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293</v>
      </c>
      <c r="B16" s="1" t="s">
        <v>294</v>
      </c>
      <c r="C16" s="1" t="s">
        <v>295</v>
      </c>
      <c r="D16" s="1">
        <v>0.0</v>
      </c>
      <c r="E16" s="1" t="s">
        <v>296</v>
      </c>
      <c r="F16" s="1" t="s">
        <v>297</v>
      </c>
      <c r="G16" s="1" t="s">
        <v>298</v>
      </c>
      <c r="H16" s="1" t="s">
        <v>299</v>
      </c>
      <c r="I16" s="1" t="s">
        <v>300</v>
      </c>
      <c r="J16" s="1" t="s">
        <v>301</v>
      </c>
      <c r="K16" s="1" t="s">
        <v>302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303</v>
      </c>
      <c r="B17" s="1" t="s">
        <v>304</v>
      </c>
      <c r="C17" s="1" t="s">
        <v>305</v>
      </c>
      <c r="D17" s="1" t="s">
        <v>306</v>
      </c>
      <c r="E17" s="1" t="s">
        <v>307</v>
      </c>
      <c r="F17" s="1" t="s">
        <v>308</v>
      </c>
      <c r="G17" s="1" t="s">
        <v>309</v>
      </c>
      <c r="H17" s="1" t="s">
        <v>310</v>
      </c>
      <c r="I17" s="1" t="s">
        <v>311</v>
      </c>
      <c r="J17" s="1" t="s">
        <v>312</v>
      </c>
      <c r="K17" s="1" t="s">
        <v>313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314</v>
      </c>
      <c r="B18" s="1" t="s">
        <v>304</v>
      </c>
      <c r="C18" s="1" t="s">
        <v>305</v>
      </c>
      <c r="D18" s="1" t="s">
        <v>306</v>
      </c>
      <c r="E18" s="1" t="s">
        <v>315</v>
      </c>
      <c r="F18" s="1" t="s">
        <v>316</v>
      </c>
      <c r="G18" s="1" t="s">
        <v>317</v>
      </c>
      <c r="H18" s="1" t="s">
        <v>318</v>
      </c>
      <c r="I18" s="1" t="s">
        <v>319</v>
      </c>
      <c r="J18" s="1" t="s">
        <v>320</v>
      </c>
      <c r="K18" s="1" t="s">
        <v>321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322</v>
      </c>
      <c r="B20" s="1" t="s">
        <v>323</v>
      </c>
      <c r="C20" s="1" t="s">
        <v>324</v>
      </c>
      <c r="D20" s="1" t="s">
        <v>113</v>
      </c>
      <c r="E20" s="1" t="s">
        <v>325</v>
      </c>
      <c r="F20" s="1" t="s">
        <v>326</v>
      </c>
      <c r="G20" s="1" t="s">
        <v>325</v>
      </c>
      <c r="H20" s="1" t="s">
        <v>324</v>
      </c>
      <c r="I20" s="1" t="s">
        <v>324</v>
      </c>
      <c r="J20" s="1" t="s">
        <v>327</v>
      </c>
      <c r="K20" s="1" t="s">
        <v>328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329</v>
      </c>
      <c r="B21" s="1" t="s">
        <v>330</v>
      </c>
      <c r="C21" s="1" t="s">
        <v>331</v>
      </c>
      <c r="D21" s="1" t="s">
        <v>332</v>
      </c>
      <c r="E21" s="1" t="s">
        <v>333</v>
      </c>
      <c r="F21" s="1" t="s">
        <v>334</v>
      </c>
      <c r="G21" s="1" t="s">
        <v>335</v>
      </c>
      <c r="H21" s="1" t="s">
        <v>336</v>
      </c>
      <c r="I21" s="1" t="s">
        <v>337</v>
      </c>
      <c r="J21" s="1" t="s">
        <v>338</v>
      </c>
      <c r="K21" s="1" t="s">
        <v>339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340</v>
      </c>
      <c r="B22" s="1" t="s">
        <v>341</v>
      </c>
      <c r="C22" s="1" t="s">
        <v>342</v>
      </c>
      <c r="D22" s="1" t="s">
        <v>343</v>
      </c>
      <c r="E22" s="1" t="s">
        <v>344</v>
      </c>
      <c r="F22" s="1" t="s">
        <v>345</v>
      </c>
      <c r="G22" s="1" t="s">
        <v>346</v>
      </c>
      <c r="H22" s="1" t="s">
        <v>347</v>
      </c>
      <c r="I22" s="1" t="s">
        <v>348</v>
      </c>
      <c r="J22" s="1" t="s">
        <v>349</v>
      </c>
      <c r="K22" s="1" t="s">
        <v>350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352</v>
      </c>
      <c r="B24" s="1" t="s">
        <v>353</v>
      </c>
      <c r="C24" s="1" t="s">
        <v>354</v>
      </c>
      <c r="D24" s="1" t="s">
        <v>355</v>
      </c>
      <c r="E24" s="1" t="s">
        <v>356</v>
      </c>
      <c r="F24" s="1" t="s">
        <v>357</v>
      </c>
      <c r="G24" s="1" t="s">
        <v>358</v>
      </c>
      <c r="H24" s="1" t="s">
        <v>359</v>
      </c>
      <c r="I24" s="1" t="s">
        <v>360</v>
      </c>
      <c r="J24" s="1" t="s">
        <v>361</v>
      </c>
      <c r="K24" s="1" t="s">
        <v>362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363</v>
      </c>
      <c r="B25" s="1" t="s">
        <v>364</v>
      </c>
      <c r="C25" s="1" t="s">
        <v>365</v>
      </c>
      <c r="D25" s="1" t="s">
        <v>366</v>
      </c>
      <c r="E25" s="1" t="s">
        <v>367</v>
      </c>
      <c r="F25" s="1" t="s">
        <v>368</v>
      </c>
      <c r="G25" s="1" t="s">
        <v>369</v>
      </c>
      <c r="H25" s="1" t="s">
        <v>370</v>
      </c>
      <c r="I25" s="1" t="s">
        <v>371</v>
      </c>
      <c r="J25" s="1" t="s">
        <v>372</v>
      </c>
      <c r="K25" s="1" t="s">
        <v>364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373</v>
      </c>
      <c r="B26" s="1" t="s">
        <v>374</v>
      </c>
      <c r="C26" s="1" t="s">
        <v>375</v>
      </c>
      <c r="D26" s="1" t="s">
        <v>376</v>
      </c>
      <c r="E26" s="1" t="s">
        <v>377</v>
      </c>
      <c r="F26" s="1" t="s">
        <v>378</v>
      </c>
      <c r="G26" s="1" t="s">
        <v>379</v>
      </c>
      <c r="H26" s="1" t="s">
        <v>380</v>
      </c>
      <c r="I26" s="1" t="s">
        <v>381</v>
      </c>
      <c r="J26" s="1" t="s">
        <v>382</v>
      </c>
      <c r="K26" s="1" t="s">
        <v>383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384</v>
      </c>
      <c r="B27" s="1" t="s">
        <v>385</v>
      </c>
      <c r="C27" s="1" t="s">
        <v>386</v>
      </c>
      <c r="D27" s="1" t="s">
        <v>387</v>
      </c>
      <c r="E27" s="1" t="s">
        <v>388</v>
      </c>
      <c r="F27" s="1" t="s">
        <v>389</v>
      </c>
      <c r="G27" s="1">
        <v>80.0</v>
      </c>
      <c r="H27" s="1" t="s">
        <v>390</v>
      </c>
      <c r="I27" s="1" t="s">
        <v>391</v>
      </c>
      <c r="J27" s="1" t="s">
        <v>392</v>
      </c>
      <c r="K27" s="1" t="s">
        <v>393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394</v>
      </c>
      <c r="B28" s="1" t="s">
        <v>395</v>
      </c>
      <c r="C28" s="1" t="s">
        <v>396</v>
      </c>
      <c r="D28" s="1" t="s">
        <v>397</v>
      </c>
      <c r="E28" s="1" t="s">
        <v>398</v>
      </c>
      <c r="F28" s="1" t="s">
        <v>399</v>
      </c>
      <c r="G28" s="1" t="s">
        <v>400</v>
      </c>
      <c r="H28" s="1" t="s">
        <v>401</v>
      </c>
      <c r="I28" s="1" t="s">
        <v>402</v>
      </c>
      <c r="J28" s="1" t="s">
        <v>403</v>
      </c>
      <c r="K28" s="1" t="s">
        <v>404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406</v>
      </c>
      <c r="B30" s="1">
        <v>0.0</v>
      </c>
      <c r="C30" s="1">
        <v>0.0</v>
      </c>
      <c r="D30" s="1" t="s">
        <v>407</v>
      </c>
      <c r="E30" s="1" t="s">
        <v>408</v>
      </c>
      <c r="F30" s="1">
        <v>0.0</v>
      </c>
      <c r="G30" s="1" t="s">
        <v>409</v>
      </c>
      <c r="H30" s="1" t="s">
        <v>410</v>
      </c>
      <c r="I30" s="1" t="s">
        <v>411</v>
      </c>
      <c r="J30" s="1" t="s">
        <v>412</v>
      </c>
      <c r="K30" s="1" t="s">
        <v>413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414</v>
      </c>
      <c r="B31" s="1">
        <v>0.0</v>
      </c>
      <c r="C31" s="1">
        <v>0.0</v>
      </c>
      <c r="D31" s="1" t="s">
        <v>415</v>
      </c>
      <c r="E31" s="1" t="s">
        <v>416</v>
      </c>
      <c r="F31" s="1">
        <v>0.0</v>
      </c>
      <c r="G31" s="1" t="s">
        <v>417</v>
      </c>
      <c r="H31" s="1" t="s">
        <v>418</v>
      </c>
      <c r="I31" s="1" t="s">
        <v>98</v>
      </c>
      <c r="J31" s="1" t="s">
        <v>419</v>
      </c>
      <c r="K31" s="1" t="s">
        <v>420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421</v>
      </c>
      <c r="B32" s="1">
        <v>0.0</v>
      </c>
      <c r="C32" s="1">
        <v>0.0</v>
      </c>
      <c r="D32" s="1" t="s">
        <v>407</v>
      </c>
      <c r="E32" s="1" t="s">
        <v>408</v>
      </c>
      <c r="F32" s="1">
        <v>0.0</v>
      </c>
      <c r="G32" s="1" t="s">
        <v>422</v>
      </c>
      <c r="H32" s="1" t="s">
        <v>423</v>
      </c>
      <c r="I32" s="1" t="s">
        <v>424</v>
      </c>
      <c r="J32" s="1" t="s">
        <v>425</v>
      </c>
      <c r="K32" s="1" t="s">
        <v>426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427</v>
      </c>
      <c r="B33" s="1">
        <v>0.0</v>
      </c>
      <c r="C33" s="1">
        <v>0.0</v>
      </c>
      <c r="D33" s="1" t="s">
        <v>415</v>
      </c>
      <c r="E33" s="1" t="s">
        <v>416</v>
      </c>
      <c r="F33" s="1">
        <v>0.0</v>
      </c>
      <c r="G33" s="1" t="s">
        <v>428</v>
      </c>
      <c r="H33" s="1" t="s">
        <v>429</v>
      </c>
      <c r="I33" s="1" t="s">
        <v>430</v>
      </c>
      <c r="J33" s="1" t="s">
        <v>431</v>
      </c>
      <c r="K33" s="1" t="s">
        <v>432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433</v>
      </c>
      <c r="B34" s="1" t="s">
        <v>434</v>
      </c>
      <c r="C34" s="1" t="s">
        <v>435</v>
      </c>
      <c r="D34" s="1" t="s">
        <v>436</v>
      </c>
      <c r="E34" s="1" t="s">
        <v>437</v>
      </c>
      <c r="F34" s="1" t="s">
        <v>438</v>
      </c>
      <c r="G34" s="1" t="s">
        <v>439</v>
      </c>
      <c r="H34" s="1" t="s">
        <v>440</v>
      </c>
      <c r="I34" s="1" t="s">
        <v>441</v>
      </c>
      <c r="J34" s="1" t="s">
        <v>442</v>
      </c>
      <c r="K34" s="1" t="s">
        <v>443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444</v>
      </c>
      <c r="B35" s="1">
        <v>0.0</v>
      </c>
      <c r="C35" s="1">
        <v>0.0</v>
      </c>
      <c r="D35" s="1">
        <v>0.0</v>
      </c>
      <c r="E35" s="1" t="s">
        <v>445</v>
      </c>
      <c r="F35" s="1" t="s">
        <v>446</v>
      </c>
      <c r="G35" s="1" t="s">
        <v>447</v>
      </c>
      <c r="H35" s="1" t="s">
        <v>448</v>
      </c>
      <c r="I35" s="1" t="s">
        <v>449</v>
      </c>
      <c r="J35" s="1" t="s">
        <v>450</v>
      </c>
      <c r="K35" s="1" t="s">
        <v>451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452</v>
      </c>
      <c r="B36" s="1">
        <v>0.0</v>
      </c>
      <c r="C36" s="1">
        <v>0.0</v>
      </c>
      <c r="D36" s="1">
        <v>0.0</v>
      </c>
      <c r="E36" s="1" t="s">
        <v>453</v>
      </c>
      <c r="F36" s="1" t="s">
        <v>454</v>
      </c>
      <c r="G36" s="1" t="s">
        <v>455</v>
      </c>
      <c r="H36" s="1" t="s">
        <v>456</v>
      </c>
      <c r="I36" s="1" t="s">
        <v>457</v>
      </c>
      <c r="J36" s="1" t="s">
        <v>458</v>
      </c>
      <c r="K36" s="1" t="s">
        <v>459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460</v>
      </c>
      <c r="B37" s="1">
        <v>0.0</v>
      </c>
      <c r="C37" s="1">
        <v>0.0</v>
      </c>
      <c r="D37" s="1">
        <v>0.0</v>
      </c>
      <c r="E37" s="1" t="s">
        <v>461</v>
      </c>
      <c r="F37" s="1" t="s">
        <v>462</v>
      </c>
      <c r="G37" s="1" t="s">
        <v>463</v>
      </c>
      <c r="H37" s="1" t="s">
        <v>464</v>
      </c>
      <c r="I37" s="1" t="s">
        <v>465</v>
      </c>
      <c r="J37" s="1" t="s">
        <v>466</v>
      </c>
      <c r="K37" s="1" t="s">
        <v>467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468</v>
      </c>
      <c r="B38" s="1">
        <v>0.0</v>
      </c>
      <c r="C38" s="1">
        <v>0.0</v>
      </c>
      <c r="D38" s="1" t="s">
        <v>469</v>
      </c>
      <c r="E38" s="1" t="s">
        <v>470</v>
      </c>
      <c r="F38" s="1">
        <v>0.0</v>
      </c>
      <c r="G38" s="1" t="s">
        <v>471</v>
      </c>
      <c r="H38" s="1" t="s">
        <v>472</v>
      </c>
      <c r="I38" s="1" t="s">
        <v>175</v>
      </c>
      <c r="J38" s="1" t="s">
        <v>473</v>
      </c>
      <c r="K38" s="1" t="s">
        <v>474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475</v>
      </c>
      <c r="B39" s="1" t="s">
        <v>476</v>
      </c>
      <c r="C39" s="1" t="s">
        <v>477</v>
      </c>
      <c r="D39" s="1" t="s">
        <v>478</v>
      </c>
      <c r="E39" s="1" t="s">
        <v>479</v>
      </c>
      <c r="F39" s="1" t="s">
        <v>480</v>
      </c>
      <c r="G39" s="1" t="s">
        <v>481</v>
      </c>
      <c r="H39" s="1" t="s">
        <v>482</v>
      </c>
      <c r="I39" s="1" t="s">
        <v>483</v>
      </c>
      <c r="J39" s="1" t="s">
        <v>339</v>
      </c>
      <c r="K39" s="1" t="s">
        <v>484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485</v>
      </c>
      <c r="B40" s="1">
        <v>0.0</v>
      </c>
      <c r="C40" s="1">
        <v>0.0</v>
      </c>
      <c r="D40" s="1" t="s">
        <v>486</v>
      </c>
      <c r="E40" s="1" t="s">
        <v>486</v>
      </c>
      <c r="F40" s="1">
        <v>0.0</v>
      </c>
      <c r="G40" s="1" t="s">
        <v>471</v>
      </c>
      <c r="H40" s="1" t="s">
        <v>472</v>
      </c>
      <c r="I40" s="1" t="s">
        <v>175</v>
      </c>
      <c r="J40" s="1" t="s">
        <v>487</v>
      </c>
      <c r="K40" s="1" t="s">
        <v>474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488</v>
      </c>
      <c r="B41" s="1" t="s">
        <v>489</v>
      </c>
      <c r="C41" s="1" t="s">
        <v>490</v>
      </c>
      <c r="D41" s="1" t="s">
        <v>491</v>
      </c>
      <c r="E41" s="1" t="s">
        <v>492</v>
      </c>
      <c r="F41" s="1" t="s">
        <v>493</v>
      </c>
      <c r="G41" s="1" t="s">
        <v>481</v>
      </c>
      <c r="H41" s="1" t="s">
        <v>494</v>
      </c>
      <c r="I41" s="1" t="s">
        <v>495</v>
      </c>
      <c r="J41" s="1" t="s">
        <v>496</v>
      </c>
      <c r="K41" s="1" t="s">
        <v>492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498</v>
      </c>
      <c r="B43" s="1" t="s">
        <v>499</v>
      </c>
      <c r="C43" s="1" t="s">
        <v>500</v>
      </c>
      <c r="D43" s="1" t="s">
        <v>501</v>
      </c>
      <c r="E43" s="1" t="s">
        <v>502</v>
      </c>
      <c r="F43" s="1" t="s">
        <v>503</v>
      </c>
      <c r="G43" s="1" t="s">
        <v>504</v>
      </c>
      <c r="H43" s="1" t="s">
        <v>505</v>
      </c>
      <c r="I43" s="1" t="s">
        <v>506</v>
      </c>
      <c r="J43" s="1" t="s">
        <v>507</v>
      </c>
      <c r="K43" s="1" t="s">
        <v>508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509</v>
      </c>
      <c r="B44" s="1" t="s">
        <v>510</v>
      </c>
      <c r="C44" s="1" t="s">
        <v>511</v>
      </c>
      <c r="D44" s="1" t="s">
        <v>512</v>
      </c>
      <c r="E44" s="1" t="s">
        <v>513</v>
      </c>
      <c r="F44" s="1" t="s">
        <v>514</v>
      </c>
      <c r="G44" s="1" t="s">
        <v>171</v>
      </c>
      <c r="H44" s="1" t="s">
        <v>515</v>
      </c>
      <c r="I44" s="1" t="s">
        <v>516</v>
      </c>
      <c r="J44" s="1" t="s">
        <v>517</v>
      </c>
      <c r="K44" s="1" t="s">
        <v>518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519</v>
      </c>
      <c r="B45" s="1" t="s">
        <v>520</v>
      </c>
      <c r="C45" s="1" t="s">
        <v>521</v>
      </c>
      <c r="D45" s="1" t="s">
        <v>522</v>
      </c>
      <c r="E45" s="1" t="s">
        <v>523</v>
      </c>
      <c r="F45" s="1" t="s">
        <v>486</v>
      </c>
      <c r="G45" s="1" t="s">
        <v>524</v>
      </c>
      <c r="H45" s="1" t="s">
        <v>525</v>
      </c>
      <c r="I45" s="1" t="s">
        <v>526</v>
      </c>
      <c r="J45" s="1" t="s">
        <v>527</v>
      </c>
      <c r="K45" s="1">
        <v>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528</v>
      </c>
      <c r="B46" s="1" t="s">
        <v>529</v>
      </c>
      <c r="C46" s="1" t="s">
        <v>530</v>
      </c>
      <c r="D46" s="1" t="s">
        <v>531</v>
      </c>
      <c r="E46" s="1" t="s">
        <v>532</v>
      </c>
      <c r="F46" s="1" t="s">
        <v>324</v>
      </c>
      <c r="G46" s="1" t="s">
        <v>533</v>
      </c>
      <c r="H46" s="1" t="s">
        <v>534</v>
      </c>
      <c r="I46" s="1" t="s">
        <v>535</v>
      </c>
      <c r="J46" s="1" t="s">
        <v>536</v>
      </c>
      <c r="K46" s="1" t="s">
        <v>537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538</v>
      </c>
      <c r="B47" s="1" t="s">
        <v>529</v>
      </c>
      <c r="C47" s="1" t="s">
        <v>530</v>
      </c>
      <c r="D47" s="1" t="s">
        <v>531</v>
      </c>
      <c r="E47" s="1" t="s">
        <v>532</v>
      </c>
      <c r="F47" s="1" t="s">
        <v>324</v>
      </c>
      <c r="G47" s="1" t="s">
        <v>533</v>
      </c>
      <c r="H47" s="1" t="s">
        <v>534</v>
      </c>
      <c r="I47" s="1" t="s">
        <v>535</v>
      </c>
      <c r="J47" s="1" t="s">
        <v>536</v>
      </c>
      <c r="K47" s="1" t="s">
        <v>537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539</v>
      </c>
      <c r="B48" s="1" t="s">
        <v>540</v>
      </c>
      <c r="C48" s="1" t="s">
        <v>541</v>
      </c>
      <c r="D48" s="1" t="s">
        <v>542</v>
      </c>
      <c r="E48" s="1" t="s">
        <v>543</v>
      </c>
      <c r="F48" s="1" t="s">
        <v>544</v>
      </c>
      <c r="G48" s="1" t="s">
        <v>545</v>
      </c>
      <c r="H48" s="1" t="s">
        <v>546</v>
      </c>
      <c r="I48" s="1" t="s">
        <v>547</v>
      </c>
      <c r="J48" s="1" t="s">
        <v>548</v>
      </c>
      <c r="K48" s="1" t="s">
        <v>549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550</v>
      </c>
      <c r="B49" s="1" t="s">
        <v>540</v>
      </c>
      <c r="C49" s="1" t="s">
        <v>541</v>
      </c>
      <c r="D49" s="1" t="s">
        <v>542</v>
      </c>
      <c r="E49" s="1" t="s">
        <v>543</v>
      </c>
      <c r="F49" s="1" t="s">
        <v>544</v>
      </c>
      <c r="G49" s="1" t="s">
        <v>545</v>
      </c>
      <c r="H49" s="1" t="s">
        <v>546</v>
      </c>
      <c r="I49" s="1" t="s">
        <v>547</v>
      </c>
      <c r="J49" s="1" t="s">
        <v>548</v>
      </c>
      <c r="K49" s="1" t="s">
        <v>549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551</v>
      </c>
      <c r="B50" s="1" t="s">
        <v>552</v>
      </c>
      <c r="C50" s="1" t="s">
        <v>553</v>
      </c>
      <c r="D50" s="1" t="s">
        <v>554</v>
      </c>
      <c r="E50" s="1" t="s">
        <v>555</v>
      </c>
      <c r="F50" s="1" t="s">
        <v>556</v>
      </c>
      <c r="G50" s="1" t="s">
        <v>557</v>
      </c>
      <c r="H50" s="1" t="s">
        <v>558</v>
      </c>
      <c r="I50" s="1" t="s">
        <v>559</v>
      </c>
      <c r="J50" s="1" t="s">
        <v>560</v>
      </c>
      <c r="K50" s="1" t="s">
        <v>561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562</v>
      </c>
      <c r="B51" s="1" t="s">
        <v>563</v>
      </c>
      <c r="C51" s="1" t="s">
        <v>564</v>
      </c>
      <c r="D51" s="1" t="s">
        <v>565</v>
      </c>
      <c r="E51" s="1" t="s">
        <v>566</v>
      </c>
      <c r="F51" s="1" t="s">
        <v>320</v>
      </c>
      <c r="G51" s="1" t="s">
        <v>567</v>
      </c>
      <c r="H51" s="1" t="s">
        <v>568</v>
      </c>
      <c r="I51" s="1" t="s">
        <v>569</v>
      </c>
      <c r="J51" s="1" t="s">
        <v>570</v>
      </c>
      <c r="K51" s="1" t="s">
        <v>571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572</v>
      </c>
      <c r="B52" s="1" t="s">
        <v>573</v>
      </c>
      <c r="C52" s="1" t="s">
        <v>574</v>
      </c>
      <c r="D52" s="1" t="s">
        <v>575</v>
      </c>
      <c r="E52" s="1" t="s">
        <v>576</v>
      </c>
      <c r="F52" s="1">
        <v>170.0</v>
      </c>
      <c r="G52" s="1" t="s">
        <v>577</v>
      </c>
      <c r="H52" s="1" t="s">
        <v>578</v>
      </c>
      <c r="I52" s="1" t="s">
        <v>579</v>
      </c>
      <c r="J52" s="1" t="s">
        <v>580</v>
      </c>
      <c r="K52" s="1" t="s">
        <v>581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582</v>
      </c>
      <c r="B53" s="1" t="s">
        <v>583</v>
      </c>
      <c r="C53" s="1" t="s">
        <v>584</v>
      </c>
      <c r="D53" s="1" t="s">
        <v>585</v>
      </c>
      <c r="E53" s="1" t="s">
        <v>586</v>
      </c>
      <c r="F53" s="1" t="s">
        <v>587</v>
      </c>
      <c r="G53" s="1" t="s">
        <v>588</v>
      </c>
      <c r="H53" s="1" t="s">
        <v>589</v>
      </c>
      <c r="I53" s="1" t="s">
        <v>590</v>
      </c>
      <c r="J53" s="1" t="s">
        <v>591</v>
      </c>
      <c r="K53" s="1" t="s">
        <v>592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593</v>
      </c>
      <c r="B54" s="1" t="s">
        <v>594</v>
      </c>
      <c r="C54" s="1" t="s">
        <v>595</v>
      </c>
      <c r="D54" s="1" t="s">
        <v>596</v>
      </c>
      <c r="E54" s="1" t="s">
        <v>597</v>
      </c>
      <c r="F54" s="1" t="s">
        <v>598</v>
      </c>
      <c r="G54" s="1" t="s">
        <v>599</v>
      </c>
      <c r="H54" s="1" t="s">
        <v>600</v>
      </c>
      <c r="I54" s="1" t="s">
        <v>601</v>
      </c>
      <c r="J54" s="1" t="s">
        <v>602</v>
      </c>
      <c r="K54" s="1" t="s">
        <v>603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604</v>
      </c>
      <c r="B55" s="1" t="s">
        <v>605</v>
      </c>
      <c r="C55" s="1" t="s">
        <v>606</v>
      </c>
      <c r="D55" s="1" t="s">
        <v>607</v>
      </c>
      <c r="E55" s="1" t="s">
        <v>608</v>
      </c>
      <c r="F55" s="1" t="s">
        <v>609</v>
      </c>
      <c r="G55" s="1" t="s">
        <v>610</v>
      </c>
      <c r="H55" s="1" t="s">
        <v>611</v>
      </c>
      <c r="I55" s="1" t="s">
        <v>612</v>
      </c>
      <c r="J55" s="1" t="s">
        <v>227</v>
      </c>
      <c r="K55" s="1" t="s">
        <v>613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614</v>
      </c>
      <c r="B56" s="1" t="s">
        <v>605</v>
      </c>
      <c r="C56" s="1" t="s">
        <v>615</v>
      </c>
      <c r="D56" s="1" t="s">
        <v>616</v>
      </c>
      <c r="E56" s="1" t="s">
        <v>617</v>
      </c>
      <c r="F56" s="1" t="s">
        <v>618</v>
      </c>
      <c r="G56" s="1" t="s">
        <v>619</v>
      </c>
      <c r="H56" s="1" t="s">
        <v>611</v>
      </c>
      <c r="I56" s="1" t="s">
        <v>612</v>
      </c>
      <c r="J56" s="1" t="s">
        <v>227</v>
      </c>
      <c r="K56" s="1" t="s">
        <v>613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620</v>
      </c>
      <c r="B57" s="1" t="s">
        <v>621</v>
      </c>
      <c r="C57" s="1" t="s">
        <v>622</v>
      </c>
      <c r="D57" s="1" t="s">
        <v>623</v>
      </c>
      <c r="E57" s="1" t="s">
        <v>624</v>
      </c>
      <c r="F57" s="1" t="s">
        <v>625</v>
      </c>
      <c r="G57" s="1" t="s">
        <v>626</v>
      </c>
      <c r="H57" s="1" t="s">
        <v>627</v>
      </c>
      <c r="I57" s="1" t="s">
        <v>628</v>
      </c>
      <c r="J57" s="1" t="s">
        <v>629</v>
      </c>
      <c r="K57" s="1" t="s">
        <v>630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631</v>
      </c>
      <c r="B58" s="1" t="s">
        <v>632</v>
      </c>
      <c r="C58" s="1" t="s">
        <v>633</v>
      </c>
      <c r="D58" s="1" t="s">
        <v>634</v>
      </c>
      <c r="E58" s="1" t="s">
        <v>635</v>
      </c>
      <c r="F58" s="1" t="s">
        <v>636</v>
      </c>
      <c r="G58" s="1" t="s">
        <v>637</v>
      </c>
      <c r="H58" s="1" t="s">
        <v>638</v>
      </c>
      <c r="I58" s="1" t="s">
        <v>639</v>
      </c>
      <c r="J58" s="1" t="s">
        <v>640</v>
      </c>
      <c r="K58" s="1" t="s">
        <v>641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642</v>
      </c>
      <c r="B59" s="1" t="s">
        <v>643</v>
      </c>
      <c r="C59" s="1" t="s">
        <v>644</v>
      </c>
      <c r="D59" s="1" t="s">
        <v>645</v>
      </c>
      <c r="E59" s="1" t="s">
        <v>646</v>
      </c>
      <c r="F59" s="1" t="s">
        <v>647</v>
      </c>
      <c r="G59" s="1" t="s">
        <v>648</v>
      </c>
      <c r="H59" s="1" t="s">
        <v>649</v>
      </c>
      <c r="I59" s="1" t="s">
        <v>650</v>
      </c>
      <c r="J59" s="1" t="s">
        <v>651</v>
      </c>
      <c r="K59" s="1" t="s">
        <v>652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653</v>
      </c>
      <c r="B60" s="1" t="s">
        <v>643</v>
      </c>
      <c r="C60" s="1" t="s">
        <v>644</v>
      </c>
      <c r="D60" s="1" t="s">
        <v>645</v>
      </c>
      <c r="E60" s="1" t="s">
        <v>654</v>
      </c>
      <c r="F60" s="1" t="s">
        <v>655</v>
      </c>
      <c r="G60" s="1" t="s">
        <v>656</v>
      </c>
      <c r="H60" s="1" t="s">
        <v>657</v>
      </c>
      <c r="I60" s="1" t="s">
        <v>658</v>
      </c>
      <c r="J60" s="1" t="s">
        <v>659</v>
      </c>
      <c r="K60" s="1" t="s">
        <v>660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661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662</v>
      </c>
      <c r="B62" s="1" t="s">
        <v>663</v>
      </c>
      <c r="C62" s="1" t="s">
        <v>664</v>
      </c>
      <c r="D62" s="1" t="s">
        <v>665</v>
      </c>
      <c r="E62" s="1" t="s">
        <v>666</v>
      </c>
      <c r="F62" s="1" t="s">
        <v>667</v>
      </c>
      <c r="G62" s="1" t="s">
        <v>668</v>
      </c>
      <c r="H62" s="1" t="s">
        <v>669</v>
      </c>
      <c r="I62" s="1" t="s">
        <v>670</v>
      </c>
      <c r="J62" s="1" t="s">
        <v>671</v>
      </c>
      <c r="K62" s="1" t="s">
        <v>672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673</v>
      </c>
      <c r="B63" s="1" t="s">
        <v>674</v>
      </c>
      <c r="C63" s="1" t="s">
        <v>675</v>
      </c>
      <c r="D63" s="1" t="s">
        <v>676</v>
      </c>
      <c r="E63" s="1" t="s">
        <v>677</v>
      </c>
      <c r="F63" s="1" t="s">
        <v>678</v>
      </c>
      <c r="G63" s="1" t="s">
        <v>679</v>
      </c>
      <c r="H63" s="1" t="s">
        <v>680</v>
      </c>
      <c r="I63" s="1" t="s">
        <v>496</v>
      </c>
      <c r="J63" s="1" t="s">
        <v>681</v>
      </c>
      <c r="K63" s="1" t="s">
        <v>682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683</v>
      </c>
      <c r="B64" s="1" t="s">
        <v>684</v>
      </c>
      <c r="C64" s="1" t="s">
        <v>685</v>
      </c>
      <c r="D64" s="1" t="s">
        <v>686</v>
      </c>
      <c r="E64" s="1" t="s">
        <v>687</v>
      </c>
      <c r="F64" s="1" t="s">
        <v>688</v>
      </c>
      <c r="G64" s="1" t="s">
        <v>689</v>
      </c>
      <c r="H64" s="1" t="s">
        <v>690</v>
      </c>
      <c r="I64" s="1" t="s">
        <v>691</v>
      </c>
      <c r="J64" s="1" t="s">
        <v>692</v>
      </c>
      <c r="K64" s="1" t="s">
        <v>693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694</v>
      </c>
      <c r="B65" s="1" t="s">
        <v>695</v>
      </c>
      <c r="C65" s="1" t="s">
        <v>696</v>
      </c>
      <c r="D65" s="1" t="s">
        <v>686</v>
      </c>
      <c r="E65" s="1" t="s">
        <v>697</v>
      </c>
      <c r="F65" s="1" t="s">
        <v>698</v>
      </c>
      <c r="G65" s="1" t="s">
        <v>699</v>
      </c>
      <c r="H65" s="1" t="s">
        <v>700</v>
      </c>
      <c r="I65" s="1" t="s">
        <v>701</v>
      </c>
      <c r="J65" s="1" t="s">
        <v>702</v>
      </c>
      <c r="K65" s="1" t="s">
        <v>703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704</v>
      </c>
      <c r="B66" s="1" t="s">
        <v>695</v>
      </c>
      <c r="C66" s="1" t="s">
        <v>696</v>
      </c>
      <c r="D66" s="1" t="s">
        <v>686</v>
      </c>
      <c r="E66" s="1" t="s">
        <v>697</v>
      </c>
      <c r="F66" s="1" t="s">
        <v>698</v>
      </c>
      <c r="G66" s="1" t="s">
        <v>699</v>
      </c>
      <c r="H66" s="1" t="s">
        <v>700</v>
      </c>
      <c r="I66" s="1" t="s">
        <v>701</v>
      </c>
      <c r="J66" s="1" t="s">
        <v>702</v>
      </c>
      <c r="K66" s="1" t="s">
        <v>703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705</v>
      </c>
      <c r="B67" s="1" t="s">
        <v>706</v>
      </c>
      <c r="C67" s="1" t="s">
        <v>707</v>
      </c>
      <c r="D67" s="1" t="s">
        <v>708</v>
      </c>
      <c r="E67" s="1" t="s">
        <v>709</v>
      </c>
      <c r="F67" s="1" t="s">
        <v>710</v>
      </c>
      <c r="G67" s="1" t="s">
        <v>711</v>
      </c>
      <c r="H67" s="1" t="s">
        <v>712</v>
      </c>
      <c r="I67" s="1" t="s">
        <v>713</v>
      </c>
      <c r="J67" s="1" t="s">
        <v>714</v>
      </c>
      <c r="K67" s="1" t="s">
        <v>715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716</v>
      </c>
      <c r="B68" s="1" t="s">
        <v>706</v>
      </c>
      <c r="C68" s="1" t="s">
        <v>707</v>
      </c>
      <c r="D68" s="1" t="s">
        <v>708</v>
      </c>
      <c r="E68" s="1" t="s">
        <v>709</v>
      </c>
      <c r="F68" s="1" t="s">
        <v>710</v>
      </c>
      <c r="G68" s="1" t="s">
        <v>711</v>
      </c>
      <c r="H68" s="1" t="s">
        <v>712</v>
      </c>
      <c r="I68" s="1" t="s">
        <v>713</v>
      </c>
      <c r="J68" s="1" t="s">
        <v>714</v>
      </c>
      <c r="K68" s="1" t="s">
        <v>715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717</v>
      </c>
      <c r="B69" s="1" t="s">
        <v>718</v>
      </c>
      <c r="C69" s="1" t="s">
        <v>719</v>
      </c>
      <c r="D69" s="1" t="s">
        <v>720</v>
      </c>
      <c r="E69" s="1" t="s">
        <v>721</v>
      </c>
      <c r="F69" s="1" t="s">
        <v>722</v>
      </c>
      <c r="G69" s="1" t="s">
        <v>723</v>
      </c>
      <c r="H69" s="1" t="s">
        <v>724</v>
      </c>
      <c r="I69" s="1" t="s">
        <v>725</v>
      </c>
      <c r="J69" s="1" t="s">
        <v>471</v>
      </c>
      <c r="K69" s="1" t="s">
        <v>382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726</v>
      </c>
      <c r="B70" s="1" t="s">
        <v>727</v>
      </c>
      <c r="C70" s="1" t="s">
        <v>728</v>
      </c>
      <c r="D70" s="1" t="s">
        <v>729</v>
      </c>
      <c r="E70" s="1" t="s">
        <v>730</v>
      </c>
      <c r="F70" s="1" t="s">
        <v>731</v>
      </c>
      <c r="G70" s="1" t="s">
        <v>732</v>
      </c>
      <c r="H70" s="1" t="s">
        <v>733</v>
      </c>
      <c r="I70" s="1" t="s">
        <v>734</v>
      </c>
      <c r="J70" s="1" t="s">
        <v>735</v>
      </c>
      <c r="K70" s="1" t="s">
        <v>736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737</v>
      </c>
      <c r="B71" s="1" t="s">
        <v>738</v>
      </c>
      <c r="C71" s="1" t="s">
        <v>739</v>
      </c>
      <c r="D71" s="1" t="s">
        <v>740</v>
      </c>
      <c r="E71" s="1" t="s">
        <v>741</v>
      </c>
      <c r="F71" s="1" t="s">
        <v>742</v>
      </c>
      <c r="G71" s="1" t="s">
        <v>743</v>
      </c>
      <c r="H71" s="1" t="s">
        <v>744</v>
      </c>
      <c r="I71" s="1" t="s">
        <v>745</v>
      </c>
      <c r="J71" s="1" t="s">
        <v>746</v>
      </c>
      <c r="K71" s="1" t="s">
        <v>747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748</v>
      </c>
      <c r="B72" s="1" t="s">
        <v>749</v>
      </c>
      <c r="C72" s="1" t="s">
        <v>750</v>
      </c>
      <c r="D72" s="1" t="s">
        <v>751</v>
      </c>
      <c r="E72" s="1" t="s">
        <v>752</v>
      </c>
      <c r="F72" s="1" t="s">
        <v>753</v>
      </c>
      <c r="G72" s="1" t="s">
        <v>754</v>
      </c>
      <c r="H72" s="1" t="s">
        <v>755</v>
      </c>
      <c r="I72" s="1" t="s">
        <v>756</v>
      </c>
      <c r="J72" s="1" t="s">
        <v>757</v>
      </c>
      <c r="K72" s="1" t="s">
        <v>758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759</v>
      </c>
      <c r="B73" s="1" t="s">
        <v>760</v>
      </c>
      <c r="C73" s="1" t="s">
        <v>761</v>
      </c>
      <c r="D73" s="1" t="s">
        <v>762</v>
      </c>
      <c r="E73" s="1" t="s">
        <v>763</v>
      </c>
      <c r="F73" s="1" t="s">
        <v>764</v>
      </c>
      <c r="G73" s="1" t="s">
        <v>765</v>
      </c>
      <c r="H73" s="1" t="s">
        <v>766</v>
      </c>
      <c r="I73" s="1" t="s">
        <v>767</v>
      </c>
      <c r="J73" s="1" t="s">
        <v>768</v>
      </c>
      <c r="K73" s="1" t="s">
        <v>624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769</v>
      </c>
      <c r="B74" s="1" t="s">
        <v>770</v>
      </c>
      <c r="C74" s="1" t="s">
        <v>771</v>
      </c>
      <c r="D74" s="1" t="s">
        <v>772</v>
      </c>
      <c r="E74" s="1" t="s">
        <v>773</v>
      </c>
      <c r="F74" s="1" t="s">
        <v>774</v>
      </c>
      <c r="G74" s="1" t="s">
        <v>775</v>
      </c>
      <c r="H74" s="1" t="s">
        <v>776</v>
      </c>
      <c r="I74" s="1" t="s">
        <v>777</v>
      </c>
      <c r="J74" s="1" t="s">
        <v>778</v>
      </c>
      <c r="K74" s="1" t="s">
        <v>779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780</v>
      </c>
      <c r="B75" s="1" t="s">
        <v>770</v>
      </c>
      <c r="C75" s="1" t="s">
        <v>781</v>
      </c>
      <c r="D75" s="1" t="s">
        <v>782</v>
      </c>
      <c r="E75" s="1" t="s">
        <v>783</v>
      </c>
      <c r="F75" s="1" t="s">
        <v>784</v>
      </c>
      <c r="G75" s="1" t="s">
        <v>785</v>
      </c>
      <c r="H75" s="1" t="s">
        <v>786</v>
      </c>
      <c r="I75" s="1" t="s">
        <v>777</v>
      </c>
      <c r="J75" s="1" t="s">
        <v>778</v>
      </c>
      <c r="K75" s="1" t="s">
        <v>779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787</v>
      </c>
      <c r="B76" s="1" t="s">
        <v>788</v>
      </c>
      <c r="C76" s="1" t="s">
        <v>789</v>
      </c>
      <c r="D76" s="1" t="s">
        <v>790</v>
      </c>
      <c r="E76" s="1" t="s">
        <v>791</v>
      </c>
      <c r="F76" s="1" t="s">
        <v>792</v>
      </c>
      <c r="G76" s="1" t="s">
        <v>793</v>
      </c>
      <c r="H76" s="1" t="s">
        <v>794</v>
      </c>
      <c r="I76" s="1" t="s">
        <v>795</v>
      </c>
      <c r="J76" s="1" t="s">
        <v>796</v>
      </c>
      <c r="K76" s="1" t="s">
        <v>797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798</v>
      </c>
      <c r="B77" s="1" t="s">
        <v>799</v>
      </c>
      <c r="C77" s="1" t="s">
        <v>800</v>
      </c>
      <c r="D77" s="1" t="s">
        <v>801</v>
      </c>
      <c r="E77" s="1" t="s">
        <v>802</v>
      </c>
      <c r="F77" s="1" t="s">
        <v>803</v>
      </c>
      <c r="G77" s="1" t="s">
        <v>804</v>
      </c>
      <c r="H77" s="1" t="s">
        <v>805</v>
      </c>
      <c r="I77" s="1" t="s">
        <v>806</v>
      </c>
      <c r="J77" s="1" t="s">
        <v>807</v>
      </c>
      <c r="K77" s="1" t="s">
        <v>808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809</v>
      </c>
      <c r="B78" s="1">
        <v>84.0</v>
      </c>
      <c r="C78" s="1" t="s">
        <v>810</v>
      </c>
      <c r="D78" s="1" t="s">
        <v>811</v>
      </c>
      <c r="E78" s="1" t="s">
        <v>812</v>
      </c>
      <c r="F78" s="1" t="s">
        <v>813</v>
      </c>
      <c r="G78" s="1" t="s">
        <v>814</v>
      </c>
      <c r="H78" s="1" t="s">
        <v>815</v>
      </c>
      <c r="I78" s="1" t="s">
        <v>816</v>
      </c>
      <c r="J78" s="1" t="s">
        <v>817</v>
      </c>
      <c r="K78" s="1" t="s">
        <v>818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819</v>
      </c>
      <c r="B79" s="1">
        <v>84.0</v>
      </c>
      <c r="C79" s="1" t="s">
        <v>810</v>
      </c>
      <c r="D79" s="1" t="s">
        <v>811</v>
      </c>
      <c r="E79" s="1" t="s">
        <v>820</v>
      </c>
      <c r="F79" s="1" t="s">
        <v>821</v>
      </c>
      <c r="G79" s="1" t="s">
        <v>822</v>
      </c>
      <c r="H79" s="1" t="s">
        <v>823</v>
      </c>
      <c r="I79" s="1" t="s">
        <v>824</v>
      </c>
      <c r="J79" s="1" t="s">
        <v>825</v>
      </c>
      <c r="K79" s="1" t="s">
        <v>826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828</v>
      </c>
      <c r="B81" s="1" t="s">
        <v>829</v>
      </c>
      <c r="C81" s="1" t="s">
        <v>830</v>
      </c>
      <c r="D81" s="1" t="s">
        <v>831</v>
      </c>
      <c r="E81" s="1" t="s">
        <v>832</v>
      </c>
      <c r="F81" s="1" t="s">
        <v>833</v>
      </c>
      <c r="G81" s="1" t="s">
        <v>834</v>
      </c>
      <c r="H81" s="1" t="s">
        <v>835</v>
      </c>
      <c r="I81" s="1" t="s">
        <v>836</v>
      </c>
      <c r="J81" s="1" t="s">
        <v>837</v>
      </c>
      <c r="K81" s="1" t="s">
        <v>838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839</v>
      </c>
      <c r="B82" s="1" t="s">
        <v>840</v>
      </c>
      <c r="C82" s="1" t="s">
        <v>841</v>
      </c>
      <c r="D82" s="1" t="s">
        <v>842</v>
      </c>
      <c r="E82" s="1" t="s">
        <v>843</v>
      </c>
      <c r="F82" s="1" t="s">
        <v>844</v>
      </c>
      <c r="G82" s="1" t="s">
        <v>845</v>
      </c>
      <c r="H82" s="1" t="s">
        <v>846</v>
      </c>
      <c r="I82" s="1" t="s">
        <v>847</v>
      </c>
      <c r="J82" s="1" t="s">
        <v>848</v>
      </c>
      <c r="K82" s="1" t="s">
        <v>849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850</v>
      </c>
      <c r="B83" s="1" t="s">
        <v>851</v>
      </c>
      <c r="C83" s="1" t="s">
        <v>852</v>
      </c>
      <c r="D83" s="1" t="s">
        <v>853</v>
      </c>
      <c r="E83" s="1" t="s">
        <v>854</v>
      </c>
      <c r="F83" s="1" t="s">
        <v>855</v>
      </c>
      <c r="G83" s="1" t="s">
        <v>856</v>
      </c>
      <c r="H83" s="1" t="s">
        <v>857</v>
      </c>
      <c r="I83" s="1" t="s">
        <v>858</v>
      </c>
      <c r="J83" s="1" t="s">
        <v>859</v>
      </c>
      <c r="K83" s="1" t="s">
        <v>860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861</v>
      </c>
      <c r="B84" s="1" t="s">
        <v>862</v>
      </c>
      <c r="C84" s="1" t="s">
        <v>863</v>
      </c>
      <c r="D84" s="1" t="s">
        <v>864</v>
      </c>
      <c r="E84" s="1" t="s">
        <v>865</v>
      </c>
      <c r="F84" s="1" t="s">
        <v>866</v>
      </c>
      <c r="G84" s="1" t="s">
        <v>486</v>
      </c>
      <c r="H84" s="1" t="s">
        <v>867</v>
      </c>
      <c r="I84" s="1" t="s">
        <v>868</v>
      </c>
      <c r="J84" s="1" t="s">
        <v>869</v>
      </c>
      <c r="K84" s="1" t="s">
        <v>870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871</v>
      </c>
      <c r="B85" s="1" t="s">
        <v>862</v>
      </c>
      <c r="C85" s="1" t="s">
        <v>863</v>
      </c>
      <c r="D85" s="1" t="s">
        <v>864</v>
      </c>
      <c r="E85" s="1" t="s">
        <v>865</v>
      </c>
      <c r="F85" s="1" t="s">
        <v>866</v>
      </c>
      <c r="G85" s="1" t="s">
        <v>486</v>
      </c>
      <c r="H85" s="1" t="s">
        <v>867</v>
      </c>
      <c r="I85" s="1" t="s">
        <v>868</v>
      </c>
      <c r="J85" s="1" t="s">
        <v>869</v>
      </c>
      <c r="K85" s="1" t="s">
        <v>870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872</v>
      </c>
      <c r="B86" s="1" t="s">
        <v>873</v>
      </c>
      <c r="C86" s="1" t="s">
        <v>874</v>
      </c>
      <c r="D86" s="1" t="s">
        <v>875</v>
      </c>
      <c r="E86" s="1" t="s">
        <v>876</v>
      </c>
      <c r="F86" s="1" t="s">
        <v>877</v>
      </c>
      <c r="G86" s="1" t="s">
        <v>878</v>
      </c>
      <c r="H86" s="1" t="s">
        <v>879</v>
      </c>
      <c r="I86" s="1" t="s">
        <v>880</v>
      </c>
      <c r="J86" s="1" t="s">
        <v>881</v>
      </c>
      <c r="K86" s="1" t="s">
        <v>882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883</v>
      </c>
      <c r="B87" s="1" t="s">
        <v>873</v>
      </c>
      <c r="C87" s="1" t="s">
        <v>874</v>
      </c>
      <c r="D87" s="1" t="s">
        <v>875</v>
      </c>
      <c r="E87" s="1" t="s">
        <v>876</v>
      </c>
      <c r="F87" s="1" t="s">
        <v>877</v>
      </c>
      <c r="G87" s="1" t="s">
        <v>878</v>
      </c>
      <c r="H87" s="1" t="s">
        <v>879</v>
      </c>
      <c r="I87" s="1" t="s">
        <v>880</v>
      </c>
      <c r="J87" s="1" t="s">
        <v>881</v>
      </c>
      <c r="K87" s="1" t="s">
        <v>882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884</v>
      </c>
      <c r="B88" s="1" t="s">
        <v>885</v>
      </c>
      <c r="C88" s="1" t="s">
        <v>886</v>
      </c>
      <c r="D88" s="1" t="s">
        <v>887</v>
      </c>
      <c r="E88" s="1" t="s">
        <v>888</v>
      </c>
      <c r="F88" s="1" t="s">
        <v>889</v>
      </c>
      <c r="G88" s="1" t="s">
        <v>890</v>
      </c>
      <c r="H88" s="1" t="s">
        <v>891</v>
      </c>
      <c r="I88" s="1" t="s">
        <v>892</v>
      </c>
      <c r="J88" s="1" t="s">
        <v>893</v>
      </c>
      <c r="K88" s="1" t="s">
        <v>894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895</v>
      </c>
      <c r="B89" s="1" t="s">
        <v>526</v>
      </c>
      <c r="C89" s="1" t="s">
        <v>896</v>
      </c>
      <c r="D89" s="1" t="s">
        <v>897</v>
      </c>
      <c r="E89" s="1" t="s">
        <v>898</v>
      </c>
      <c r="F89" s="1" t="s">
        <v>848</v>
      </c>
      <c r="G89" s="1" t="s">
        <v>899</v>
      </c>
      <c r="H89" s="1" t="s">
        <v>900</v>
      </c>
      <c r="I89" s="1" t="s">
        <v>901</v>
      </c>
      <c r="J89" s="1" t="s">
        <v>902</v>
      </c>
      <c r="K89" s="1" t="s">
        <v>903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904</v>
      </c>
      <c r="B90" s="1" t="s">
        <v>905</v>
      </c>
      <c r="C90" s="1" t="s">
        <v>906</v>
      </c>
      <c r="D90" s="1" t="s">
        <v>907</v>
      </c>
      <c r="E90" s="1" t="s">
        <v>908</v>
      </c>
      <c r="F90" s="1">
        <v>8.0</v>
      </c>
      <c r="G90" s="1" t="s">
        <v>909</v>
      </c>
      <c r="H90" s="1" t="s">
        <v>910</v>
      </c>
      <c r="I90" s="1" t="s">
        <v>911</v>
      </c>
      <c r="J90" s="1" t="s">
        <v>912</v>
      </c>
      <c r="K90" s="1" t="s">
        <v>913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914</v>
      </c>
      <c r="B91" s="1" t="s">
        <v>915</v>
      </c>
      <c r="C91" s="1" t="s">
        <v>916</v>
      </c>
      <c r="D91" s="1" t="s">
        <v>917</v>
      </c>
      <c r="E91" s="1" t="s">
        <v>918</v>
      </c>
      <c r="F91" s="1" t="s">
        <v>919</v>
      </c>
      <c r="G91" s="1" t="s">
        <v>920</v>
      </c>
      <c r="H91" s="1" t="s">
        <v>921</v>
      </c>
      <c r="I91" s="1" t="s">
        <v>922</v>
      </c>
      <c r="J91" s="1" t="s">
        <v>923</v>
      </c>
      <c r="K91" s="1" t="s">
        <v>924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925</v>
      </c>
      <c r="B92" s="1" t="s">
        <v>926</v>
      </c>
      <c r="C92" s="1" t="s">
        <v>927</v>
      </c>
      <c r="D92" s="1" t="s">
        <v>928</v>
      </c>
      <c r="E92" s="1" t="s">
        <v>929</v>
      </c>
      <c r="F92" s="1" t="s">
        <v>930</v>
      </c>
      <c r="G92" s="1" t="s">
        <v>931</v>
      </c>
      <c r="H92" s="1" t="s">
        <v>932</v>
      </c>
      <c r="I92" s="1" t="s">
        <v>933</v>
      </c>
      <c r="J92" s="1" t="s">
        <v>934</v>
      </c>
      <c r="K92" s="1" t="s">
        <v>935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936</v>
      </c>
      <c r="B93" s="1" t="s">
        <v>937</v>
      </c>
      <c r="C93" s="1" t="s">
        <v>938</v>
      </c>
      <c r="D93" s="1" t="s">
        <v>939</v>
      </c>
      <c r="E93" s="1" t="s">
        <v>940</v>
      </c>
      <c r="F93" s="1" t="s">
        <v>941</v>
      </c>
      <c r="G93" s="1" t="s">
        <v>942</v>
      </c>
      <c r="H93" s="1" t="s">
        <v>943</v>
      </c>
      <c r="I93" s="1" t="s">
        <v>944</v>
      </c>
      <c r="J93" s="1" t="s">
        <v>945</v>
      </c>
      <c r="K93" s="1" t="s">
        <v>946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947</v>
      </c>
      <c r="B94" s="1" t="s">
        <v>937</v>
      </c>
      <c r="C94" s="1" t="s">
        <v>948</v>
      </c>
      <c r="D94" s="1" t="s">
        <v>949</v>
      </c>
      <c r="E94" s="1" t="s">
        <v>950</v>
      </c>
      <c r="F94" s="1" t="s">
        <v>951</v>
      </c>
      <c r="G94" s="1" t="s">
        <v>952</v>
      </c>
      <c r="H94" s="1" t="s">
        <v>953</v>
      </c>
      <c r="I94" s="1" t="s">
        <v>954</v>
      </c>
      <c r="J94" s="1" t="s">
        <v>945</v>
      </c>
      <c r="K94" s="1" t="s">
        <v>946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955</v>
      </c>
      <c r="B95" s="1" t="s">
        <v>956</v>
      </c>
      <c r="C95" s="1" t="s">
        <v>957</v>
      </c>
      <c r="D95" s="1" t="s">
        <v>958</v>
      </c>
      <c r="E95" s="1" t="s">
        <v>959</v>
      </c>
      <c r="F95" s="1" t="s">
        <v>960</v>
      </c>
      <c r="G95" s="1" t="s">
        <v>961</v>
      </c>
      <c r="H95" s="1" t="s">
        <v>962</v>
      </c>
      <c r="I95" s="1" t="s">
        <v>963</v>
      </c>
      <c r="J95" s="1" t="s">
        <v>964</v>
      </c>
      <c r="K95" s="1" t="s">
        <v>965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966</v>
      </c>
      <c r="B96" s="1" t="s">
        <v>967</v>
      </c>
      <c r="C96" s="1" t="s">
        <v>968</v>
      </c>
      <c r="D96" s="1" t="s">
        <v>969</v>
      </c>
      <c r="E96" s="1" t="s">
        <v>970</v>
      </c>
      <c r="F96" s="1" t="s">
        <v>971</v>
      </c>
      <c r="G96" s="1" t="s">
        <v>972</v>
      </c>
      <c r="H96" s="1" t="s">
        <v>973</v>
      </c>
      <c r="I96" s="1" t="s">
        <v>974</v>
      </c>
      <c r="J96" s="1" t="s">
        <v>975</v>
      </c>
      <c r="K96" s="1" t="s">
        <v>684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976</v>
      </c>
      <c r="B97" s="1" t="s">
        <v>977</v>
      </c>
      <c r="C97" s="1" t="s">
        <v>978</v>
      </c>
      <c r="D97" s="1" t="s">
        <v>979</v>
      </c>
      <c r="E97" s="1" t="s">
        <v>980</v>
      </c>
      <c r="F97" s="1" t="s">
        <v>981</v>
      </c>
      <c r="G97" s="1" t="s">
        <v>982</v>
      </c>
      <c r="H97" s="1" t="s">
        <v>172</v>
      </c>
      <c r="I97" s="1" t="s">
        <v>983</v>
      </c>
      <c r="J97" s="1" t="s">
        <v>984</v>
      </c>
      <c r="K97" s="1" t="s">
        <v>985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986</v>
      </c>
      <c r="B98" s="1" t="s">
        <v>977</v>
      </c>
      <c r="C98" s="1" t="s">
        <v>978</v>
      </c>
      <c r="D98" s="1" t="s">
        <v>979</v>
      </c>
      <c r="E98" s="1" t="s">
        <v>987</v>
      </c>
      <c r="F98" s="1" t="s">
        <v>988</v>
      </c>
      <c r="G98" s="1" t="s">
        <v>989</v>
      </c>
      <c r="H98" s="1" t="s">
        <v>990</v>
      </c>
      <c r="I98" s="1" t="s">
        <v>991</v>
      </c>
      <c r="J98" s="1" t="s">
        <v>992</v>
      </c>
      <c r="K98" s="1" t="s">
        <v>993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995</v>
      </c>
      <c r="B100" s="1" t="s">
        <v>996</v>
      </c>
      <c r="C100" s="1" t="s">
        <v>997</v>
      </c>
      <c r="D100" s="1" t="s">
        <v>998</v>
      </c>
      <c r="E100" s="1" t="s">
        <v>999</v>
      </c>
      <c r="F100" s="1" t="s">
        <v>1000</v>
      </c>
      <c r="G100" s="1" t="s">
        <v>1001</v>
      </c>
      <c r="H100" s="1" t="s">
        <v>1002</v>
      </c>
      <c r="I100" s="1" t="s">
        <v>1003</v>
      </c>
      <c r="J100" s="1" t="s">
        <v>1004</v>
      </c>
      <c r="K100" s="1">
        <v>25.0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1005</v>
      </c>
      <c r="B101" s="1" t="s">
        <v>1006</v>
      </c>
      <c r="C101" s="1" t="s">
        <v>1007</v>
      </c>
      <c r="D101" s="1" t="s">
        <v>1008</v>
      </c>
      <c r="E101" s="1" t="s">
        <v>1009</v>
      </c>
      <c r="F101" s="1" t="s">
        <v>1010</v>
      </c>
      <c r="G101" s="1" t="s">
        <v>1011</v>
      </c>
      <c r="H101" s="1" t="s">
        <v>1012</v>
      </c>
      <c r="I101" s="1" t="s">
        <v>1013</v>
      </c>
      <c r="J101" s="1" t="s">
        <v>1014</v>
      </c>
      <c r="K101" s="1" t="s">
        <v>1015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1016</v>
      </c>
      <c r="B102" s="1" t="s">
        <v>1017</v>
      </c>
      <c r="C102" s="1" t="s">
        <v>1018</v>
      </c>
      <c r="D102" s="1" t="s">
        <v>1019</v>
      </c>
      <c r="E102" s="1" t="s">
        <v>1020</v>
      </c>
      <c r="F102" s="1" t="s">
        <v>1021</v>
      </c>
      <c r="G102" s="1" t="s">
        <v>1022</v>
      </c>
      <c r="H102" s="1" t="s">
        <v>494</v>
      </c>
      <c r="I102" s="1" t="s">
        <v>1023</v>
      </c>
      <c r="J102" s="1" t="s">
        <v>1024</v>
      </c>
      <c r="K102" s="1" t="s">
        <v>1025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1026</v>
      </c>
      <c r="B103" s="1" t="s">
        <v>1027</v>
      </c>
      <c r="C103" s="1" t="s">
        <v>1028</v>
      </c>
      <c r="D103" s="1" t="s">
        <v>1029</v>
      </c>
      <c r="E103" s="1" t="s">
        <v>1030</v>
      </c>
      <c r="F103" s="1">
        <v>42.0</v>
      </c>
      <c r="G103" s="1" t="s">
        <v>1031</v>
      </c>
      <c r="H103" s="1" t="s">
        <v>1032</v>
      </c>
      <c r="I103" s="1" t="s">
        <v>1033</v>
      </c>
      <c r="J103" s="1" t="s">
        <v>1034</v>
      </c>
      <c r="K103" s="1" t="s">
        <v>1035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1036</v>
      </c>
      <c r="B104" s="1" t="s">
        <v>1027</v>
      </c>
      <c r="C104" s="1" t="s">
        <v>1028</v>
      </c>
      <c r="D104" s="1" t="s">
        <v>1029</v>
      </c>
      <c r="E104" s="1" t="s">
        <v>1030</v>
      </c>
      <c r="F104" s="1">
        <v>42.0</v>
      </c>
      <c r="G104" s="1" t="s">
        <v>1031</v>
      </c>
      <c r="H104" s="1" t="s">
        <v>1032</v>
      </c>
      <c r="I104" s="1" t="s">
        <v>1033</v>
      </c>
      <c r="J104" s="1" t="s">
        <v>1034</v>
      </c>
      <c r="K104" s="1" t="s">
        <v>1035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1037</v>
      </c>
      <c r="B105" s="1" t="s">
        <v>1038</v>
      </c>
      <c r="C105" s="1" t="s">
        <v>1039</v>
      </c>
      <c r="D105" s="1" t="s">
        <v>1040</v>
      </c>
      <c r="E105" s="1" t="s">
        <v>1041</v>
      </c>
      <c r="F105" s="1" t="s">
        <v>1042</v>
      </c>
      <c r="G105" s="1" t="s">
        <v>1043</v>
      </c>
      <c r="H105" s="1" t="s">
        <v>1044</v>
      </c>
      <c r="I105" s="1" t="s">
        <v>1045</v>
      </c>
      <c r="J105" s="1" t="s">
        <v>829</v>
      </c>
      <c r="K105" s="1" t="s">
        <v>1046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1047</v>
      </c>
      <c r="B106" s="1" t="s">
        <v>1038</v>
      </c>
      <c r="C106" s="1" t="s">
        <v>1039</v>
      </c>
      <c r="D106" s="1" t="s">
        <v>1040</v>
      </c>
      <c r="E106" s="1" t="s">
        <v>1041</v>
      </c>
      <c r="F106" s="1" t="s">
        <v>1042</v>
      </c>
      <c r="G106" s="1" t="s">
        <v>1043</v>
      </c>
      <c r="H106" s="1" t="s">
        <v>1044</v>
      </c>
      <c r="I106" s="1" t="s">
        <v>1045</v>
      </c>
      <c r="J106" s="1" t="s">
        <v>829</v>
      </c>
      <c r="K106" s="1" t="s">
        <v>1046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1048</v>
      </c>
      <c r="B107" s="1" t="s">
        <v>1049</v>
      </c>
      <c r="C107" s="1" t="s">
        <v>1050</v>
      </c>
      <c r="D107" s="1" t="s">
        <v>1051</v>
      </c>
      <c r="E107" s="1" t="s">
        <v>979</v>
      </c>
      <c r="F107" s="1" t="s">
        <v>1052</v>
      </c>
      <c r="G107" s="1" t="s">
        <v>1053</v>
      </c>
      <c r="H107" s="1" t="s">
        <v>1054</v>
      </c>
      <c r="I107" s="1" t="s">
        <v>691</v>
      </c>
      <c r="J107" s="1" t="s">
        <v>1055</v>
      </c>
      <c r="K107" s="1" t="s">
        <v>1056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1057</v>
      </c>
      <c r="B108" s="1" t="s">
        <v>1058</v>
      </c>
      <c r="C108" s="1" t="s">
        <v>1059</v>
      </c>
      <c r="D108" s="1" t="s">
        <v>1060</v>
      </c>
      <c r="E108" s="1" t="s">
        <v>1061</v>
      </c>
      <c r="F108" s="1" t="s">
        <v>1062</v>
      </c>
      <c r="G108" s="1" t="s">
        <v>1063</v>
      </c>
      <c r="H108" s="1" t="s">
        <v>1064</v>
      </c>
      <c r="I108" s="1" t="s">
        <v>1065</v>
      </c>
      <c r="J108" s="1" t="s">
        <v>1066</v>
      </c>
      <c r="K108" s="1" t="s">
        <v>1067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1068</v>
      </c>
      <c r="B109" s="1" t="s">
        <v>1069</v>
      </c>
      <c r="C109" s="1" t="s">
        <v>1070</v>
      </c>
      <c r="D109" s="1" t="s">
        <v>1071</v>
      </c>
      <c r="E109" s="1" t="s">
        <v>1072</v>
      </c>
      <c r="F109" s="1" t="s">
        <v>1073</v>
      </c>
      <c r="G109" s="1" t="s">
        <v>1074</v>
      </c>
      <c r="H109" s="1" t="s">
        <v>1075</v>
      </c>
      <c r="I109" s="1" t="s">
        <v>1076</v>
      </c>
      <c r="J109" s="1" t="s">
        <v>1077</v>
      </c>
      <c r="K109" s="1" t="s">
        <v>1078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1079</v>
      </c>
      <c r="B110" s="1" t="s">
        <v>1080</v>
      </c>
      <c r="C110" s="1" t="s">
        <v>1081</v>
      </c>
      <c r="D110" s="1" t="s">
        <v>1082</v>
      </c>
      <c r="E110" s="1" t="s">
        <v>1083</v>
      </c>
      <c r="F110" s="1" t="s">
        <v>1084</v>
      </c>
      <c r="G110" s="1" t="s">
        <v>1085</v>
      </c>
      <c r="H110" s="1">
        <v>24.0</v>
      </c>
      <c r="I110" s="1" t="s">
        <v>1086</v>
      </c>
      <c r="J110" s="1" t="s">
        <v>1087</v>
      </c>
      <c r="K110" s="1" t="s">
        <v>1088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1089</v>
      </c>
      <c r="B111" s="1" t="s">
        <v>1090</v>
      </c>
      <c r="C111" s="1" t="s">
        <v>1091</v>
      </c>
      <c r="D111" s="1" t="s">
        <v>1092</v>
      </c>
      <c r="E111" s="1" t="s">
        <v>1093</v>
      </c>
      <c r="F111" s="1" t="s">
        <v>1094</v>
      </c>
      <c r="G111" s="1" t="s">
        <v>1095</v>
      </c>
      <c r="H111" s="1" t="s">
        <v>295</v>
      </c>
      <c r="I111" s="1" t="s">
        <v>1096</v>
      </c>
      <c r="J111" s="1" t="s">
        <v>1097</v>
      </c>
      <c r="K111" s="1" t="s">
        <v>1098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1099</v>
      </c>
      <c r="B112" s="1" t="s">
        <v>1100</v>
      </c>
      <c r="C112" s="1" t="s">
        <v>1101</v>
      </c>
      <c r="D112" s="1" t="s">
        <v>1102</v>
      </c>
      <c r="E112" s="1" t="s">
        <v>1103</v>
      </c>
      <c r="F112" s="1" t="s">
        <v>1104</v>
      </c>
      <c r="G112" s="1" t="s">
        <v>381</v>
      </c>
      <c r="H112" s="1" t="s">
        <v>669</v>
      </c>
      <c r="I112" s="1" t="s">
        <v>1105</v>
      </c>
      <c r="J112" s="1" t="s">
        <v>1106</v>
      </c>
      <c r="K112" s="1" t="s">
        <v>1107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1108</v>
      </c>
      <c r="B113" s="1" t="s">
        <v>1100</v>
      </c>
      <c r="C113" s="1" t="s">
        <v>1109</v>
      </c>
      <c r="D113" s="1" t="s">
        <v>1110</v>
      </c>
      <c r="E113" s="1" t="s">
        <v>1111</v>
      </c>
      <c r="F113" s="1" t="s">
        <v>1112</v>
      </c>
      <c r="G113" s="1" t="s">
        <v>381</v>
      </c>
      <c r="H113" s="1" t="s">
        <v>1113</v>
      </c>
      <c r="I113" s="1" t="s">
        <v>933</v>
      </c>
      <c r="J113" s="1" t="s">
        <v>105</v>
      </c>
      <c r="K113" s="1" t="s">
        <v>1114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1115</v>
      </c>
      <c r="B114" s="1" t="s">
        <v>1116</v>
      </c>
      <c r="C114" s="1" t="s">
        <v>1117</v>
      </c>
      <c r="D114" s="1" t="s">
        <v>1118</v>
      </c>
      <c r="E114" s="1" t="s">
        <v>1119</v>
      </c>
      <c r="F114" s="1" t="s">
        <v>1120</v>
      </c>
      <c r="G114" s="1" t="s">
        <v>1121</v>
      </c>
      <c r="H114" s="1" t="s">
        <v>1122</v>
      </c>
      <c r="I114" s="1" t="s">
        <v>1123</v>
      </c>
      <c r="J114" s="1" t="s">
        <v>1124</v>
      </c>
      <c r="K114" s="1" t="s">
        <v>1125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1126</v>
      </c>
      <c r="B115" s="1" t="s">
        <v>1127</v>
      </c>
      <c r="C115" s="1" t="s">
        <v>1128</v>
      </c>
      <c r="D115" s="1" t="s">
        <v>1129</v>
      </c>
      <c r="E115" s="1" t="s">
        <v>1130</v>
      </c>
      <c r="F115" s="1" t="s">
        <v>1131</v>
      </c>
      <c r="G115" s="1" t="s">
        <v>1132</v>
      </c>
      <c r="H115" s="1" t="s">
        <v>1133</v>
      </c>
      <c r="I115" s="1" t="s">
        <v>1134</v>
      </c>
      <c r="J115" s="1" t="s">
        <v>1135</v>
      </c>
      <c r="K115" s="1" t="s">
        <v>1136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1137</v>
      </c>
      <c r="B116" s="1" t="s">
        <v>1138</v>
      </c>
      <c r="C116" s="1" t="s">
        <v>1139</v>
      </c>
      <c r="D116" s="1" t="s">
        <v>1140</v>
      </c>
      <c r="E116" s="1" t="s">
        <v>1141</v>
      </c>
      <c r="F116" s="1" t="s">
        <v>1142</v>
      </c>
      <c r="G116" s="1" t="s">
        <v>1143</v>
      </c>
      <c r="H116" s="1" t="s">
        <v>1144</v>
      </c>
      <c r="I116" s="1" t="s">
        <v>1145</v>
      </c>
      <c r="J116" s="1" t="s">
        <v>1146</v>
      </c>
      <c r="K116" s="1" t="s">
        <v>1147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1148</v>
      </c>
      <c r="B117" s="1" t="s">
        <v>1138</v>
      </c>
      <c r="C117" s="1" t="s">
        <v>1139</v>
      </c>
      <c r="D117" s="1" t="s">
        <v>1140</v>
      </c>
      <c r="E117" s="1" t="s">
        <v>1149</v>
      </c>
      <c r="F117" s="1" t="s">
        <v>1150</v>
      </c>
      <c r="G117" s="1" t="s">
        <v>1151</v>
      </c>
      <c r="H117" s="1" t="s">
        <v>1152</v>
      </c>
      <c r="I117" s="1" t="s">
        <v>1153</v>
      </c>
      <c r="J117" s="1" t="s">
        <v>1154</v>
      </c>
      <c r="K117" s="1" t="s">
        <v>1155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1156</v>
      </c>
      <c r="C1" s="1" t="s">
        <v>1157</v>
      </c>
      <c r="D1" s="1" t="s">
        <v>1158</v>
      </c>
      <c r="E1" s="1" t="s">
        <v>1159</v>
      </c>
      <c r="F1" s="1" t="s">
        <v>1160</v>
      </c>
      <c r="G1" s="1" t="s">
        <v>1161</v>
      </c>
      <c r="H1" s="1" t="s">
        <v>1162</v>
      </c>
      <c r="I1" s="1" t="s">
        <v>1163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1164</v>
      </c>
      <c r="B2" s="1" t="s">
        <v>1165</v>
      </c>
      <c r="C2" s="1" t="s">
        <v>1166</v>
      </c>
      <c r="D2" s="1" t="s">
        <v>1167</v>
      </c>
      <c r="E2" s="1" t="s">
        <v>1168</v>
      </c>
      <c r="F2" s="1" t="s">
        <v>1169</v>
      </c>
      <c r="G2" s="1" t="s">
        <v>1170</v>
      </c>
      <c r="H2" s="1" t="s">
        <v>1170</v>
      </c>
      <c r="I2" s="1" t="s">
        <v>1171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1172</v>
      </c>
      <c r="B3" s="1" t="s">
        <v>1171</v>
      </c>
      <c r="C3" s="1" t="s">
        <v>1173</v>
      </c>
      <c r="D3" s="1" t="s">
        <v>1174</v>
      </c>
      <c r="E3" s="1" t="s">
        <v>1175</v>
      </c>
      <c r="F3" s="1" t="s">
        <v>1176</v>
      </c>
      <c r="G3" s="1" t="s">
        <v>1177</v>
      </c>
      <c r="H3" s="1" t="s">
        <v>1178</v>
      </c>
      <c r="I3" s="1" t="s">
        <v>1171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1179</v>
      </c>
      <c r="B4" s="1" t="s">
        <v>1165</v>
      </c>
      <c r="C4" s="1" t="s">
        <v>1166</v>
      </c>
      <c r="D4" s="1" t="s">
        <v>1167</v>
      </c>
      <c r="E4" s="1" t="s">
        <v>1168</v>
      </c>
      <c r="F4" s="1" t="s">
        <v>1169</v>
      </c>
      <c r="G4" s="1" t="s">
        <v>1170</v>
      </c>
      <c r="H4" s="1" t="s">
        <v>1170</v>
      </c>
      <c r="I4" s="1" t="s">
        <v>1170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1172</v>
      </c>
      <c r="B5" s="1" t="s">
        <v>1171</v>
      </c>
      <c r="C5" s="1" t="s">
        <v>1173</v>
      </c>
      <c r="D5" s="1" t="s">
        <v>1174</v>
      </c>
      <c r="E5" s="1" t="s">
        <v>1175</v>
      </c>
      <c r="F5" s="1" t="s">
        <v>1176</v>
      </c>
      <c r="G5" s="1" t="s">
        <v>1177</v>
      </c>
      <c r="H5" s="1" t="s">
        <v>1178</v>
      </c>
      <c r="I5" s="1" t="s">
        <v>1178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1180</v>
      </c>
      <c r="B6" s="1" t="s">
        <v>1181</v>
      </c>
      <c r="C6" s="1" t="s">
        <v>1182</v>
      </c>
      <c r="D6" s="1" t="s">
        <v>1183</v>
      </c>
      <c r="E6" s="1" t="s">
        <v>1184</v>
      </c>
      <c r="F6" s="1" t="s">
        <v>1185</v>
      </c>
      <c r="G6" s="1" t="s">
        <v>1186</v>
      </c>
      <c r="H6" s="1" t="s">
        <v>1187</v>
      </c>
      <c r="I6" s="1" t="s">
        <v>1188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1189</v>
      </c>
      <c r="B7" s="1" t="s">
        <v>1171</v>
      </c>
      <c r="C7" s="1" t="s">
        <v>1190</v>
      </c>
      <c r="D7" s="1" t="s">
        <v>1171</v>
      </c>
      <c r="E7" s="1" t="s">
        <v>1171</v>
      </c>
      <c r="F7" s="1" t="s">
        <v>1171</v>
      </c>
      <c r="G7" s="1" t="s">
        <v>1171</v>
      </c>
      <c r="H7" s="1" t="s">
        <v>1171</v>
      </c>
      <c r="I7" s="1" t="s">
        <v>1171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1191</v>
      </c>
      <c r="B8" s="1" t="s">
        <v>1171</v>
      </c>
      <c r="C8" s="1" t="s">
        <v>1192</v>
      </c>
      <c r="D8" s="1" t="s">
        <v>1193</v>
      </c>
      <c r="E8" s="1" t="s">
        <v>1192</v>
      </c>
      <c r="F8" s="1" t="s">
        <v>1194</v>
      </c>
      <c r="G8" s="1" t="s">
        <v>1195</v>
      </c>
      <c r="H8" s="1" t="s">
        <v>1196</v>
      </c>
      <c r="I8" s="1" t="s">
        <v>1197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1198</v>
      </c>
      <c r="B9" s="1" t="s">
        <v>1199</v>
      </c>
      <c r="C9" s="1" t="s">
        <v>1200</v>
      </c>
      <c r="D9" s="1" t="s">
        <v>1201</v>
      </c>
      <c r="E9" s="1" t="s">
        <v>1202</v>
      </c>
      <c r="F9" s="1" t="s">
        <v>1203</v>
      </c>
      <c r="G9" s="1" t="s">
        <v>1204</v>
      </c>
      <c r="H9" s="1" t="s">
        <v>1205</v>
      </c>
      <c r="I9" s="1" t="s">
        <v>1206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1207</v>
      </c>
      <c r="B10" s="1" t="s">
        <v>1208</v>
      </c>
      <c r="C10" s="1" t="s">
        <v>1208</v>
      </c>
      <c r="D10" s="1" t="s">
        <v>1208</v>
      </c>
      <c r="E10" s="1" t="s">
        <v>1208</v>
      </c>
      <c r="F10" s="1" t="s">
        <v>1208</v>
      </c>
      <c r="G10" s="1" t="s">
        <v>1204</v>
      </c>
      <c r="H10" s="1" t="s">
        <v>1205</v>
      </c>
      <c r="I10" s="1" t="s">
        <v>1206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1209</v>
      </c>
      <c r="B11" s="1" t="s">
        <v>1210</v>
      </c>
      <c r="C11" s="1" t="s">
        <v>1171</v>
      </c>
      <c r="D11" s="1" t="s">
        <v>1171</v>
      </c>
      <c r="E11" s="1" t="s">
        <v>1171</v>
      </c>
      <c r="F11" s="1" t="s">
        <v>1171</v>
      </c>
      <c r="G11" s="1" t="s">
        <v>1171</v>
      </c>
      <c r="H11" s="1" t="s">
        <v>1171</v>
      </c>
      <c r="I11" s="1" t="s">
        <v>1171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1211</v>
      </c>
      <c r="B12" s="1" t="s">
        <v>1212</v>
      </c>
      <c r="C12" s="1" t="s">
        <v>1212</v>
      </c>
      <c r="D12" s="1" t="s">
        <v>1212</v>
      </c>
      <c r="E12" s="1" t="s">
        <v>1212</v>
      </c>
      <c r="F12" s="1" t="s">
        <v>1212</v>
      </c>
      <c r="G12" s="1" t="s">
        <v>1213</v>
      </c>
      <c r="H12" s="1" t="s">
        <v>1214</v>
      </c>
      <c r="I12" s="1" t="s">
        <v>1215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1216</v>
      </c>
      <c r="B13" s="1" t="s">
        <v>1217</v>
      </c>
      <c r="C13" s="1" t="s">
        <v>1218</v>
      </c>
      <c r="D13" s="1" t="s">
        <v>1171</v>
      </c>
      <c r="E13" s="1" t="s">
        <v>1171</v>
      </c>
      <c r="F13" s="1" t="s">
        <v>1171</v>
      </c>
      <c r="G13" s="1" t="s">
        <v>1171</v>
      </c>
      <c r="H13" s="1" t="s">
        <v>1171</v>
      </c>
      <c r="I13" s="1" t="s">
        <v>1171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1219</v>
      </c>
      <c r="B14" s="1" t="s">
        <v>1220</v>
      </c>
      <c r="C14" s="1" t="s">
        <v>1220</v>
      </c>
      <c r="D14" s="1" t="s">
        <v>1171</v>
      </c>
      <c r="E14" s="1" t="s">
        <v>1171</v>
      </c>
      <c r="F14" s="1" t="s">
        <v>1171</v>
      </c>
      <c r="G14" s="1" t="s">
        <v>1171</v>
      </c>
      <c r="H14" s="1" t="s">
        <v>1171</v>
      </c>
      <c r="I14" s="1" t="s">
        <v>1171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1221</v>
      </c>
      <c r="B15" s="1" t="s">
        <v>1171</v>
      </c>
      <c r="C15" s="1" t="s">
        <v>1171</v>
      </c>
      <c r="D15" s="1" t="s">
        <v>1171</v>
      </c>
      <c r="E15" s="1" t="s">
        <v>1171</v>
      </c>
      <c r="F15" s="1" t="s">
        <v>1171</v>
      </c>
      <c r="G15" s="1" t="s">
        <v>1171</v>
      </c>
      <c r="H15" s="1" t="s">
        <v>1171</v>
      </c>
      <c r="I15" s="1" t="s">
        <v>1171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1222</v>
      </c>
      <c r="B16" s="1" t="s">
        <v>1171</v>
      </c>
      <c r="C16" s="1" t="s">
        <v>1171</v>
      </c>
      <c r="D16" s="1" t="s">
        <v>1171</v>
      </c>
      <c r="E16" s="1" t="s">
        <v>1171</v>
      </c>
      <c r="F16" s="1" t="s">
        <v>1171</v>
      </c>
      <c r="G16" s="1" t="s">
        <v>1171</v>
      </c>
      <c r="H16" s="1" t="s">
        <v>1171</v>
      </c>
      <c r="I16" s="1" t="s">
        <v>1171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1223</v>
      </c>
      <c r="B17" s="1" t="s">
        <v>1224</v>
      </c>
      <c r="C17" s="1" t="s">
        <v>1225</v>
      </c>
      <c r="D17" s="1" t="s">
        <v>1226</v>
      </c>
      <c r="E17" s="1" t="s">
        <v>1227</v>
      </c>
      <c r="F17" s="1" t="s">
        <v>1228</v>
      </c>
      <c r="G17" s="1" t="s">
        <v>1229</v>
      </c>
      <c r="H17" s="1" t="s">
        <v>1230</v>
      </c>
      <c r="I17" s="1" t="s">
        <v>1231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1232</v>
      </c>
      <c r="B18" s="1" t="s">
        <v>1171</v>
      </c>
      <c r="C18" s="1" t="s">
        <v>1171</v>
      </c>
      <c r="D18" s="1" t="s">
        <v>1171</v>
      </c>
      <c r="E18" s="1" t="s">
        <v>1171</v>
      </c>
      <c r="F18" s="1" t="s">
        <v>1171</v>
      </c>
      <c r="G18" s="1" t="s">
        <v>1171</v>
      </c>
      <c r="H18" s="1" t="s">
        <v>1171</v>
      </c>
      <c r="I18" s="1" t="s">
        <v>1171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1233</v>
      </c>
      <c r="B19" s="1" t="s">
        <v>1234</v>
      </c>
      <c r="C19" s="1" t="s">
        <v>1235</v>
      </c>
      <c r="D19" s="1" t="s">
        <v>371</v>
      </c>
      <c r="E19" s="1" t="s">
        <v>1236</v>
      </c>
      <c r="F19" s="1" t="s">
        <v>1237</v>
      </c>
      <c r="G19" s="1" t="s">
        <v>1238</v>
      </c>
      <c r="H19" s="1" t="s">
        <v>1239</v>
      </c>
      <c r="I19" s="1" t="s">
        <v>1240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 t="s">
        <v>1241</v>
      </c>
      <c r="C20" s="1" t="s">
        <v>1171</v>
      </c>
      <c r="D20" s="1" t="s">
        <v>1171</v>
      </c>
      <c r="E20" s="1" t="s">
        <v>1171</v>
      </c>
      <c r="F20" s="1" t="s">
        <v>1171</v>
      </c>
      <c r="G20" s="1" t="s">
        <v>1171</v>
      </c>
      <c r="H20" s="1" t="s">
        <v>1171</v>
      </c>
      <c r="I20" s="1" t="s">
        <v>1171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1242</v>
      </c>
      <c r="B21" s="1" t="s">
        <v>1243</v>
      </c>
      <c r="C21" s="1" t="s">
        <v>1244</v>
      </c>
      <c r="D21" s="1" t="s">
        <v>1245</v>
      </c>
      <c r="E21" s="1" t="s">
        <v>1246</v>
      </c>
      <c r="F21" s="1" t="s">
        <v>1247</v>
      </c>
      <c r="G21" s="1" t="s">
        <v>1248</v>
      </c>
      <c r="H21" s="1" t="s">
        <v>1249</v>
      </c>
      <c r="I21" s="1" t="s">
        <v>1250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1251</v>
      </c>
      <c r="B22" s="1" t="s">
        <v>1252</v>
      </c>
      <c r="C22" s="1" t="s">
        <v>1253</v>
      </c>
      <c r="D22" s="1" t="s">
        <v>1254</v>
      </c>
      <c r="E22" s="1" t="s">
        <v>1255</v>
      </c>
      <c r="F22" s="1" t="s">
        <v>1256</v>
      </c>
      <c r="G22" s="1" t="s">
        <v>1257</v>
      </c>
      <c r="H22" s="1" t="s">
        <v>1258</v>
      </c>
      <c r="I22" s="1" t="s">
        <v>1259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114</v>
      </c>
      <c r="B23" s="1" t="s">
        <v>1171</v>
      </c>
      <c r="C23" s="1" t="s">
        <v>1171</v>
      </c>
      <c r="D23" s="1" t="s">
        <v>1171</v>
      </c>
      <c r="E23" s="1" t="s">
        <v>1171</v>
      </c>
      <c r="F23" s="1" t="s">
        <v>1171</v>
      </c>
      <c r="G23" s="1" t="s">
        <v>1171</v>
      </c>
      <c r="H23" s="1" t="s">
        <v>1171</v>
      </c>
      <c r="I23" s="1" t="s">
        <v>1171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1260</v>
      </c>
      <c r="B24" s="1" t="s">
        <v>1261</v>
      </c>
      <c r="C24" s="1" t="s">
        <v>1262</v>
      </c>
      <c r="D24" s="1" t="s">
        <v>1263</v>
      </c>
      <c r="E24" s="1" t="s">
        <v>1264</v>
      </c>
      <c r="F24" s="1" t="s">
        <v>1265</v>
      </c>
      <c r="G24" s="1" t="s">
        <v>1266</v>
      </c>
      <c r="H24" s="1" t="s">
        <v>1266</v>
      </c>
      <c r="I24" s="1" t="s">
        <v>1266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1267</v>
      </c>
      <c r="B25" s="1" t="s">
        <v>1268</v>
      </c>
      <c r="C25" s="1" t="s">
        <v>1269</v>
      </c>
      <c r="D25" s="1" t="s">
        <v>1270</v>
      </c>
      <c r="E25" s="1" t="s">
        <v>1271</v>
      </c>
      <c r="F25" s="1" t="s">
        <v>1272</v>
      </c>
      <c r="G25" s="1" t="s">
        <v>1273</v>
      </c>
      <c r="H25" s="1" t="s">
        <v>1273</v>
      </c>
      <c r="I25" s="1" t="s">
        <v>1171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1274</v>
      </c>
      <c r="B26" s="1" t="s">
        <v>1275</v>
      </c>
      <c r="C26" s="1" t="s">
        <v>1276</v>
      </c>
      <c r="D26" s="1" t="s">
        <v>1277</v>
      </c>
      <c r="E26" s="1" t="s">
        <v>1278</v>
      </c>
      <c r="F26" s="1" t="s">
        <v>1279</v>
      </c>
      <c r="G26" s="1" t="s">
        <v>1171</v>
      </c>
      <c r="H26" s="1" t="s">
        <v>1171</v>
      </c>
      <c r="I26" s="1" t="s">
        <v>1171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1280</v>
      </c>
      <c r="B2" s="1" t="s">
        <v>1281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1282</v>
      </c>
      <c r="B3" s="1" t="s">
        <v>1283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1284</v>
      </c>
      <c r="B4" s="1" t="s">
        <v>1285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1286</v>
      </c>
      <c r="B5" s="1" t="s">
        <v>1287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1289</v>
      </c>
      <c r="B7" s="1" t="s">
        <v>1290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1291</v>
      </c>
      <c r="B8" s="4" t="s">
        <v>1292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1293</v>
      </c>
      <c r="B9" s="1" t="s">
        <v>1294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1295</v>
      </c>
      <c r="B10" s="1" t="s">
        <v>1296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1297</v>
      </c>
      <c r="B11" s="1" t="s">
        <v>1294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1298</v>
      </c>
      <c r="B12" s="1" t="s">
        <v>1299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1300</v>
      </c>
      <c r="B13" s="1" t="s">
        <v>1301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1302</v>
      </c>
      <c r="B14" s="1" t="s">
        <v>1299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1303</v>
      </c>
      <c r="B15" s="1" t="s">
        <v>1304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1305</v>
      </c>
      <c r="B16" s="1">
        <v>73.0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1306</v>
      </c>
      <c r="B17" s="1" t="s">
        <v>1307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1308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1309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1310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1311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1312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1313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1314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1315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1316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1317</v>
      </c>
      <c r="B27" s="1">
        <v>3.35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1318</v>
      </c>
      <c r="B28" s="1">
        <v>3.33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1319</v>
      </c>
      <c r="B29" s="1">
        <v>3.235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1320</v>
      </c>
      <c r="B30" s="1">
        <v>3.32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1321</v>
      </c>
      <c r="B31" s="1">
        <v>3.35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1322</v>
      </c>
      <c r="B32" s="1">
        <v>3.33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1323</v>
      </c>
      <c r="B33" s="1">
        <v>3.235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1324</v>
      </c>
      <c r="B34" s="1">
        <v>3.32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1325</v>
      </c>
      <c r="B35" s="1">
        <v>1.916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1326</v>
      </c>
      <c r="B36" s="1">
        <v>-6.7074413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1327</v>
      </c>
      <c r="B37" s="1">
        <v>816754.0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1328</v>
      </c>
      <c r="B38" s="1">
        <v>816754.0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1329</v>
      </c>
      <c r="B39" s="1">
        <v>890306.0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1330</v>
      </c>
      <c r="B40" s="1">
        <v>822030.0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1331</v>
      </c>
      <c r="B41" s="1">
        <v>822030.0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1332</v>
      </c>
      <c r="B42" s="1">
        <v>3.28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1333</v>
      </c>
      <c r="B43" s="1">
        <v>3.3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1334</v>
      </c>
      <c r="B44" s="1">
        <v>200.0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1335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1336</v>
      </c>
      <c r="B46" s="1">
        <v>6.23428672E8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1337</v>
      </c>
      <c r="B47" s="1">
        <v>2.21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1338</v>
      </c>
      <c r="B48" s="1">
        <v>4.72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1339</v>
      </c>
      <c r="B49" s="1">
        <v>92.4694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1340</v>
      </c>
      <c r="B50" s="1">
        <v>3.5436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1341</v>
      </c>
      <c r="B51" s="1">
        <v>3.48405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1342</v>
      </c>
      <c r="B52" s="1" t="s">
        <v>1343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1344</v>
      </c>
      <c r="B53" s="1">
        <v>5.1376416E8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1345</v>
      </c>
      <c r="B54" s="1">
        <v>1.36219888E8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1346</v>
      </c>
      <c r="B55" s="1">
        <v>1.89492E8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1347</v>
      </c>
      <c r="B56" s="1">
        <v>5972229.0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1348</v>
      </c>
      <c r="B57" s="1">
        <v>6055854.0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1349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1350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1351</v>
      </c>
      <c r="B60" s="1">
        <v>0.0315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1352</v>
      </c>
      <c r="B61" s="1">
        <v>0.22221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1353</v>
      </c>
      <c r="B62" s="1">
        <v>0.53834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1354</v>
      </c>
      <c r="B63" s="1">
        <v>7.03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1355</v>
      </c>
      <c r="B64" s="1">
        <v>0.04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1356</v>
      </c>
      <c r="B65" s="1">
        <v>1.89492E8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1357</v>
      </c>
      <c r="B66" s="1">
        <v>0.564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1358</v>
      </c>
      <c r="B67" s="1">
        <v>5.833333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1359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1360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1361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1362</v>
      </c>
      <c r="B71" s="1">
        <v>-7.67E7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1363</v>
      </c>
      <c r="B72" s="1">
        <v>-0.43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1364</v>
      </c>
      <c r="B73" s="1">
        <v>-0.34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1365</v>
      </c>
      <c r="B74" s="1" t="s">
        <v>1366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1367</v>
      </c>
      <c r="B75" s="1">
        <v>1.2888288E9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1368</v>
      </c>
      <c r="B76" s="1">
        <v>76.204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1369</v>
      </c>
      <c r="B77" s="1">
        <v>-6.66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1370</v>
      </c>
      <c r="B78" s="1">
        <v>0.4502164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1371</v>
      </c>
      <c r="B79" s="1">
        <v>0.23713636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1372</v>
      </c>
      <c r="B80" s="1" t="s">
        <v>1373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1374</v>
      </c>
      <c r="B81" s="1" t="s">
        <v>1375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1376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1377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1378</v>
      </c>
      <c r="B84" s="1" t="s">
        <v>1379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1380</v>
      </c>
      <c r="B85" s="1" t="s">
        <v>1379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1381</v>
      </c>
      <c r="B86" s="1">
        <v>1.1854566E9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1382</v>
      </c>
      <c r="B87" s="1" t="s">
        <v>1383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1384</v>
      </c>
      <c r="B88" s="1" t="s">
        <v>1385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1386</v>
      </c>
      <c r="B89" s="1" t="s">
        <v>1387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1388</v>
      </c>
      <c r="B90" s="1" t="s">
        <v>1389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1390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1391</v>
      </c>
      <c r="B92" s="1">
        <v>3.29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1392</v>
      </c>
      <c r="B93" s="1">
        <v>6.958656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1393</v>
      </c>
      <c r="B94" s="1">
        <v>3.8606048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1394</v>
      </c>
      <c r="B95" s="1">
        <v>5.082356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1395</v>
      </c>
      <c r="B96" s="1">
        <v>4.8692565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1396</v>
      </c>
      <c r="B97" s="1">
        <v>1.8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1397</v>
      </c>
      <c r="B98" s="1" t="s">
        <v>1398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1399</v>
      </c>
      <c r="B99" s="1">
        <v>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1400</v>
      </c>
      <c r="B100" s="1">
        <v>1.27794E8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1401</v>
      </c>
      <c r="B101" s="1">
        <v>0.674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1402</v>
      </c>
      <c r="B102" s="1">
        <v>-7.714E7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1403</v>
      </c>
      <c r="B103" s="1">
        <v>6761000.0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1404</v>
      </c>
      <c r="B104" s="1">
        <v>6.854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1405</v>
      </c>
      <c r="B105" s="1">
        <v>7.017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1406</v>
      </c>
      <c r="B106" s="1">
        <v>6742000.0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1407</v>
      </c>
      <c r="B107" s="1">
        <v>6.325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1408</v>
      </c>
      <c r="B108" s="1">
        <v>0.037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1409</v>
      </c>
      <c r="B109" s="1">
        <v>-0.32828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1410</v>
      </c>
      <c r="B110" s="1">
        <v>-0.67807996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1411</v>
      </c>
      <c r="B111" s="1">
        <v>-3.9811624E7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1412</v>
      </c>
      <c r="B112" s="1">
        <v>-7.1827E7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1413</v>
      </c>
      <c r="B113" s="1">
        <v>-0.713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1414</v>
      </c>
      <c r="B114" s="1">
        <v>-13.0478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1415</v>
      </c>
      <c r="B115" s="1" t="s">
        <v>1343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1416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-12.0</v>
      </c>
      <c r="C3" s="1">
        <v>-10.0</v>
      </c>
      <c r="D3" s="1">
        <v>-5.0</v>
      </c>
      <c r="E3" s="1">
        <v>-28.0</v>
      </c>
      <c r="F3" s="1">
        <v>-41.0</v>
      </c>
      <c r="G3" s="1">
        <v>-36.0</v>
      </c>
      <c r="H3" s="1">
        <v>-27.0</v>
      </c>
      <c r="I3" s="1">
        <v>-36.0</v>
      </c>
      <c r="J3" s="1">
        <v>-8.0</v>
      </c>
      <c r="K3" s="1">
        <v>-51.0</v>
      </c>
      <c r="L3" s="1">
        <f>IF(K3*FORECAST(L2,B3:K3,B2:K2)&gt;0,FORECAST(L2,B3:K3,B2:K2),K3)*$X$1</f>
        <v>-41.53333333</v>
      </c>
      <c r="M3" s="1">
        <f>IF(L3*FORECAST(M2,B3:L3,B2:L2)&gt;0,FORECAST(M2,B3:L3,B2:L2),L3)*$X$1</f>
        <v>-44.46666667</v>
      </c>
      <c r="N3" s="1">
        <f>IF(M3*FORECAST(N2,B3:M3,B2:M2)&gt;0,FORECAST(N2,B3:M3,B2:M2),M3)*$X$1</f>
        <v>-47.4</v>
      </c>
      <c r="O3" s="1">
        <f>IF(N3*FORECAST(O2,B3:N3,B2:N2)&gt;0,FORECAST(O2,B3:N3,B2:N2),N3)*$X$1</f>
        <v>-50.33333333</v>
      </c>
      <c r="P3" s="1">
        <f>IF(O3*FORECAST(P2,B3:O3,B2:O2)&gt;0,FORECAST(P2,B3:O3,B2:O2),O3)*$X$1</f>
        <v>-53.26666667</v>
      </c>
      <c r="Q3" s="1">
        <f>IF(P3*FORECAST(Q2,B3:P3,B2:P2)&gt;0,FORECAST(Q2,B3:P3,B2:P2),P3)*$X$1</f>
        <v>-56.2</v>
      </c>
      <c r="R3" s="1">
        <f>IF(Q3*FORECAST(R2,B3:Q3,B2:Q2)&gt;0,FORECAST(R2,B3:Q3,B2:Q2),Q3)*$X$1</f>
        <v>-59.13333333</v>
      </c>
      <c r="S3" s="5">
        <f>IF(R3*FORECAST(S2,B3:R3,B2:R2)&gt;0,FORECAST(S2,B3:R3,B2:R2),R3)*$X$1</f>
        <v>-62.06666667</v>
      </c>
      <c r="T3" s="5">
        <f>IF(S3*FORECAST(T2,B3:S3,B2:S2)&gt;0,FORECAST(T2,B3:S3,B2:S2),S3)*$X$1</f>
        <v>-65</v>
      </c>
      <c r="U3" s="5">
        <f>IF(T3*FORECAST(U2,B3:T3,B2:T2)&gt;0,FORECAST(U2,B3:T3,B2:T2),T3)*$X$1</f>
        <v>-67.93333333</v>
      </c>
      <c r="V3" s="5">
        <f>IF(U3*FORECAST(V2,B3:U3,B2:U2)&gt;0,FORECAST(V2,B3:U3,B2:U2),U3)*$X$1</f>
        <v>-70.86666667</v>
      </c>
      <c r="W3" s="5">
        <f>IF(V3*FORECAST(W2,B3:V3,B2:V2)&gt;0,FORECAST(W2,B3:V3,B2:V2),V3)*$X$1</f>
        <v>-73.8</v>
      </c>
      <c r="X3" s="2"/>
      <c r="Y3" s="2"/>
      <c r="Z3" s="2"/>
    </row>
    <row r="4">
      <c r="A4" s="3" t="s">
        <v>112</v>
      </c>
      <c r="B4" s="1">
        <v>-112.0</v>
      </c>
      <c r="C4" s="1">
        <v>-181.0</v>
      </c>
      <c r="D4" s="1">
        <v>-119.0</v>
      </c>
      <c r="E4" s="1">
        <v>-114.0</v>
      </c>
      <c r="F4" s="1">
        <v>-125.0</v>
      </c>
      <c r="G4" s="1">
        <v>-68.0</v>
      </c>
      <c r="H4" s="1">
        <v>-101.0</v>
      </c>
      <c r="I4" s="1">
        <v>-172.0</v>
      </c>
      <c r="J4" s="1">
        <v>-172.0</v>
      </c>
      <c r="K4" s="1">
        <v>-124.0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21.0</v>
      </c>
      <c r="C5" s="1">
        <v>45.0</v>
      </c>
      <c r="D5" s="1">
        <v>53.0</v>
      </c>
      <c r="E5" s="1">
        <v>54.0</v>
      </c>
      <c r="F5" s="1">
        <v>55.0</v>
      </c>
      <c r="G5" s="1">
        <v>57.0</v>
      </c>
      <c r="H5" s="1">
        <v>75.0</v>
      </c>
      <c r="I5" s="1">
        <v>106.0</v>
      </c>
      <c r="J5" s="1">
        <v>151.0</v>
      </c>
      <c r="K5" s="1">
        <v>166.0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(1+0.02)/(0.0874-0.02)</f>
        <v>-1116.854599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NPV(0.0874,M3:W3)</f>
        <v>-390.709019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NPV(0.0874,M16:W16)</f>
        <v>-444.3385789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-835.0475979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-711.0475979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166.0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-4.283419264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-1116.854599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-38.0</v>
      </c>
      <c r="C3" s="1">
        <v>-61.0</v>
      </c>
      <c r="D3" s="1">
        <v>-384.0</v>
      </c>
      <c r="E3" s="1">
        <v>-84.0</v>
      </c>
      <c r="F3" s="1">
        <v>-57.0</v>
      </c>
      <c r="G3" s="1">
        <v>-154.0</v>
      </c>
      <c r="H3" s="1">
        <v>-63.0</v>
      </c>
      <c r="I3" s="1">
        <v>-76.0</v>
      </c>
      <c r="J3" s="1">
        <v>-69.0</v>
      </c>
      <c r="K3" s="1">
        <v>-72.0</v>
      </c>
      <c r="L3" s="1">
        <f>IF(K3*FORECAST(L2,B3:K3,B2:K2)&gt;0,FORECAST(L2,B3:K3,B2:K2),K3)*$X$1</f>
        <v>-67.66666667</v>
      </c>
      <c r="M3" s="1">
        <f>IF(L3*FORECAST(M2,B3:L3,B2:L2)&gt;0,FORECAST(M2,B3:L3,B2:L2),L3)*$X$1</f>
        <v>-60.73333333</v>
      </c>
      <c r="N3" s="1">
        <f>IF(M3*FORECAST(N2,B3:M3,B2:M2)&gt;0,FORECAST(N2,B3:M3,B2:M2),M3)*$X$1</f>
        <v>-53.8</v>
      </c>
      <c r="O3" s="1">
        <f>IF(N3*FORECAST(O2,B3:N3,B2:N2)&gt;0,FORECAST(O2,B3:N3,B2:N2),N3)*$X$1</f>
        <v>-46.86666667</v>
      </c>
      <c r="P3" s="1">
        <f>IF(O3*FORECAST(P2,B3:O3,B2:O2)&gt;0,FORECAST(P2,B3:O3,B2:O2),O3)*$X$1</f>
        <v>-39.93333333</v>
      </c>
      <c r="Q3" s="1">
        <f>IF(P3*FORECAST(Q2,B3:P3,B2:P2)&gt;0,FORECAST(Q2,B3:P3,B2:P2),P3)*$X$1</f>
        <v>-33</v>
      </c>
      <c r="R3" s="1">
        <f>IF(Q3*FORECAST(R2,B3:Q3,B2:Q2)&gt;0,FORECAST(R2,B3:Q3,B2:Q2),Q3)*$X$1</f>
        <v>-26.06666667</v>
      </c>
      <c r="S3" s="5">
        <f>IF(R3*FORECAST(S2,B3:R3,B2:R2)&gt;0,FORECAST(S2,B3:R3,B2:R2),R3)*$X$1</f>
        <v>-19.13333333</v>
      </c>
      <c r="T3" s="5">
        <f>IF(S3*FORECAST(T2,B3:S3,B2:S2)&gt;0,FORECAST(T2,B3:S3,B2:S2),S3)*$X$1</f>
        <v>-12.2</v>
      </c>
      <c r="U3" s="5">
        <f>IF(T3*FORECAST(U2,B3:T3,B2:T2)&gt;0,FORECAST(U2,B3:T3,B2:T2),T3)*$X$1</f>
        <v>-5.266666667</v>
      </c>
      <c r="V3" s="5">
        <f>IF(U3*FORECAST(V2,B3:U3,B2:U2)&gt;0,FORECAST(V2,B3:U3,B2:U2),U3)*$X$1</f>
        <v>-5.266666667</v>
      </c>
      <c r="W3" s="5">
        <f>IF(V3*FORECAST(W2,B3:V3,B2:V2)&gt;0,FORECAST(W2,B3:V3,B2:V2),V3)*$X$1</f>
        <v>-5.266666667</v>
      </c>
      <c r="X3" s="2"/>
      <c r="Y3" s="2"/>
      <c r="Z3" s="2"/>
    </row>
    <row r="4">
      <c r="A4" s="3" t="s">
        <v>112</v>
      </c>
      <c r="B4" s="1">
        <v>-112.0</v>
      </c>
      <c r="C4" s="1">
        <v>-181.0</v>
      </c>
      <c r="D4" s="1">
        <v>-119.0</v>
      </c>
      <c r="E4" s="1">
        <v>-114.0</v>
      </c>
      <c r="F4" s="1">
        <v>-125.0</v>
      </c>
      <c r="G4" s="1">
        <v>-68.0</v>
      </c>
      <c r="H4" s="1">
        <v>-101.0</v>
      </c>
      <c r="I4" s="1">
        <v>-172.0</v>
      </c>
      <c r="J4" s="1">
        <v>-172.0</v>
      </c>
      <c r="K4" s="1">
        <v>-124.0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1417</v>
      </c>
      <c r="B5" s="1">
        <v>21.0</v>
      </c>
      <c r="C5" s="1">
        <v>45.0</v>
      </c>
      <c r="D5" s="1">
        <v>53.0</v>
      </c>
      <c r="E5" s="1">
        <v>54.0</v>
      </c>
      <c r="F5" s="1">
        <v>55.0</v>
      </c>
      <c r="G5" s="1">
        <v>57.0</v>
      </c>
      <c r="H5" s="1">
        <v>75.0</v>
      </c>
      <c r="I5" s="1">
        <v>106.0</v>
      </c>
      <c r="J5" s="1">
        <v>151.0</v>
      </c>
      <c r="K5" s="1">
        <v>166.0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1418</v>
      </c>
      <c r="L7" s="1">
        <f>IF(W3*FORECAST(W2,B3:W3,B2:W2)&gt;0,FORECAST(W2,B3:W3,B2:W2),V3)*$X$1 * (1+0.02)/(0.0874-0.02)</f>
        <v>-79.70326409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1419</v>
      </c>
      <c r="L8" s="6">
        <f t="array" ref="L8">NPV(0.0874,M3:W3)</f>
        <v>-227.5699582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1420</v>
      </c>
      <c r="L9" s="6">
        <f t="array" ref="L9">NPV(0.0874,M16:W16)</f>
        <v>-31.70979922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1421</v>
      </c>
      <c r="L10" s="6">
        <f>L8 + L9</f>
        <v>-259.2797574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-124.0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1422</v>
      </c>
      <c r="L12" s="6">
        <f>L10 - L11</f>
        <v>-135.2797574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1423</v>
      </c>
      <c r="L13" s="1">
        <v>166.0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-0.8149382975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-79.70326409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