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<sst xmlns="http://schemas.openxmlformats.org/spreadsheetml/2006/main" count="1222" uniqueCount="902">
  <si>
    <t>ticker</t>
  </si>
  <si>
    <t>ABIO</t>
  </si>
  <si>
    <t>nombre</t>
  </si>
  <si>
    <t>ARCA BIOPHARMA INC</t>
  </si>
  <si>
    <t>empresa</t>
  </si>
  <si>
    <t>No encontrado</t>
  </si>
  <si>
    <t>Open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</si>
  <si>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</si>
  <si>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</si>
  <si>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</si>
  <si>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</si>
  <si>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</si>
  <si>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</si>
  <si>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</si>
  <si>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</si>
  <si>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</si>
  <si>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</si>
  <si>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</si>
  <si>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</si>
  <si>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</si>
  <si>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</si>
  <si>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</si>
  <si>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</si>
  <si>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</si>
  <si>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</si>
  <si>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</si>
  <si>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</si>
  <si>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</si>
  <si>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</si>
  <si>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</si>
  <si>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</si>
  <si>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</si>
  <si>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</si>
  <si>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</si>
  <si>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</si>
  <si>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</si>
  <si>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</si>
  <si>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</si>
  <si>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</si>
  <si>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</si>
  <si>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</si>
  <si>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</si>
  <si>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</si>
  <si>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</si>
  <si>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</si>
  <si>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</si>
  <si>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</si>
  <si>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</si>
  <si>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</si>
  <si>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</si>
  <si>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</si>
  <si>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</si>
  <si>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</si>
  <si>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</si>
  <si>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</si>
  <si>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</si>
  <si>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</si>
  <si>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</si>
  <si>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</si>
  <si>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</si>
  <si>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</si>
  <si>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</si>
  <si>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</si>
  <si>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</si>
  <si>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</si>
  <si>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</si>
  <si>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</si>
  <si>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</si>
  <si>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</si>
  <si>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</si>
  <si>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</si>
  <si>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</si>
  <si>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</si>
  <si>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908.51</t>
  </si>
  <si>
    <t>527.83</t>
  </si>
  <si>
    <t>188.48</t>
  </si>
  <si>
    <t>93.57</t>
  </si>
  <si>
    <t>57.29</t>
  </si>
  <si>
    <t>58.47</t>
  </si>
  <si>
    <t>42.51</t>
  </si>
  <si>
    <t>34.7</t>
  </si>
  <si>
    <t>30.63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</si>
  <si>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</si>
  <si>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</si>
  <si>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</si>
  <si>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</si>
  <si>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</si>
  <si>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</si>
  <si>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</si>
  <si>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</si>
  <si>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</si>
  <si>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</si>
  <si>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</si>
  <si>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</si>
  <si>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</si>
  <si>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</si>
  <si>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</si>
  <si>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</si>
  <si>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</si>
  <si>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</si>
  <si>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</si>
  <si>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</si>
  <si>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</si>
  <si>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</si>
  <si>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</si>
  <si>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</si>
  <si>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</si>
  <si>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</si>
  <si>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</si>
  <si>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</si>
  <si>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</si>
  <si>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</si>
  <si>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-714.58</t>
  </si>
  <si>
    <t>-393.07</t>
  </si>
  <si>
    <t>-391.72</t>
  </si>
  <si>
    <t>-382.87</t>
  </si>
  <si>
    <t>-123.73</t>
  </si>
  <si>
    <t>-49.79</t>
  </si>
  <si>
    <t>-24.81</t>
  </si>
  <si>
    <t>-16.68</t>
  </si>
  <si>
    <t>-8.27</t>
  </si>
  <si>
    <t>-4.44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</si>
  <si>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</si>
  <si>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</si>
  <si>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</si>
  <si>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</si>
  <si>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</si>
  <si>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</si>
  <si>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-446.61</t>
  </si>
  <si>
    <t>-245.67</t>
  </si>
  <si>
    <t>-244.82</t>
  </si>
  <si>
    <t>-240.08</t>
  </si>
  <si>
    <t>-77.63</t>
  </si>
  <si>
    <t>-32.07</t>
  </si>
  <si>
    <t>-15.52</t>
  </si>
  <si>
    <t>-10.42</t>
  </si>
  <si>
    <t>-4.77</t>
  </si>
  <si>
    <t>-2.69</t>
  </si>
  <si>
    <t>Normalized Diluted EPS</t>
  </si>
  <si>
    <t>EBITDA</t>
  </si>
  <si>
    <t>EBITA</t>
  </si>
  <si>
    <t>EBIT</t>
  </si>
  <si>
    <t>EBITDAR</t>
  </si>
  <si>
    <t>Effective Tax Rate - (Ratio)</t>
  </si>
  <si>
    <t>0.33</t>
  </si>
  <si>
    <t>0.39</t>
  </si>
  <si>
    <t>2.96</t>
  </si>
  <si>
    <t>0.09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</si>
  <si>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</si>
  <si>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</si>
  <si>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</si>
  <si>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</si>
  <si>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</si>
  <si>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</si>
  <si>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</si>
  <si>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</si>
  <si>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</si>
  <si>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</si>
  <si>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-36.48</t>
  </si>
  <si>
    <t>-25.7</t>
  </si>
  <si>
    <t>-32.34</t>
  </si>
  <si>
    <t>-63.23</t>
  </si>
  <si>
    <t>-52.88</t>
  </si>
  <si>
    <t>-47.31</t>
  </si>
  <si>
    <t>-20.7</t>
  </si>
  <si>
    <t>-22.94</t>
  </si>
  <si>
    <t>-12.55</t>
  </si>
  <si>
    <t>-11.02</t>
  </si>
  <si>
    <t>Return on Total Capital</t>
  </si>
  <si>
    <t>-39.96</t>
  </si>
  <si>
    <t>-27.11</t>
  </si>
  <si>
    <t>-34.46</t>
  </si>
  <si>
    <t>-72.04</t>
  </si>
  <si>
    <t>-62.23</t>
  </si>
  <si>
    <t>-53.18</t>
  </si>
  <si>
    <t>-22.37</t>
  </si>
  <si>
    <t>-24.55</t>
  </si>
  <si>
    <t>-13.16</t>
  </si>
  <si>
    <t>-11.26</t>
  </si>
  <si>
    <t>Return On Equity %</t>
  </si>
  <si>
    <t>-63.91</t>
  </si>
  <si>
    <t>-43.34</t>
  </si>
  <si>
    <t>-54.57</t>
  </si>
  <si>
    <t>-113.89</t>
  </si>
  <si>
    <t>-97.3</t>
  </si>
  <si>
    <t>-80.37</t>
  </si>
  <si>
    <t>-35.98</t>
  </si>
  <si>
    <t>-39.61</t>
  </si>
  <si>
    <t>-21.41</t>
  </si>
  <si>
    <t>-13.57</t>
  </si>
  <si>
    <t>Return on Common Equity</t>
  </si>
  <si>
    <t>Short Term Liquidity</t>
  </si>
  <si>
    <t>Current Ratio</t>
  </si>
  <si>
    <t>11.16</t>
  </si>
  <si>
    <t>25.88</t>
  </si>
  <si>
    <t>8.95</t>
  </si>
  <si>
    <t>5.94</t>
  </si>
  <si>
    <t>8.55</t>
  </si>
  <si>
    <t>9.16</t>
  </si>
  <si>
    <t>14.28</t>
  </si>
  <si>
    <t>15.56</t>
  </si>
  <si>
    <t>37.72</t>
  </si>
  <si>
    <t>59.01</t>
  </si>
  <si>
    <t>Quick Ratio</t>
  </si>
  <si>
    <t>11.06</t>
  </si>
  <si>
    <t>25.8</t>
  </si>
  <si>
    <t>8.83</t>
  </si>
  <si>
    <t>5.68</t>
  </si>
  <si>
    <t>8.33</t>
  </si>
  <si>
    <t>9.03</t>
  </si>
  <si>
    <t>14.02</t>
  </si>
  <si>
    <t>15.25</t>
  </si>
  <si>
    <t>37.5</t>
  </si>
  <si>
    <t>58.76</t>
  </si>
  <si>
    <t>Operating Cash Flow to Current Liabilities</t>
  </si>
  <si>
    <t>-6.78</t>
  </si>
  <si>
    <t>-6.26</t>
  </si>
  <si>
    <t>-8.44</t>
  </si>
  <si>
    <t>-10.4</t>
  </si>
  <si>
    <t>-5.18</t>
  </si>
  <si>
    <t>-2.21</t>
  </si>
  <si>
    <t>-5.36</t>
  </si>
  <si>
    <t>-9.64</t>
  </si>
  <si>
    <t>-7.87</t>
  </si>
  <si>
    <t>Long Term Solvency</t>
  </si>
  <si>
    <t>Total Debt/Equity</t>
  </si>
  <si>
    <t>0.97</t>
  </si>
  <si>
    <t>0.95</t>
  </si>
  <si>
    <t>0.92</t>
  </si>
  <si>
    <t>0.76</t>
  </si>
  <si>
    <t>Total Debt / Total Capital</t>
  </si>
  <si>
    <t>0.96</t>
  </si>
  <si>
    <t>0.94</t>
  </si>
  <si>
    <t>0.91</t>
  </si>
  <si>
    <t>0.75</t>
  </si>
  <si>
    <t>LT Debt/Equity</t>
  </si>
  <si>
    <t>0.88</t>
  </si>
  <si>
    <t>0.67</t>
  </si>
  <si>
    <t>0.55</t>
  </si>
  <si>
    <t>Long-Term Debt / Total Capital</t>
  </si>
  <si>
    <t>0.87</t>
  </si>
  <si>
    <t>0.74</t>
  </si>
  <si>
    <t>Total Liabilities / Total Assets</t>
  </si>
  <si>
    <t>8.62</t>
  </si>
  <si>
    <t>3.8</t>
  </si>
  <si>
    <t>9.89</t>
  </si>
  <si>
    <t>16.9</t>
  </si>
  <si>
    <t>11.62</t>
  </si>
  <si>
    <t>10.85</t>
  </si>
  <si>
    <t>7.75</t>
  </si>
  <si>
    <t>7.07</t>
  </si>
  <si>
    <t>3.28</t>
  </si>
  <si>
    <t>2.22</t>
  </si>
  <si>
    <t>EBIT / Interest Expense</t>
  </si>
  <si>
    <t>-830.57</t>
  </si>
  <si>
    <t>EBITDA / Interest Expense</t>
  </si>
  <si>
    <t>-817.43</t>
  </si>
  <si>
    <t>(EBITDA - Capex) / Interest Expense</t>
  </si>
  <si>
    <t>Total Debt / EBITDA</t>
  </si>
  <si>
    <t>-0.05</t>
  </si>
  <si>
    <t>-0.03</t>
  </si>
  <si>
    <t>-0.04</t>
  </si>
  <si>
    <t>Net Debt / EBITDA</t>
  </si>
  <si>
    <t>1.59</t>
  </si>
  <si>
    <t>3.39</t>
  </si>
  <si>
    <t>1.44</t>
  </si>
  <si>
    <t>0.64</t>
  </si>
  <si>
    <t>0.82</t>
  </si>
  <si>
    <t>1.46</t>
  </si>
  <si>
    <t>5.03</t>
  </si>
  <si>
    <t>2.75</t>
  </si>
  <si>
    <t>4.34</t>
  </si>
  <si>
    <t>5.31</t>
  </si>
  <si>
    <t>Total Debt / (EBITDA - Capex)</t>
  </si>
  <si>
    <t>Net Debt / (EBITDA - Capex)</t>
  </si>
  <si>
    <t>1.58</t>
  </si>
  <si>
    <t>5.02</t>
  </si>
  <si>
    <t>Growth Over Prior Year</t>
  </si>
  <si>
    <t>EBITDA, 1 Yr. Growth %</t>
  </si>
  <si>
    <t>40.02</t>
  </si>
  <si>
    <t>18.13</t>
  </si>
  <si>
    <t>42.47</t>
  </si>
  <si>
    <t>12.66</t>
  </si>
  <si>
    <t>-55.89</t>
  </si>
  <si>
    <t>-28.41</t>
  </si>
  <si>
    <t>68.36</t>
  </si>
  <si>
    <t>97.98</t>
  </si>
  <si>
    <t>-49.16</t>
  </si>
  <si>
    <t>-27.48</t>
  </si>
  <si>
    <t>EBITA, 1 Yr. Growth %</t>
  </si>
  <si>
    <t>39.67</t>
  </si>
  <si>
    <t>18.18</t>
  </si>
  <si>
    <t>45.03</t>
  </si>
  <si>
    <t>12.63</t>
  </si>
  <si>
    <t>-56.62</t>
  </si>
  <si>
    <t>-28.38</t>
  </si>
  <si>
    <t>67.97</t>
  </si>
  <si>
    <t>-49.1</t>
  </si>
  <si>
    <t>EBIT, 1 Yr. Growth %</t>
  </si>
  <si>
    <t>Earnings From Cont. Operations, 1 Yr. Growth %</t>
  </si>
  <si>
    <t>39.63</t>
  </si>
  <si>
    <t>18.12</t>
  </si>
  <si>
    <t>43.68</t>
  </si>
  <si>
    <t>12.44</t>
  </si>
  <si>
    <t>-57.1</t>
  </si>
  <si>
    <t>-30.9</t>
  </si>
  <si>
    <t>77.64</t>
  </si>
  <si>
    <t>98.42</t>
  </si>
  <si>
    <t>-48.63</t>
  </si>
  <si>
    <t>-46.21</t>
  </si>
  <si>
    <t>Net Income, 1 Yr. Growth %</t>
  </si>
  <si>
    <t>Normalized Net Income, 1 Yr. Growth %</t>
  </si>
  <si>
    <t>12.81</t>
  </si>
  <si>
    <t>-57.07</t>
  </si>
  <si>
    <t>-29.07</t>
  </si>
  <si>
    <t>72.54</t>
  </si>
  <si>
    <t>98.24</t>
  </si>
  <si>
    <t>-52.54</t>
  </si>
  <si>
    <t>-43.52</t>
  </si>
  <si>
    <t>Diluted EPS Before Extra, 1 Yr. Growth %</t>
  </si>
  <si>
    <t>-44.99</t>
  </si>
  <si>
    <t>-0.34</t>
  </si>
  <si>
    <t>-2.26</t>
  </si>
  <si>
    <t>-67.68</t>
  </si>
  <si>
    <t>-59.76</t>
  </si>
  <si>
    <t>-50.17</t>
  </si>
  <si>
    <t>-32.78</t>
  </si>
  <si>
    <t>-50.43</t>
  </si>
  <si>
    <t>-46.23</t>
  </si>
  <si>
    <t>Net Property, Plant and Equip., 1 Yr. Growth %</t>
  </si>
  <si>
    <t>24.14</t>
  </si>
  <si>
    <t>-22.22</t>
  </si>
  <si>
    <t>135.71</t>
  </si>
  <si>
    <t>-36.36</t>
  </si>
  <si>
    <t>-42.86</t>
  </si>
  <si>
    <t>33.33</t>
  </si>
  <si>
    <t>8.02</t>
  </si>
  <si>
    <t>-24.12</t>
  </si>
  <si>
    <t>-30.16</t>
  </si>
  <si>
    <t>Total Assets, 1 Yr. Growth %</t>
  </si>
  <si>
    <t>-5.57</t>
  </si>
  <si>
    <t>145.31</t>
  </si>
  <si>
    <t>-37.76</t>
  </si>
  <si>
    <t>-49.8</t>
  </si>
  <si>
    <t>-44.8</t>
  </si>
  <si>
    <t>25.07</t>
  </si>
  <si>
    <t>490.78</t>
  </si>
  <si>
    <t>8.91</t>
  </si>
  <si>
    <t>-21.56</t>
  </si>
  <si>
    <t>-12.12</t>
  </si>
  <si>
    <t>Tangible Book Value, 1 Yr. Growth %</t>
  </si>
  <si>
    <t>-5.39</t>
  </si>
  <si>
    <t>158.26</t>
  </si>
  <si>
    <t>-41.7</t>
  </si>
  <si>
    <t>-53.7</t>
  </si>
  <si>
    <t>-41.29</t>
  </si>
  <si>
    <t>26.16</t>
  </si>
  <si>
    <t>511.31</t>
  </si>
  <si>
    <t>9.72</t>
  </si>
  <si>
    <t>-18.36</t>
  </si>
  <si>
    <t>-11.17</t>
  </si>
  <si>
    <t>Common Equity, 1 Yr. Growth %</t>
  </si>
  <si>
    <t>Cash From Operations, 1 Yr. Growth %</t>
  </si>
  <si>
    <t>77.87</t>
  </si>
  <si>
    <t>11.99</t>
  </si>
  <si>
    <t>42.27</t>
  </si>
  <si>
    <t>16.58</t>
  </si>
  <si>
    <t>-52.82</t>
  </si>
  <si>
    <t>-41.76</t>
  </si>
  <si>
    <t>60.9</t>
  </si>
  <si>
    <t>142.87</t>
  </si>
  <si>
    <t>-41.84</t>
  </si>
  <si>
    <t>-54.05</t>
  </si>
  <si>
    <t>Capital Expenditures, 1 Yr. Growth %</t>
  </si>
  <si>
    <t>-40.62</t>
  </si>
  <si>
    <t>-42.11</t>
  </si>
  <si>
    <t>9.09</t>
  </si>
  <si>
    <t>126.32</t>
  </si>
  <si>
    <t>-95.35</t>
  </si>
  <si>
    <t>Levered Free Cash Flow, 1 Yr. Growth %</t>
  </si>
  <si>
    <t>86.67</t>
  </si>
  <si>
    <t>14.69</t>
  </si>
  <si>
    <t>40.86</t>
  </si>
  <si>
    <t>30.81</t>
  </si>
  <si>
    <t>-50.46</t>
  </si>
  <si>
    <t>-42.99</t>
  </si>
  <si>
    <t>31.81</t>
  </si>
  <si>
    <t>181.12</t>
  </si>
  <si>
    <t>-38.97</t>
  </si>
  <si>
    <t>-41.18</t>
  </si>
  <si>
    <t>Unlevered Free Cash Flow, 1 Yr. Growth %</t>
  </si>
  <si>
    <t>86.76</t>
  </si>
  <si>
    <t>14.68</t>
  </si>
  <si>
    <t>40.91</t>
  </si>
  <si>
    <t>30.77</t>
  </si>
  <si>
    <t>-50.49</t>
  </si>
  <si>
    <t>-43.02</t>
  </si>
  <si>
    <t>181.5</t>
  </si>
  <si>
    <t>Compound Annual Growth Rate Over Two Years</t>
  </si>
  <si>
    <t>EBITDA, 2 Yr. CAGR %</t>
  </si>
  <si>
    <t>50.47</t>
  </si>
  <si>
    <t>28.61</t>
  </si>
  <si>
    <t>29.73</t>
  </si>
  <si>
    <t>26.69</t>
  </si>
  <si>
    <t>-29.51</t>
  </si>
  <si>
    <t>-43.81</t>
  </si>
  <si>
    <t>9.79</t>
  </si>
  <si>
    <t>82.57</t>
  </si>
  <si>
    <t>0.32</t>
  </si>
  <si>
    <t>-39.28</t>
  </si>
  <si>
    <t>EBITA, 2 Yr. CAGR %</t>
  </si>
  <si>
    <t>49.81</t>
  </si>
  <si>
    <t>28.47</t>
  </si>
  <si>
    <t>30.92</t>
  </si>
  <si>
    <t>27.81</t>
  </si>
  <si>
    <t>-30.1</t>
  </si>
  <si>
    <t>-44.26</t>
  </si>
  <si>
    <t>9.68</t>
  </si>
  <si>
    <t>82.36</t>
  </si>
  <si>
    <t>0.38</t>
  </si>
  <si>
    <t>-39.24</t>
  </si>
  <si>
    <t>EBIT, 2 Yr. CAGR %</t>
  </si>
  <si>
    <t>Earnings From Cont. Operations, 2 Yr. CAGR %</t>
  </si>
  <si>
    <t>49.76</t>
  </si>
  <si>
    <t>28.43</t>
  </si>
  <si>
    <t>30.28</t>
  </si>
  <si>
    <t>27.1</t>
  </si>
  <si>
    <t>-30.54</t>
  </si>
  <si>
    <t>-45.55</t>
  </si>
  <si>
    <t>10.79</t>
  </si>
  <si>
    <t>87.74</t>
  </si>
  <si>
    <t>-47.43</t>
  </si>
  <si>
    <t>Net Income, 2 Yr. CAGR %</t>
  </si>
  <si>
    <t>Normalized Net Income, 2 Yr. CAGR %</t>
  </si>
  <si>
    <t>27.31</t>
  </si>
  <si>
    <t>-30.41</t>
  </si>
  <si>
    <t>-44.82</t>
  </si>
  <si>
    <t>10.63</t>
  </si>
  <si>
    <t>84.94</t>
  </si>
  <si>
    <t>-48.22</t>
  </si>
  <si>
    <t>Diluted EPS Before Extra, 2 Yr. CAGR %</t>
  </si>
  <si>
    <t>-25.96</t>
  </si>
  <si>
    <t>-1.31</t>
  </si>
  <si>
    <t>-43.8</t>
  </si>
  <si>
    <t>-63.94</t>
  </si>
  <si>
    <t>-55.22</t>
  </si>
  <si>
    <t>-42.13</t>
  </si>
  <si>
    <t>-42.28</t>
  </si>
  <si>
    <t>-48.38</t>
  </si>
  <si>
    <t>Net Property, Plant and Equip., 2 Yr. CAGR %</t>
  </si>
  <si>
    <t>25.11</t>
  </si>
  <si>
    <t>-1.74</t>
  </si>
  <si>
    <t>35.4</t>
  </si>
  <si>
    <t>22.47</t>
  </si>
  <si>
    <t>-39.7</t>
  </si>
  <si>
    <t>-12.71</t>
  </si>
  <si>
    <t>332.53</t>
  </si>
  <si>
    <t>289.31</t>
  </si>
  <si>
    <t>-9.47</t>
  </si>
  <si>
    <t>-27.21</t>
  </si>
  <si>
    <t>Total Assets, 2 Yr. CAGR %</t>
  </si>
  <si>
    <t>124.11</t>
  </si>
  <si>
    <t>52.2</t>
  </si>
  <si>
    <t>23.56</t>
  </si>
  <si>
    <t>-44.1</t>
  </si>
  <si>
    <t>-47.36</t>
  </si>
  <si>
    <t>-16.91</t>
  </si>
  <si>
    <t>171.82</t>
  </si>
  <si>
    <t>153.66</t>
  </si>
  <si>
    <t>-7.57</t>
  </si>
  <si>
    <t>-16.97</t>
  </si>
  <si>
    <t>Tangible Book Value, 2 Yr. CAGR %</t>
  </si>
  <si>
    <t>125.19</t>
  </si>
  <si>
    <t>56.31</t>
  </si>
  <si>
    <t>22.7</t>
  </si>
  <si>
    <t>-48.05</t>
  </si>
  <si>
    <t>-47.87</t>
  </si>
  <si>
    <t>-13.94</t>
  </si>
  <si>
    <t>177.71</t>
  </si>
  <si>
    <t>158.99</t>
  </si>
  <si>
    <t>-5.35</t>
  </si>
  <si>
    <t>-14.84</t>
  </si>
  <si>
    <t>Common Equity, 2 Yr. CAGR %</t>
  </si>
  <si>
    <t>Cash From Operations, 2 Yr. CAGR %</t>
  </si>
  <si>
    <t>51.87</t>
  </si>
  <si>
    <t>41.14</t>
  </si>
  <si>
    <t>26.23</t>
  </si>
  <si>
    <t>28.79</t>
  </si>
  <si>
    <t>-25.83</t>
  </si>
  <si>
    <t>-47.58</t>
  </si>
  <si>
    <t>-3.2</t>
  </si>
  <si>
    <t>97.68</t>
  </si>
  <si>
    <t>18.85</t>
  </si>
  <si>
    <t>-48.3</t>
  </si>
  <si>
    <t>Capital Expenditures, 2 Yr. CAGR %</t>
  </si>
  <si>
    <t>-41.37</t>
  </si>
  <si>
    <t>-20.53</t>
  </si>
  <si>
    <t>-47.78</t>
  </si>
  <si>
    <t>-42.26</t>
  </si>
  <si>
    <t>15.47</t>
  </si>
  <si>
    <t>117.94</t>
  </si>
  <si>
    <t>227.87</t>
  </si>
  <si>
    <t>-67.56</t>
  </si>
  <si>
    <t>Levered Free Cash Flow, 2 Yr. CAGR %</t>
  </si>
  <si>
    <t>42.98</t>
  </si>
  <si>
    <t>46.32</t>
  </si>
  <si>
    <t>35.74</t>
  </si>
  <si>
    <t>-19.5</t>
  </si>
  <si>
    <t>-46.85</t>
  </si>
  <si>
    <t>-13.65</t>
  </si>
  <si>
    <t>91.56</t>
  </si>
  <si>
    <t>30.43</t>
  </si>
  <si>
    <t>-40.52</t>
  </si>
  <si>
    <t>Unlevered Free Cash Flow, 2 Yr. CAGR %</t>
  </si>
  <si>
    <t>46.35</t>
  </si>
  <si>
    <t>27.12</t>
  </si>
  <si>
    <t>-19.53</t>
  </si>
  <si>
    <t>-46.88</t>
  </si>
  <si>
    <t>-13.67</t>
  </si>
  <si>
    <t>91.69</t>
  </si>
  <si>
    <t>30.51</t>
  </si>
  <si>
    <t>Compound Annual Growth Rate Over Three Years</t>
  </si>
  <si>
    <t>EBITDA, 3 Yr. CAGR %</t>
  </si>
  <si>
    <t>12.72</t>
  </si>
  <si>
    <t>38.81</t>
  </si>
  <si>
    <t>33.07</t>
  </si>
  <si>
    <t>23.77</t>
  </si>
  <si>
    <t>-10.88</t>
  </si>
  <si>
    <t>-29.14</t>
  </si>
  <si>
    <t>-18.99</t>
  </si>
  <si>
    <t>33.63</t>
  </si>
  <si>
    <t>19.22</t>
  </si>
  <si>
    <t>-9.96</t>
  </si>
  <si>
    <t>EBITA, 3 Yr. CAGR %</t>
  </si>
  <si>
    <t>9.61</t>
  </si>
  <si>
    <t>38.42</t>
  </si>
  <si>
    <t>33.77</t>
  </si>
  <si>
    <t>24.51</t>
  </si>
  <si>
    <t>-10.84</t>
  </si>
  <si>
    <t>-29.53</t>
  </si>
  <si>
    <t>-19.49</t>
  </si>
  <si>
    <t>33.55</t>
  </si>
  <si>
    <t>19.18</t>
  </si>
  <si>
    <t>-9.93</t>
  </si>
  <si>
    <t>EBIT, 3 Yr. CAGR %</t>
  </si>
  <si>
    <t>Earnings From Cont. Operations, 3 Yr. CAGR %</t>
  </si>
  <si>
    <t>21.79</t>
  </si>
  <si>
    <t>38.37</t>
  </si>
  <si>
    <t>33.32</t>
  </si>
  <si>
    <t>24.04</t>
  </si>
  <si>
    <t>-11.5</t>
  </si>
  <si>
    <t>-30.66</t>
  </si>
  <si>
    <t>-19.24</t>
  </si>
  <si>
    <t>34.55</t>
  </si>
  <si>
    <t>21.88</t>
  </si>
  <si>
    <t>-18.15</t>
  </si>
  <si>
    <t>Net Income, 3 Yr. CAGR %</t>
  </si>
  <si>
    <t>Normalized Net Income, 3 Yr. CAGR %</t>
  </si>
  <si>
    <t>9.58</t>
  </si>
  <si>
    <t>24.17</t>
  </si>
  <si>
    <t>-11.39</t>
  </si>
  <si>
    <t>-29.96</t>
  </si>
  <si>
    <t>-19.31</t>
  </si>
  <si>
    <t>34.37</t>
  </si>
  <si>
    <t>17.53</t>
  </si>
  <si>
    <t>Diluted EPS Before Extra, 3 Yr. CAGR %</t>
  </si>
  <si>
    <t>-18.78</t>
  </si>
  <si>
    <t>-31.98</t>
  </si>
  <si>
    <t>-49.72</t>
  </si>
  <si>
    <t>-59.83</t>
  </si>
  <si>
    <t>-48.73</t>
  </si>
  <si>
    <t>-45.04</t>
  </si>
  <si>
    <t>-43.63</t>
  </si>
  <si>
    <t>Net Property, Plant and Equip., 3 Yr. CAGR %</t>
  </si>
  <si>
    <t>-18.29</t>
  </si>
  <si>
    <t>6.78</t>
  </si>
  <si>
    <t>31.54</t>
  </si>
  <si>
    <t>5.27</t>
  </si>
  <si>
    <t>-5.01</t>
  </si>
  <si>
    <t>-21.44</t>
  </si>
  <si>
    <t>120.29</t>
  </si>
  <si>
    <t>172.38</t>
  </si>
  <si>
    <t>125.72</t>
  </si>
  <si>
    <t>Total Assets, 3 Yr. CAGR %</t>
  </si>
  <si>
    <t>35.38</t>
  </si>
  <si>
    <t>130.96</t>
  </si>
  <si>
    <t>12.97</t>
  </si>
  <si>
    <t>-8.48</t>
  </si>
  <si>
    <t>-44.34</t>
  </si>
  <si>
    <t>-29.76</t>
  </si>
  <si>
    <t>59.77</t>
  </si>
  <si>
    <t>100.39</t>
  </si>
  <si>
    <t>71.54</t>
  </si>
  <si>
    <t>-9.11</t>
  </si>
  <si>
    <t>Tangible Book Value, 3 Yr. CAGR %</t>
  </si>
  <si>
    <t>37.01</t>
  </si>
  <si>
    <t>12.52</t>
  </si>
  <si>
    <t>-11.34</t>
  </si>
  <si>
    <t>-45.89</t>
  </si>
  <si>
    <t>-30.01</t>
  </si>
  <si>
    <t>65.43</t>
  </si>
  <si>
    <t>103.78</t>
  </si>
  <si>
    <t>76.26</t>
  </si>
  <si>
    <t>-7.33</t>
  </si>
  <si>
    <t>Common Equity, 3 Yr. CAGR %</t>
  </si>
  <si>
    <t>Cash From Operations, 3 Yr. CAGR %</t>
  </si>
  <si>
    <t>10.57</t>
  </si>
  <si>
    <t>37.21</t>
  </si>
  <si>
    <t>41.52</t>
  </si>
  <si>
    <t>22.93</t>
  </si>
  <si>
    <t>-7.85</t>
  </si>
  <si>
    <t>-31.58</t>
  </si>
  <si>
    <t>-23.82</t>
  </si>
  <si>
    <t>31.48</t>
  </si>
  <si>
    <t>-13.42</t>
  </si>
  <si>
    <t>Capital Expenditures, 3 Yr. CAGR %</t>
  </si>
  <si>
    <t>-27.89</t>
  </si>
  <si>
    <t>-45.95</t>
  </si>
  <si>
    <t>-28.62</t>
  </si>
  <si>
    <t>85.02</t>
  </si>
  <si>
    <t>120.7</t>
  </si>
  <si>
    <t>-20.63</t>
  </si>
  <si>
    <t>Levered Free Cash Flow, 3 Yr. CAGR %</t>
  </si>
  <si>
    <t>33.54</t>
  </si>
  <si>
    <t>32.85</t>
  </si>
  <si>
    <t>44.47</t>
  </si>
  <si>
    <t>28.33</t>
  </si>
  <si>
    <t>-2.99</t>
  </si>
  <si>
    <t>-28.24</t>
  </si>
  <si>
    <t>-28.25</t>
  </si>
  <si>
    <t>27.57</t>
  </si>
  <si>
    <t>30.46</t>
  </si>
  <si>
    <t>-0.46</t>
  </si>
  <si>
    <t>Unlevered Free Cash Flow, 3 Yr. CAGR %</t>
  </si>
  <si>
    <t>33.59</t>
  </si>
  <si>
    <t>32.86</t>
  </si>
  <si>
    <t>44.51</t>
  </si>
  <si>
    <t>-3.01</t>
  </si>
  <si>
    <t>-28.28</t>
  </si>
  <si>
    <t>-28.27</t>
  </si>
  <si>
    <t>27.6</t>
  </si>
  <si>
    <t>30.52</t>
  </si>
  <si>
    <t>-0.42</t>
  </si>
  <si>
    <t>Compound Annual Growth Rate Over Five Years</t>
  </si>
  <si>
    <t>EBITDA, 5 Yr. CAGR %</t>
  </si>
  <si>
    <t>-14.74</t>
  </si>
  <si>
    <t>5.29</t>
  </si>
  <si>
    <t>19.24</t>
  </si>
  <si>
    <t>33.83</t>
  </si>
  <si>
    <t>3.21</t>
  </si>
  <si>
    <t>-9.75</t>
  </si>
  <si>
    <t>-3.12</t>
  </si>
  <si>
    <t>3.47</t>
  </si>
  <si>
    <t>-11.76</t>
  </si>
  <si>
    <t>-2.53</t>
  </si>
  <si>
    <t>EBITA, 5 Yr. CAGR %</t>
  </si>
  <si>
    <t>-15.08</t>
  </si>
  <si>
    <t>4.54</t>
  </si>
  <si>
    <t>17.68</t>
  </si>
  <si>
    <t>34.07</t>
  </si>
  <si>
    <t>3.19</t>
  </si>
  <si>
    <t>-9.72</t>
  </si>
  <si>
    <t>-3.14</t>
  </si>
  <si>
    <t>3.08</t>
  </si>
  <si>
    <t>-12.06</t>
  </si>
  <si>
    <t>-2.54</t>
  </si>
  <si>
    <t>EBIT, 5 Yr. CAGR %</t>
  </si>
  <si>
    <t>Earnings From Cont. Operations, 5 Yr. CAGR %</t>
  </si>
  <si>
    <t>1.18</t>
  </si>
  <si>
    <t>6.33</t>
  </si>
  <si>
    <t>33.75</t>
  </si>
  <si>
    <t>2.71</t>
  </si>
  <si>
    <t>-10.77</t>
  </si>
  <si>
    <t>-3.18</t>
  </si>
  <si>
    <t>-11.7</t>
  </si>
  <si>
    <t>-7.61</t>
  </si>
  <si>
    <t>Net Income, 5 Yr. CAGR %</t>
  </si>
  <si>
    <t>Normalized Net Income, 5 Yr. CAGR %</t>
  </si>
  <si>
    <t>-15.06</t>
  </si>
  <si>
    <t>17.43</t>
  </si>
  <si>
    <t>33.84</t>
  </si>
  <si>
    <t>2.79</t>
  </si>
  <si>
    <t>-10.23</t>
  </si>
  <si>
    <t>-3.16</t>
  </si>
  <si>
    <t>-13.14</t>
  </si>
  <si>
    <t>-8.24</t>
  </si>
  <si>
    <t>Diluted EPS Before Extra, 5 Yr. CAGR %</t>
  </si>
  <si>
    <t>-41.3</t>
  </si>
  <si>
    <t>-42.45</t>
  </si>
  <si>
    <t>-46.81</t>
  </si>
  <si>
    <t>-53.56</t>
  </si>
  <si>
    <t>-48.59</t>
  </si>
  <si>
    <t>Net Property, Plant and Equip., 5 Yr. CAGR %</t>
  </si>
  <si>
    <t>-48.83</t>
  </si>
  <si>
    <t>-47.32</t>
  </si>
  <si>
    <t>12.8</t>
  </si>
  <si>
    <t>-3.71</t>
  </si>
  <si>
    <t>-2.33</t>
  </si>
  <si>
    <t>74.19</t>
  </si>
  <si>
    <t>49.02</t>
  </si>
  <si>
    <t>54.35</t>
  </si>
  <si>
    <t>60.67</t>
  </si>
  <si>
    <t>Total Assets, 5 Yr. CAGR %</t>
  </si>
  <si>
    <t>11.47</t>
  </si>
  <si>
    <t>37.15</t>
  </si>
  <si>
    <t>30.94</t>
  </si>
  <si>
    <t>-16.77</t>
  </si>
  <si>
    <t>-11.95</t>
  </si>
  <si>
    <t>4.97</t>
  </si>
  <si>
    <t>17.4</t>
  </si>
  <si>
    <t>28.36</t>
  </si>
  <si>
    <t>40.87</t>
  </si>
  <si>
    <t>Tangible Book Value, 5 Yr. CAGR %</t>
  </si>
  <si>
    <t>14.74</t>
  </si>
  <si>
    <t>41.25</t>
  </si>
  <si>
    <t>31.09</t>
  </si>
  <si>
    <t>28.73</t>
  </si>
  <si>
    <t>-17.29</t>
  </si>
  <si>
    <t>-12.39</t>
  </si>
  <si>
    <t>4.09</t>
  </si>
  <si>
    <t>32.32</t>
  </si>
  <si>
    <t>43.75</t>
  </si>
  <si>
    <t>Common Equity, 5 Yr. CAGR %</t>
  </si>
  <si>
    <t>Cash From Operations, 5 Yr. CAGR %</t>
  </si>
  <si>
    <t>-25.77</t>
  </si>
  <si>
    <t>4.82</t>
  </si>
  <si>
    <t>33.78</t>
  </si>
  <si>
    <t>9.29</t>
  </si>
  <si>
    <t>-12.59</t>
  </si>
  <si>
    <t>-6.01</t>
  </si>
  <si>
    <t>4.6</t>
  </si>
  <si>
    <t>-8.99</t>
  </si>
  <si>
    <t>Capital Expenditures, 5 Yr. CAGR %</t>
  </si>
  <si>
    <t>-36.57</t>
  </si>
  <si>
    <t>22.42</t>
  </si>
  <si>
    <t>-8.78</t>
  </si>
  <si>
    <t>-34.02</t>
  </si>
  <si>
    <t>-26.77</t>
  </si>
  <si>
    <t>11.55</t>
  </si>
  <si>
    <t>29.08</t>
  </si>
  <si>
    <t>-7.79</t>
  </si>
  <si>
    <t>Levered Free Cash Flow, 5 Yr. CAGR %</t>
  </si>
  <si>
    <t>-15.83</t>
  </si>
  <si>
    <t>3.12</t>
  </si>
  <si>
    <t>30.93</t>
  </si>
  <si>
    <t>14.34</t>
  </si>
  <si>
    <t>-9.81</t>
  </si>
  <si>
    <t>-7.41</t>
  </si>
  <si>
    <t>6.11</t>
  </si>
  <si>
    <t>-9.05</t>
  </si>
  <si>
    <t>-6.14</t>
  </si>
  <si>
    <t>Unlevered Free Cash Flow, 5 Yr. CAGR %</t>
  </si>
  <si>
    <t>-15.69</t>
  </si>
  <si>
    <t>3.13</t>
  </si>
  <si>
    <t>30.96</t>
  </si>
  <si>
    <t>34.01</t>
  </si>
  <si>
    <t>-9.82</t>
  </si>
  <si>
    <t>-7.42</t>
  </si>
  <si>
    <t>-9.04</t>
  </si>
  <si>
    <t>-6.13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</si>
  <si>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</si>
  <si>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</si>
  <si>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</si>
  <si>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</si>
  <si>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</si>
  <si>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</si>
  <si>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</si>
  <si>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4.644</t>
  </si>
  <si>
    <t>9.103</t>
  </si>
  <si>
    <t>37.38</t>
  </si>
  <si>
    <t>30.98</t>
  </si>
  <si>
    <t>34.15</t>
  </si>
  <si>
    <t>24.5</t>
  </si>
  <si>
    <t>Change</t>
  </si>
  <si>
    <t>-</t>
  </si>
  <si>
    <t>96.04%</t>
  </si>
  <si>
    <t>310.61%</t>
  </si>
  <si>
    <t>-17.11%</t>
  </si>
  <si>
    <t>10.23%</t>
  </si>
  <si>
    <t>-28.27%</t>
  </si>
  <si>
    <t>Enterprise Value (EV)
                                    1</t>
  </si>
  <si>
    <t>-1.964</t>
  </si>
  <si>
    <t>0.7652</t>
  </si>
  <si>
    <t>-11.24</t>
  </si>
  <si>
    <t>-21.89</t>
  </si>
  <si>
    <t>-7.91</t>
  </si>
  <si>
    <t>-12.65</t>
  </si>
  <si>
    <t>-138.96%</t>
  </si>
  <si>
    <t>-1,569.06%</t>
  </si>
  <si>
    <t>94.75%</t>
  </si>
  <si>
    <t>-63.87%</t>
  </si>
  <si>
    <t>59.97%</t>
  </si>
  <si>
    <t>P/E ratio</t>
  </si>
  <si>
    <t>-0.58x</t>
  </si>
  <si>
    <t>-1.38x</t>
  </si>
  <si>
    <t>-1.94x</t>
  </si>
  <si>
    <t>-1.55x</t>
  </si>
  <si>
    <t>-3.44x</t>
  </si>
  <si>
    <t>-4.59x</t>
  </si>
  <si>
    <t>PBR</t>
  </si>
  <si>
    <t>0.77x</t>
  </si>
  <si>
    <t>1.2x</t>
  </si>
  <si>
    <t>0.82x</t>
  </si>
  <si>
    <t>0.61x</t>
  </si>
  <si>
    <t>0.67x</t>
  </si>
  <si>
    <t>PEG</t>
  </si>
  <si>
    <t>0x</t>
  </si>
  <si>
    <t>0.1x</t>
  </si>
  <si>
    <t>Capitalization / Revenue</t>
  </si>
  <si>
    <t>EV / Revenue</t>
  </si>
  <si>
    <t>EV / EBITDA</t>
  </si>
  <si>
    <t>0.24x</t>
  </si>
  <si>
    <t>-0.13x</t>
  </si>
  <si>
    <t>1.15x</t>
  </si>
  <si>
    <t>1.13x</t>
  </si>
  <si>
    <t>0.81x</t>
  </si>
  <si>
    <t>1.78x</t>
  </si>
  <si>
    <t>EV / EBIT</t>
  </si>
  <si>
    <t>0.8x</t>
  </si>
  <si>
    <t>1.77x</t>
  </si>
  <si>
    <t>EV / FCF</t>
  </si>
  <si>
    <t>0.35x</t>
  </si>
  <si>
    <t>-0.24x</t>
  </si>
  <si>
    <t>2.65x</t>
  </si>
  <si>
    <t>1.85x</t>
  </si>
  <si>
    <t>1.11x</t>
  </si>
  <si>
    <t>3.06x</t>
  </si>
  <si>
    <t>FCF Yield</t>
  </si>
  <si>
    <t>289%</t>
  </si>
  <si>
    <t>-424%</t>
  </si>
  <si>
    <t>37.7%</t>
  </si>
  <si>
    <t>53.9%</t>
  </si>
  <si>
    <t>90.3%</t>
  </si>
  <si>
    <t>32.7%</t>
  </si>
  <si>
    <t>Dividend per Share
                                    2</t>
  </si>
  <si>
    <t>Rate of return</t>
  </si>
  <si>
    <t>EPS
                                    2</t>
  </si>
  <si>
    <t>-123.7</t>
  </si>
  <si>
    <t>-8.266</t>
  </si>
  <si>
    <t>-4.444</t>
  </si>
  <si>
    <t>Distribution rate</t>
  </si>
  <si>
    <t>Net sales</t>
  </si>
  <si>
    <t>EBITDA
                                    1</t>
  </si>
  <si>
    <t>-8.096</t>
  </si>
  <si>
    <t>-5.796</t>
  </si>
  <si>
    <t>-9.758</t>
  </si>
  <si>
    <t>-19.32</t>
  </si>
  <si>
    <t>-9.821</t>
  </si>
  <si>
    <t>-7.122</t>
  </si>
  <si>
    <t>EBIT
                                    1</t>
  </si>
  <si>
    <t>-8.118</t>
  </si>
  <si>
    <t>-5.814</t>
  </si>
  <si>
    <t>-9.766</t>
  </si>
  <si>
    <t>-19.34</t>
  </si>
  <si>
    <t>-9.841</t>
  </si>
  <si>
    <t>-7.137</t>
  </si>
  <si>
    <t>Net income
                                    1</t>
  </si>
  <si>
    <t>-7.933</t>
  </si>
  <si>
    <t>-5.482</t>
  </si>
  <si>
    <t>-9.738</t>
  </si>
  <si>
    <t>-9.926</t>
  </si>
  <si>
    <t>-5.339</t>
  </si>
  <si>
    <t>Net Debt
                                    1</t>
  </si>
  <si>
    <t>-6.608</t>
  </si>
  <si>
    <t>-8.338</t>
  </si>
  <si>
    <t>-48.62</t>
  </si>
  <si>
    <t>-42.06</t>
  </si>
  <si>
    <t>-37.15</t>
  </si>
  <si>
    <t>Reference price
                                    2</t>
  </si>
  <si>
    <t>72.04</t>
  </si>
  <si>
    <t>68.53</t>
  </si>
  <si>
    <t>48.12</t>
  </si>
  <si>
    <t>25.80</t>
  </si>
  <si>
    <t>28.44</t>
  </si>
  <si>
    <t>20.40</t>
  </si>
  <si>
    <t>Nbr of stocks (in thousands)</t>
  </si>
  <si>
    <t>64.5</t>
  </si>
  <si>
    <t>133</t>
  </si>
  <si>
    <t>777</t>
  </si>
  <si>
    <t>1,201</t>
  </si>
  <si>
    <t>Announcement Date</t>
  </si>
  <si>
    <t>2/27/19</t>
  </si>
  <si>
    <t>2/18/20</t>
  </si>
  <si>
    <t>3/18/21</t>
  </si>
  <si>
    <t>3/14/22</t>
  </si>
  <si>
    <t>2/24/23</t>
  </si>
  <si>
    <t>2/1/24</t>
  </si>
  <si>
    <t>quoteType</t>
  </si>
  <si>
    <t>NONE</t>
  </si>
  <si>
    <t>symbol</t>
  </si>
  <si>
    <t>underlyingSymbol</t>
  </si>
  <si>
    <t>messageBoardId</t>
  </si>
  <si>
    <t>finmb_1877171755</t>
  </si>
  <si>
    <t>maxAge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</si>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</sst>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-92.64754454715285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</v>
      </c>
      <c r="B8" s="1" t="s">
        <v>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</v>
      </c>
      <c r="B9" s="1" t="s">
        <v>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</v>
      </c>
      <c r="B10" s="1" t="s">
        <v>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</v>
      </c>
      <c r="B2" s="1">
        <v>-9.0</v>
      </c>
      <c r="C2" s="1">
        <v>-11.0</v>
      </c>
      <c r="D2" s="1">
        <v>-16.0</v>
      </c>
      <c r="E2" s="1">
        <v>-18.0</v>
      </c>
      <c r="F2" s="1">
        <v>-7.0</v>
      </c>
      <c r="G2" s="1">
        <v>-5.0</v>
      </c>
      <c r="H2" s="1">
        <v>-9.0</v>
      </c>
      <c r="I2" s="1">
        <v>-19.0</v>
      </c>
      <c r="J2" s="1">
        <v>-9.0</v>
      </c>
      <c r="K2" s="1">
        <v>-5.0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</v>
      </c>
      <c r="B3" s="1">
        <v>1.0</v>
      </c>
      <c r="C3" s="1">
        <v>1.0</v>
      </c>
      <c r="D3" s="1">
        <v>32.0</v>
      </c>
      <c r="E3" s="1">
        <v>35.0</v>
      </c>
      <c r="F3" s="1">
        <v>2.0</v>
      </c>
      <c r="G3" s="1">
        <v>8.0</v>
      </c>
      <c r="H3" s="1">
        <v>9.0</v>
      </c>
      <c r="I3" s="1">
        <v>9.0</v>
      </c>
      <c r="J3" s="1">
        <v>11.0</v>
      </c>
      <c r="K3" s="1">
        <v>11.0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</v>
      </c>
      <c r="B4" s="1">
        <v>1.0</v>
      </c>
      <c r="C4" s="1">
        <v>1.0</v>
      </c>
      <c r="D4" s="1">
        <v>32.0</v>
      </c>
      <c r="E4" s="1">
        <v>35.0</v>
      </c>
      <c r="F4" s="1">
        <v>2.0</v>
      </c>
      <c r="G4" s="1">
        <v>8.0</v>
      </c>
      <c r="H4" s="1">
        <v>9.0</v>
      </c>
      <c r="I4" s="1">
        <v>9.0</v>
      </c>
      <c r="J4" s="1">
        <v>11.0</v>
      </c>
      <c r="K4" s="1">
        <v>11.0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</v>
      </c>
      <c r="B5" s="1">
        <v>6.0</v>
      </c>
      <c r="C5" s="1">
        <v>18.0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</v>
      </c>
      <c r="B7" s="1">
        <v>0.0</v>
      </c>
      <c r="C7" s="1">
        <v>0.0</v>
      </c>
      <c r="D7" s="1">
        <v>16.0</v>
      </c>
      <c r="E7" s="1">
        <v>11.0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</v>
      </c>
      <c r="B8" s="1">
        <v>64.0</v>
      </c>
      <c r="C8" s="1">
        <v>59.0</v>
      </c>
      <c r="D8" s="1">
        <v>57.0</v>
      </c>
      <c r="E8" s="1">
        <v>45.0</v>
      </c>
      <c r="F8" s="1">
        <v>27.0</v>
      </c>
      <c r="G8" s="1">
        <v>15.0</v>
      </c>
      <c r="H8" s="1">
        <v>4.0</v>
      </c>
      <c r="I8" s="1">
        <v>49.0</v>
      </c>
      <c r="J8" s="1">
        <v>55.0</v>
      </c>
      <c r="K8" s="1">
        <v>68.0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</v>
      </c>
      <c r="B9" s="1">
        <v>19.0</v>
      </c>
      <c r="C9" s="1">
        <v>-43.0</v>
      </c>
      <c r="D9" s="1">
        <v>84.0</v>
      </c>
      <c r="E9" s="1">
        <v>-58.0</v>
      </c>
      <c r="F9" s="1">
        <v>-39.0</v>
      </c>
      <c r="G9" s="1">
        <v>18.0</v>
      </c>
      <c r="H9" s="1">
        <v>1.0</v>
      </c>
      <c r="I9" s="1">
        <v>-41.0</v>
      </c>
      <c r="J9" s="1">
        <v>-78.0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</v>
      </c>
      <c r="B10" s="1">
        <v>-64.0</v>
      </c>
      <c r="C10" s="1">
        <v>53.0</v>
      </c>
      <c r="D10" s="1">
        <v>-44.0</v>
      </c>
      <c r="E10" s="1">
        <v>66.0</v>
      </c>
      <c r="F10" s="1">
        <v>-21.0</v>
      </c>
      <c r="G10" s="1">
        <v>25.0</v>
      </c>
      <c r="H10" s="1">
        <v>77.0</v>
      </c>
      <c r="I10" s="1">
        <v>38.0</v>
      </c>
      <c r="J10" s="1">
        <v>-87.0</v>
      </c>
      <c r="K10" s="1">
        <v>-50.0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</v>
      </c>
      <c r="B11" s="1">
        <v>-9.0</v>
      </c>
      <c r="C11" s="1">
        <v>-10.0</v>
      </c>
      <c r="D11" s="1">
        <v>-14.0</v>
      </c>
      <c r="E11" s="1">
        <v>-17.0</v>
      </c>
      <c r="F11" s="1">
        <v>-8.0</v>
      </c>
      <c r="G11" s="1">
        <v>-4.0</v>
      </c>
      <c r="H11" s="1">
        <v>-7.0</v>
      </c>
      <c r="I11" s="1">
        <v>-18.0</v>
      </c>
      <c r="J11" s="1">
        <v>-10.0</v>
      </c>
      <c r="K11" s="1">
        <v>-5.0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</v>
      </c>
      <c r="B12" s="1">
        <v>-1.0</v>
      </c>
      <c r="C12" s="1">
        <v>-1.0</v>
      </c>
      <c r="D12" s="1">
        <v>-1.0</v>
      </c>
      <c r="E12" s="1">
        <v>0.0</v>
      </c>
      <c r="F12" s="1">
        <v>0.0</v>
      </c>
      <c r="G12" s="1">
        <v>0.0</v>
      </c>
      <c r="H12" s="1">
        <v>-1.0</v>
      </c>
      <c r="I12" s="1">
        <v>-4.0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</v>
      </c>
      <c r="B13" s="1">
        <v>0.0</v>
      </c>
      <c r="C13" s="1">
        <v>0.0</v>
      </c>
      <c r="D13" s="1">
        <v>-16.0</v>
      </c>
      <c r="E13" s="1">
        <v>12.0</v>
      </c>
      <c r="F13" s="1">
        <v>3.0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</v>
      </c>
      <c r="B14" s="1">
        <v>-1.0</v>
      </c>
      <c r="C14" s="1">
        <v>-1.0</v>
      </c>
      <c r="D14" s="1">
        <v>-16.0</v>
      </c>
      <c r="E14" s="1">
        <v>12.0</v>
      </c>
      <c r="F14" s="1">
        <v>3.0</v>
      </c>
      <c r="G14" s="1">
        <v>0.0</v>
      </c>
      <c r="H14" s="1">
        <v>-1.0</v>
      </c>
      <c r="I14" s="1">
        <v>-4.0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</v>
      </c>
      <c r="B15" s="1">
        <v>-17.0</v>
      </c>
      <c r="C15" s="1">
        <v>-19.0</v>
      </c>
      <c r="D15" s="1">
        <v>0.0</v>
      </c>
      <c r="E15" s="1">
        <v>-25.0</v>
      </c>
      <c r="F15" s="1">
        <v>-31.0</v>
      </c>
      <c r="G15" s="1">
        <v>-34.0</v>
      </c>
      <c r="H15" s="1">
        <v>-40.0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</v>
      </c>
      <c r="B16" s="1">
        <v>-17.0</v>
      </c>
      <c r="C16" s="1">
        <v>-19.0</v>
      </c>
      <c r="D16" s="1">
        <v>0.0</v>
      </c>
      <c r="E16" s="1">
        <v>-25.0</v>
      </c>
      <c r="F16" s="1">
        <v>-31.0</v>
      </c>
      <c r="G16" s="1">
        <v>-34.0</v>
      </c>
      <c r="H16" s="1">
        <v>-40.0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</v>
      </c>
      <c r="B17" s="1">
        <v>9.0</v>
      </c>
      <c r="C17" s="1">
        <v>37.0</v>
      </c>
      <c r="D17" s="1">
        <v>0.0</v>
      </c>
      <c r="E17" s="1">
        <v>6.0</v>
      </c>
      <c r="F17" s="1">
        <v>3.0</v>
      </c>
      <c r="G17" s="1">
        <v>7.0</v>
      </c>
      <c r="H17" s="1">
        <v>50.0</v>
      </c>
      <c r="I17" s="1">
        <v>24.0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</v>
      </c>
      <c r="B18" s="1">
        <v>-83.0</v>
      </c>
      <c r="C18" s="1">
        <v>-2.0</v>
      </c>
      <c r="D18" s="1">
        <v>0.0</v>
      </c>
      <c r="E18" s="1">
        <v>-44.0</v>
      </c>
      <c r="F18" s="1">
        <v>-11.0</v>
      </c>
      <c r="G18" s="1">
        <v>-37.0</v>
      </c>
      <c r="H18" s="1">
        <v>-2.0</v>
      </c>
      <c r="I18" s="1">
        <v>-97.0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</v>
      </c>
      <c r="B19" s="1">
        <v>8.0</v>
      </c>
      <c r="C19" s="1">
        <v>33.0</v>
      </c>
      <c r="D19" s="1">
        <v>0.0</v>
      </c>
      <c r="E19" s="1">
        <v>5.0</v>
      </c>
      <c r="F19" s="1">
        <v>3.0</v>
      </c>
      <c r="G19" s="1">
        <v>6.0</v>
      </c>
      <c r="H19" s="1">
        <v>48.0</v>
      </c>
      <c r="I19" s="1">
        <v>23.0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</v>
      </c>
      <c r="B20" s="1">
        <v>-1.0</v>
      </c>
      <c r="C20" s="1">
        <v>23.0</v>
      </c>
      <c r="D20" s="1">
        <v>-31.0</v>
      </c>
      <c r="E20" s="1">
        <v>1.0</v>
      </c>
      <c r="F20" s="1">
        <v>-2.0</v>
      </c>
      <c r="G20" s="1">
        <v>1.0</v>
      </c>
      <c r="H20" s="1">
        <v>40.0</v>
      </c>
      <c r="I20" s="1">
        <v>4.0</v>
      </c>
      <c r="J20" s="1">
        <v>-10.0</v>
      </c>
      <c r="K20" s="1">
        <v>-5.0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</v>
      </c>
      <c r="B23" s="1">
        <v>0.0</v>
      </c>
      <c r="C23" s="1">
        <v>0.0</v>
      </c>
      <c r="D23" s="1">
        <v>0.0</v>
      </c>
      <c r="E23" s="1">
        <v>-3.0</v>
      </c>
      <c r="F23" s="1">
        <v>-5.0</v>
      </c>
      <c r="G23" s="1">
        <v>-16.0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</v>
      </c>
      <c r="B24" s="1">
        <v>-5.0</v>
      </c>
      <c r="C24" s="1">
        <v>-6.0</v>
      </c>
      <c r="D24" s="1">
        <v>-8.0</v>
      </c>
      <c r="E24" s="1">
        <v>-11.0</v>
      </c>
      <c r="F24" s="1">
        <v>-5.0</v>
      </c>
      <c r="G24" s="1">
        <v>-3.0</v>
      </c>
      <c r="H24" s="1">
        <v>-4.0</v>
      </c>
      <c r="I24" s="1">
        <v>-11.0</v>
      </c>
      <c r="J24" s="1">
        <v>-7.0</v>
      </c>
      <c r="K24" s="1">
        <v>-4.0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</v>
      </c>
      <c r="B25" s="1">
        <v>-5.0</v>
      </c>
      <c r="C25" s="1">
        <v>-6.0</v>
      </c>
      <c r="D25" s="1">
        <v>-8.0</v>
      </c>
      <c r="E25" s="1">
        <v>-11.0</v>
      </c>
      <c r="F25" s="1">
        <v>-5.0</v>
      </c>
      <c r="G25" s="1">
        <v>-3.0</v>
      </c>
      <c r="H25" s="1">
        <v>-4.0</v>
      </c>
      <c r="I25" s="1">
        <v>-11.0</v>
      </c>
      <c r="J25" s="1">
        <v>-7.0</v>
      </c>
      <c r="K25" s="1">
        <v>-4.0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</v>
      </c>
      <c r="B26" s="1">
        <v>7.0</v>
      </c>
      <c r="C26" s="1">
        <v>-13.0</v>
      </c>
      <c r="D26" s="1">
        <v>-72.0</v>
      </c>
      <c r="E26" s="1">
        <v>59.0</v>
      </c>
      <c r="F26" s="1">
        <v>89.0</v>
      </c>
      <c r="G26" s="1">
        <v>-16.0</v>
      </c>
      <c r="H26" s="1">
        <v>-1.0</v>
      </c>
      <c r="I26" s="1">
        <v>26.0</v>
      </c>
      <c r="J26" s="1">
        <v>1.0</v>
      </c>
      <c r="K26" s="1">
        <v>47.0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</v>
      </c>
      <c r="B27" s="1">
        <v>-17.0</v>
      </c>
      <c r="C27" s="1">
        <v>-19.0</v>
      </c>
      <c r="D27" s="1">
        <v>0.0</v>
      </c>
      <c r="E27" s="1">
        <v>-25.0</v>
      </c>
      <c r="F27" s="1">
        <v>-31.0</v>
      </c>
      <c r="G27" s="1">
        <v>-34.0</v>
      </c>
      <c r="H27" s="1">
        <v>-40.0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43</v>
      </c>
      <c r="B3" s="1">
        <v>15.0</v>
      </c>
      <c r="C3" s="1">
        <v>38.0</v>
      </c>
      <c r="D3" s="1">
        <v>7.0</v>
      </c>
      <c r="E3" s="1">
        <v>8.0</v>
      </c>
      <c r="F3" s="1">
        <v>6.0</v>
      </c>
      <c r="G3" s="1">
        <v>8.0</v>
      </c>
      <c r="H3" s="1">
        <v>49.0</v>
      </c>
      <c r="I3" s="1">
        <v>53.0</v>
      </c>
      <c r="J3" s="1">
        <v>42.0</v>
      </c>
      <c r="K3" s="1">
        <v>37.0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44</v>
      </c>
      <c r="B4" s="1">
        <v>0.0</v>
      </c>
      <c r="C4" s="1">
        <v>0.0</v>
      </c>
      <c r="D4" s="1">
        <v>13.0</v>
      </c>
      <c r="E4" s="1">
        <v>3.0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45</v>
      </c>
      <c r="B5" s="1">
        <v>15.0</v>
      </c>
      <c r="C5" s="1">
        <v>38.0</v>
      </c>
      <c r="D5" s="1">
        <v>21.0</v>
      </c>
      <c r="E5" s="1">
        <v>11.0</v>
      </c>
      <c r="F5" s="1">
        <v>6.0</v>
      </c>
      <c r="G5" s="1">
        <v>8.0</v>
      </c>
      <c r="H5" s="1">
        <v>49.0</v>
      </c>
      <c r="I5" s="1">
        <v>53.0</v>
      </c>
      <c r="J5" s="1">
        <v>42.0</v>
      </c>
      <c r="K5" s="1">
        <v>37.0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46</v>
      </c>
      <c r="B6" s="1">
        <v>13.0</v>
      </c>
      <c r="C6" s="1">
        <v>11.0</v>
      </c>
      <c r="D6" s="1">
        <v>28.0</v>
      </c>
      <c r="E6" s="1">
        <v>54.0</v>
      </c>
      <c r="F6" s="1">
        <v>16.0</v>
      </c>
      <c r="G6" s="1">
        <v>11.0</v>
      </c>
      <c r="H6" s="1">
        <v>89.0</v>
      </c>
      <c r="I6" s="1">
        <v>1.0</v>
      </c>
      <c r="J6" s="1">
        <v>25.0</v>
      </c>
      <c r="K6" s="1">
        <v>16.0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47</v>
      </c>
      <c r="B7" s="1">
        <v>15.0</v>
      </c>
      <c r="C7" s="1">
        <v>38.0</v>
      </c>
      <c r="D7" s="1">
        <v>21.0</v>
      </c>
      <c r="E7" s="1">
        <v>12.0</v>
      </c>
      <c r="F7" s="1">
        <v>6.0</v>
      </c>
      <c r="G7" s="1">
        <v>8.0</v>
      </c>
      <c r="H7" s="1">
        <v>49.0</v>
      </c>
      <c r="I7" s="1">
        <v>54.0</v>
      </c>
      <c r="J7" s="1">
        <v>42.0</v>
      </c>
      <c r="K7" s="1">
        <v>37.0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48</v>
      </c>
      <c r="B8" s="1">
        <v>41.0</v>
      </c>
      <c r="C8" s="1">
        <v>41.0</v>
      </c>
      <c r="D8" s="1">
        <v>45.0</v>
      </c>
      <c r="E8" s="1">
        <v>44.0</v>
      </c>
      <c r="F8" s="1">
        <v>39.0</v>
      </c>
      <c r="G8" s="1">
        <v>47.0</v>
      </c>
      <c r="H8" s="1">
        <v>69.0</v>
      </c>
      <c r="I8" s="1">
        <v>68.0</v>
      </c>
      <c r="J8" s="1">
        <v>57.0</v>
      </c>
      <c r="K8" s="1">
        <v>46.0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49</v>
      </c>
      <c r="B9" s="1">
        <v>-38.0</v>
      </c>
      <c r="C9" s="1">
        <v>-38.0</v>
      </c>
      <c r="D9" s="1">
        <v>-38.0</v>
      </c>
      <c r="E9" s="1">
        <v>-40.0</v>
      </c>
      <c r="F9" s="1">
        <v>-37.0</v>
      </c>
      <c r="G9" s="1">
        <v>-43.0</v>
      </c>
      <c r="H9" s="1">
        <v>-25.0</v>
      </c>
      <c r="I9" s="1">
        <v>-19.0</v>
      </c>
      <c r="J9" s="1">
        <v>-20.0</v>
      </c>
      <c r="K9" s="1">
        <v>-21.0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50</v>
      </c>
      <c r="B10" s="1">
        <v>3.0</v>
      </c>
      <c r="C10" s="1">
        <v>2.0</v>
      </c>
      <c r="D10" s="1">
        <v>6.0</v>
      </c>
      <c r="E10" s="1">
        <v>4.0</v>
      </c>
      <c r="F10" s="1">
        <v>2.0</v>
      </c>
      <c r="G10" s="1">
        <v>3.0</v>
      </c>
      <c r="H10" s="1">
        <v>44.0</v>
      </c>
      <c r="I10" s="1">
        <v>48.0</v>
      </c>
      <c r="J10" s="1">
        <v>36.0</v>
      </c>
      <c r="K10" s="1">
        <v>25.0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51</v>
      </c>
      <c r="B11" s="1">
        <v>0.0</v>
      </c>
      <c r="C11" s="1">
        <v>0.0</v>
      </c>
      <c r="D11" s="1">
        <v>2.0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52</v>
      </c>
      <c r="B12" s="1">
        <v>60.0</v>
      </c>
      <c r="C12" s="1">
        <v>63.0</v>
      </c>
      <c r="D12" s="1">
        <v>76.0</v>
      </c>
      <c r="E12" s="1">
        <v>2.0</v>
      </c>
      <c r="F12" s="1">
        <v>2.0</v>
      </c>
      <c r="G12" s="1">
        <v>2.0</v>
      </c>
      <c r="H12" s="1">
        <v>1.0</v>
      </c>
      <c r="I12" s="1">
        <v>1.0</v>
      </c>
      <c r="J12" s="1">
        <v>1.0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53</v>
      </c>
      <c r="B13" s="1">
        <v>16.0</v>
      </c>
      <c r="C13" s="1">
        <v>39.0</v>
      </c>
      <c r="D13" s="1">
        <v>24.0</v>
      </c>
      <c r="E13" s="1">
        <v>12.0</v>
      </c>
      <c r="F13" s="1">
        <v>6.0</v>
      </c>
      <c r="G13" s="1">
        <v>8.0</v>
      </c>
      <c r="H13" s="1">
        <v>50.0</v>
      </c>
      <c r="I13" s="1">
        <v>54.0</v>
      </c>
      <c r="J13" s="1">
        <v>43.0</v>
      </c>
      <c r="K13" s="1">
        <v>37.0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54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55</v>
      </c>
      <c r="B15" s="1">
        <v>79.0</v>
      </c>
      <c r="C15" s="1">
        <v>36.0</v>
      </c>
      <c r="D15" s="1">
        <v>1.0</v>
      </c>
      <c r="E15" s="1">
        <v>62.0</v>
      </c>
      <c r="F15" s="1">
        <v>23.0</v>
      </c>
      <c r="G15" s="1">
        <v>41.0</v>
      </c>
      <c r="H15" s="1">
        <v>1.0</v>
      </c>
      <c r="I15" s="1">
        <v>1.0</v>
      </c>
      <c r="J15" s="1">
        <v>33.0</v>
      </c>
      <c r="K15" s="1">
        <v>36.0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56</v>
      </c>
      <c r="B16" s="1">
        <v>59.0</v>
      </c>
      <c r="C16" s="1">
        <v>1.0</v>
      </c>
      <c r="D16" s="1">
        <v>1.0</v>
      </c>
      <c r="E16" s="1">
        <v>1.0</v>
      </c>
      <c r="F16" s="1">
        <v>45.0</v>
      </c>
      <c r="G16" s="1">
        <v>48.0</v>
      </c>
      <c r="H16" s="1">
        <v>1.0</v>
      </c>
      <c r="I16" s="1">
        <v>2.0</v>
      </c>
      <c r="J16" s="1">
        <v>47.0</v>
      </c>
      <c r="K16" s="1">
        <v>19.0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2.0</v>
      </c>
      <c r="H17" s="1">
        <v>4.0</v>
      </c>
      <c r="I17" s="1">
        <v>10.0</v>
      </c>
      <c r="J17" s="1">
        <v>10.0</v>
      </c>
      <c r="K17" s="1">
        <v>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58</v>
      </c>
      <c r="B18" s="1">
        <v>0.0</v>
      </c>
      <c r="C18" s="1">
        <v>0.0</v>
      </c>
      <c r="D18" s="1">
        <v>0.0</v>
      </c>
      <c r="E18" s="1">
        <v>0.0</v>
      </c>
      <c r="F18" s="1">
        <v>11.0</v>
      </c>
      <c r="G18" s="1">
        <v>0.0</v>
      </c>
      <c r="H18" s="1">
        <v>0.0</v>
      </c>
      <c r="I18" s="1">
        <v>0.0</v>
      </c>
      <c r="J18" s="1">
        <v>21.0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59</v>
      </c>
      <c r="B19" s="1">
        <v>1.0</v>
      </c>
      <c r="C19" s="1">
        <v>1.0</v>
      </c>
      <c r="D19" s="1">
        <v>2.0</v>
      </c>
      <c r="E19" s="1">
        <v>2.0</v>
      </c>
      <c r="F19" s="1">
        <v>79.0</v>
      </c>
      <c r="G19" s="1">
        <v>92.0</v>
      </c>
      <c r="H19" s="1">
        <v>3.0</v>
      </c>
      <c r="I19" s="1">
        <v>3.0</v>
      </c>
      <c r="J19" s="1">
        <v>1.0</v>
      </c>
      <c r="K19" s="1">
        <v>63.0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60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40.0</v>
      </c>
      <c r="I20" s="1">
        <v>38.0</v>
      </c>
      <c r="J20" s="1">
        <v>28.0</v>
      </c>
      <c r="K20" s="1">
        <v>20.0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61</v>
      </c>
      <c r="B21" s="1">
        <v>0.0</v>
      </c>
      <c r="C21" s="1">
        <v>0.0</v>
      </c>
      <c r="D21" s="1">
        <v>3.0</v>
      </c>
      <c r="E21" s="1">
        <v>2.0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62</v>
      </c>
      <c r="B22" s="1">
        <v>1.0</v>
      </c>
      <c r="C22" s="1">
        <v>1.0</v>
      </c>
      <c r="D22" s="1">
        <v>2.0</v>
      </c>
      <c r="E22" s="1">
        <v>2.0</v>
      </c>
      <c r="F22" s="1">
        <v>79.0</v>
      </c>
      <c r="G22" s="1">
        <v>92.0</v>
      </c>
      <c r="H22" s="1">
        <v>3.0</v>
      </c>
      <c r="I22" s="1">
        <v>3.0</v>
      </c>
      <c r="J22" s="1">
        <v>1.0</v>
      </c>
      <c r="K22" s="1">
        <v>84.0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63</v>
      </c>
      <c r="B23" s="1">
        <v>2.0</v>
      </c>
      <c r="C23" s="1">
        <v>0.0</v>
      </c>
      <c r="D23" s="1">
        <v>0.0</v>
      </c>
      <c r="E23" s="1">
        <v>1.0</v>
      </c>
      <c r="F23" s="1">
        <v>1.0</v>
      </c>
      <c r="G23" s="1">
        <v>0.0</v>
      </c>
      <c r="H23" s="1">
        <v>1.0</v>
      </c>
      <c r="I23" s="1">
        <v>1.0</v>
      </c>
      <c r="J23" s="1">
        <v>1.0</v>
      </c>
      <c r="K23" s="1">
        <v>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64</v>
      </c>
      <c r="B24" s="1">
        <v>99.0</v>
      </c>
      <c r="C24" s="1">
        <v>134.0</v>
      </c>
      <c r="D24" s="1">
        <v>135.0</v>
      </c>
      <c r="E24" s="1">
        <v>141.0</v>
      </c>
      <c r="F24" s="1">
        <v>145.0</v>
      </c>
      <c r="G24" s="1">
        <v>152.0</v>
      </c>
      <c r="H24" s="1">
        <v>201.0</v>
      </c>
      <c r="I24" s="1">
        <v>225.0</v>
      </c>
      <c r="J24" s="1">
        <v>225.0</v>
      </c>
      <c r="K24" s="1">
        <v>226.0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65</v>
      </c>
      <c r="B25" s="1">
        <v>-84.0</v>
      </c>
      <c r="C25" s="1">
        <v>-96.0</v>
      </c>
      <c r="D25" s="1">
        <v>-113.0</v>
      </c>
      <c r="E25" s="1">
        <v>-131.0</v>
      </c>
      <c r="F25" s="1">
        <v>-139.0</v>
      </c>
      <c r="G25" s="1">
        <v>-144.0</v>
      </c>
      <c r="H25" s="1">
        <v>-154.0</v>
      </c>
      <c r="I25" s="1">
        <v>-173.0</v>
      </c>
      <c r="J25" s="1">
        <v>-183.0</v>
      </c>
      <c r="K25" s="1">
        <v>-189.0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66</v>
      </c>
      <c r="B26" s="1">
        <v>0.0</v>
      </c>
      <c r="C26" s="1">
        <v>0.0</v>
      </c>
      <c r="D26" s="1">
        <v>-1.0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67</v>
      </c>
      <c r="B27" s="1">
        <v>14.0</v>
      </c>
      <c r="C27" s="1">
        <v>38.0</v>
      </c>
      <c r="D27" s="1">
        <v>22.0</v>
      </c>
      <c r="E27" s="1">
        <v>10.0</v>
      </c>
      <c r="F27" s="1">
        <v>6.0</v>
      </c>
      <c r="G27" s="1">
        <v>7.0</v>
      </c>
      <c r="H27" s="1">
        <v>46.0</v>
      </c>
      <c r="I27" s="1">
        <v>51.0</v>
      </c>
      <c r="J27" s="1">
        <v>41.0</v>
      </c>
      <c r="K27" s="1">
        <v>37.0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68</v>
      </c>
      <c r="B28" s="1">
        <v>14.0</v>
      </c>
      <c r="C28" s="1">
        <v>38.0</v>
      </c>
      <c r="D28" s="1">
        <v>22.0</v>
      </c>
      <c r="E28" s="1">
        <v>10.0</v>
      </c>
      <c r="F28" s="1">
        <v>6.0</v>
      </c>
      <c r="G28" s="1">
        <v>7.0</v>
      </c>
      <c r="H28" s="1">
        <v>46.0</v>
      </c>
      <c r="I28" s="1">
        <v>51.0</v>
      </c>
      <c r="J28" s="1">
        <v>41.0</v>
      </c>
      <c r="K28" s="1">
        <v>37.0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69</v>
      </c>
      <c r="B29" s="1">
        <v>16.0</v>
      </c>
      <c r="C29" s="1">
        <v>39.0</v>
      </c>
      <c r="D29" s="1">
        <v>24.0</v>
      </c>
      <c r="E29" s="1">
        <v>12.0</v>
      </c>
      <c r="F29" s="1">
        <v>6.0</v>
      </c>
      <c r="G29" s="1">
        <v>8.0</v>
      </c>
      <c r="H29" s="1">
        <v>50.0</v>
      </c>
      <c r="I29" s="1">
        <v>54.0</v>
      </c>
      <c r="J29" s="1">
        <v>43.0</v>
      </c>
      <c r="K29" s="1">
        <v>37.0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70</v>
      </c>
      <c r="B31" s="1">
        <v>1.0</v>
      </c>
      <c r="C31" s="1">
        <v>4.0</v>
      </c>
      <c r="D31" s="1">
        <v>4.0</v>
      </c>
      <c r="E31" s="1">
        <v>6.0</v>
      </c>
      <c r="F31" s="1">
        <v>8.0</v>
      </c>
      <c r="G31" s="1">
        <v>13.0</v>
      </c>
      <c r="H31" s="1">
        <v>1.0</v>
      </c>
      <c r="I31" s="1">
        <v>1.0</v>
      </c>
      <c r="J31" s="1">
        <v>1.0</v>
      </c>
      <c r="K31" s="1">
        <v>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71</v>
      </c>
      <c r="B32" s="1">
        <v>1.0</v>
      </c>
      <c r="C32" s="1">
        <v>4.0</v>
      </c>
      <c r="D32" s="1">
        <v>4.0</v>
      </c>
      <c r="E32" s="1">
        <v>5.0</v>
      </c>
      <c r="F32" s="1">
        <v>6.0</v>
      </c>
      <c r="G32" s="1">
        <v>13.0</v>
      </c>
      <c r="H32" s="1">
        <v>79.0</v>
      </c>
      <c r="I32" s="1">
        <v>1.0</v>
      </c>
      <c r="J32" s="1">
        <v>1.0</v>
      </c>
      <c r="K32" s="1">
        <v>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72</v>
      </c>
      <c r="B33" s="1">
        <v>0.0</v>
      </c>
      <c r="C33" s="1" t="s">
        <v>73</v>
      </c>
      <c r="D33" s="1" t="s">
        <v>74</v>
      </c>
      <c r="E33" s="1" t="s">
        <v>75</v>
      </c>
      <c r="F33" s="1" t="s">
        <v>76</v>
      </c>
      <c r="G33" s="1" t="s">
        <v>77</v>
      </c>
      <c r="H33" s="1" t="s">
        <v>78</v>
      </c>
      <c r="I33" s="1" t="s">
        <v>79</v>
      </c>
      <c r="J33" s="1" t="s">
        <v>80</v>
      </c>
      <c r="K33" s="1" t="s">
        <v>81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82</v>
      </c>
      <c r="B34" s="1">
        <v>14.0</v>
      </c>
      <c r="C34" s="1">
        <v>38.0</v>
      </c>
      <c r="D34" s="1">
        <v>22.0</v>
      </c>
      <c r="E34" s="1">
        <v>10.0</v>
      </c>
      <c r="F34" s="1">
        <v>6.0</v>
      </c>
      <c r="G34" s="1">
        <v>7.0</v>
      </c>
      <c r="H34" s="1">
        <v>46.0</v>
      </c>
      <c r="I34" s="1">
        <v>51.0</v>
      </c>
      <c r="J34" s="1">
        <v>41.0</v>
      </c>
      <c r="K34" s="1">
        <v>37.0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83</v>
      </c>
      <c r="B35" s="1">
        <v>0.0</v>
      </c>
      <c r="C35" s="1" t="s">
        <v>73</v>
      </c>
      <c r="D35" s="1" t="s">
        <v>74</v>
      </c>
      <c r="E35" s="1" t="s">
        <v>75</v>
      </c>
      <c r="F35" s="1" t="s">
        <v>76</v>
      </c>
      <c r="G35" s="1" t="s">
        <v>77</v>
      </c>
      <c r="H35" s="1" t="s">
        <v>78</v>
      </c>
      <c r="I35" s="1" t="s">
        <v>79</v>
      </c>
      <c r="J35" s="1" t="s">
        <v>80</v>
      </c>
      <c r="K35" s="1" t="s">
        <v>81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84</v>
      </c>
      <c r="B36" s="1" t="s">
        <v>85</v>
      </c>
      <c r="C36" s="1" t="s">
        <v>85</v>
      </c>
      <c r="D36" s="1" t="s">
        <v>85</v>
      </c>
      <c r="E36" s="1" t="s">
        <v>85</v>
      </c>
      <c r="F36" s="1" t="s">
        <v>85</v>
      </c>
      <c r="G36" s="1">
        <v>2.0</v>
      </c>
      <c r="H36" s="1">
        <v>45.0</v>
      </c>
      <c r="I36" s="1">
        <v>48.0</v>
      </c>
      <c r="J36" s="1">
        <v>38.0</v>
      </c>
      <c r="K36" s="1">
        <v>28.0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86</v>
      </c>
      <c r="B37" s="1">
        <v>-15.0</v>
      </c>
      <c r="C37" s="1">
        <v>-38.0</v>
      </c>
      <c r="D37" s="1">
        <v>-23.0</v>
      </c>
      <c r="E37" s="1">
        <v>-11.0</v>
      </c>
      <c r="F37" s="1">
        <v>-6.0</v>
      </c>
      <c r="G37" s="1">
        <v>-8.0</v>
      </c>
      <c r="H37" s="1">
        <v>-48.0</v>
      </c>
      <c r="I37" s="1">
        <v>-52.0</v>
      </c>
      <c r="J37" s="1">
        <v>-42.0</v>
      </c>
      <c r="K37" s="1">
        <v>-37.0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87</v>
      </c>
      <c r="B38" s="1">
        <v>62.0</v>
      </c>
      <c r="C38" s="1">
        <v>64.0</v>
      </c>
      <c r="D38" s="1">
        <v>64.0</v>
      </c>
      <c r="E38" s="1">
        <v>65.0</v>
      </c>
      <c r="F38" s="1">
        <v>65.0</v>
      </c>
      <c r="G38" s="1">
        <v>59.0</v>
      </c>
      <c r="H38" s="1">
        <v>76.0</v>
      </c>
      <c r="I38" s="1">
        <v>87.0</v>
      </c>
      <c r="J38" s="1">
        <v>1.0</v>
      </c>
      <c r="K38" s="1">
        <v>95.0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88</v>
      </c>
      <c r="B39" s="1">
        <v>3.0</v>
      </c>
      <c r="C39" s="1">
        <v>3.0</v>
      </c>
      <c r="D39" s="1">
        <v>3.0</v>
      </c>
      <c r="E39" s="1">
        <v>3.0</v>
      </c>
      <c r="F39" s="1">
        <v>3.0</v>
      </c>
      <c r="G39" s="1">
        <v>3.0</v>
      </c>
      <c r="H39" s="1">
        <v>3.0</v>
      </c>
      <c r="I39" s="1">
        <v>0.0</v>
      </c>
      <c r="J39" s="1">
        <v>3.0</v>
      </c>
      <c r="K39" s="1">
        <v>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89</v>
      </c>
      <c r="B40" s="1">
        <v>32.0</v>
      </c>
      <c r="C40" s="1">
        <v>32.0</v>
      </c>
      <c r="D40" s="1">
        <v>30.0</v>
      </c>
      <c r="E40" s="1">
        <v>29.0</v>
      </c>
      <c r="F40" s="1">
        <v>26.0</v>
      </c>
      <c r="G40" s="1">
        <v>25.0</v>
      </c>
      <c r="H40" s="1">
        <v>21.0</v>
      </c>
      <c r="I40" s="1">
        <v>22.0</v>
      </c>
      <c r="J40" s="1">
        <v>21.0</v>
      </c>
      <c r="K40" s="1">
        <v>20.0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90</v>
      </c>
      <c r="B41" s="1">
        <v>16.0</v>
      </c>
      <c r="C41" s="1">
        <v>18.0</v>
      </c>
      <c r="D41" s="1">
        <v>20.0</v>
      </c>
      <c r="E41" s="1">
        <v>20.0</v>
      </c>
      <c r="F41" s="1">
        <v>15.0</v>
      </c>
      <c r="G41" s="1">
        <v>9.0</v>
      </c>
      <c r="H41" s="1">
        <v>11.0</v>
      </c>
      <c r="I41" s="1">
        <v>17.0</v>
      </c>
      <c r="J41" s="1">
        <v>5.0</v>
      </c>
      <c r="K41" s="1">
        <v>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91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4.0</v>
      </c>
      <c r="H42" s="1">
        <v>3.0</v>
      </c>
      <c r="I42" s="1">
        <v>2.0</v>
      </c>
      <c r="J42" s="1">
        <v>1.0</v>
      </c>
      <c r="K42" s="1">
        <v>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92</v>
      </c>
      <c r="B2" s="1">
        <v>4.0</v>
      </c>
      <c r="C2" s="1">
        <v>4.0</v>
      </c>
      <c r="D2" s="1">
        <v>4.0</v>
      </c>
      <c r="E2" s="1">
        <v>4.0</v>
      </c>
      <c r="F2" s="1">
        <v>3.0</v>
      </c>
      <c r="G2" s="1">
        <v>3.0</v>
      </c>
      <c r="H2" s="1">
        <v>4.0</v>
      </c>
      <c r="I2" s="1">
        <v>5.0</v>
      </c>
      <c r="J2" s="1">
        <v>5.0</v>
      </c>
      <c r="K2" s="1">
        <v>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93</v>
      </c>
      <c r="B3" s="1">
        <v>5.0</v>
      </c>
      <c r="C3" s="1">
        <v>7.0</v>
      </c>
      <c r="D3" s="1">
        <v>12.0</v>
      </c>
      <c r="E3" s="1">
        <v>14.0</v>
      </c>
      <c r="F3" s="1">
        <v>4.0</v>
      </c>
      <c r="G3" s="1">
        <v>1.0</v>
      </c>
      <c r="H3" s="1">
        <v>4.0</v>
      </c>
      <c r="I3" s="1">
        <v>13.0</v>
      </c>
      <c r="J3" s="1">
        <v>4.0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94</v>
      </c>
      <c r="B4" s="1">
        <v>9.0</v>
      </c>
      <c r="C4" s="1">
        <v>11.0</v>
      </c>
      <c r="D4" s="1">
        <v>16.0</v>
      </c>
      <c r="E4" s="1">
        <v>18.0</v>
      </c>
      <c r="F4" s="1">
        <v>8.0</v>
      </c>
      <c r="G4" s="1">
        <v>5.0</v>
      </c>
      <c r="H4" s="1">
        <v>9.0</v>
      </c>
      <c r="I4" s="1">
        <v>19.0</v>
      </c>
      <c r="J4" s="1">
        <v>9.0</v>
      </c>
      <c r="K4" s="1">
        <v>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95</v>
      </c>
      <c r="B5" s="1">
        <v>-9.0</v>
      </c>
      <c r="C5" s="1">
        <v>-11.0</v>
      </c>
      <c r="D5" s="1">
        <v>-16.0</v>
      </c>
      <c r="E5" s="1">
        <v>-18.0</v>
      </c>
      <c r="F5" s="1">
        <v>-8.0</v>
      </c>
      <c r="G5" s="1">
        <v>-5.0</v>
      </c>
      <c r="H5" s="1">
        <v>-9.0</v>
      </c>
      <c r="I5" s="1">
        <v>-19.0</v>
      </c>
      <c r="J5" s="1">
        <v>-9.0</v>
      </c>
      <c r="K5" s="1">
        <v>-7.0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96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97</v>
      </c>
      <c r="B7" s="1">
        <v>0.0</v>
      </c>
      <c r="C7" s="1">
        <v>1.0</v>
      </c>
      <c r="D7" s="1">
        <v>16.0</v>
      </c>
      <c r="E7" s="1">
        <v>16.0</v>
      </c>
      <c r="F7" s="1">
        <v>16.0</v>
      </c>
      <c r="G7" s="1">
        <v>17.0</v>
      </c>
      <c r="H7" s="1">
        <v>2.0</v>
      </c>
      <c r="I7" s="1">
        <v>1.0</v>
      </c>
      <c r="J7" s="1">
        <v>67.0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98</v>
      </c>
      <c r="B8" s="1">
        <v>0.0</v>
      </c>
      <c r="C8" s="1">
        <v>1.0</v>
      </c>
      <c r="D8" s="1">
        <v>16.0</v>
      </c>
      <c r="E8" s="1">
        <v>16.0</v>
      </c>
      <c r="F8" s="1">
        <v>15.0</v>
      </c>
      <c r="G8" s="1">
        <v>16.0</v>
      </c>
      <c r="H8" s="1">
        <v>1.0</v>
      </c>
      <c r="I8" s="1">
        <v>1.0</v>
      </c>
      <c r="J8" s="1">
        <v>67.0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99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100</v>
      </c>
      <c r="B10" s="1">
        <v>-9.0</v>
      </c>
      <c r="C10" s="1">
        <v>-11.0</v>
      </c>
      <c r="D10" s="1">
        <v>-16.0</v>
      </c>
      <c r="E10" s="1">
        <v>-18.0</v>
      </c>
      <c r="F10" s="1">
        <v>-7.0</v>
      </c>
      <c r="G10" s="1">
        <v>-5.0</v>
      </c>
      <c r="H10" s="1">
        <v>-9.0</v>
      </c>
      <c r="I10" s="1">
        <v>-19.0</v>
      </c>
      <c r="J10" s="1">
        <v>-9.0</v>
      </c>
      <c r="K10" s="1">
        <v>-5.0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101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-75.0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102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-15.0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103</v>
      </c>
      <c r="B13" s="1">
        <v>-9.0</v>
      </c>
      <c r="C13" s="1">
        <v>-11.0</v>
      </c>
      <c r="D13" s="1">
        <v>-16.0</v>
      </c>
      <c r="E13" s="1">
        <v>-18.0</v>
      </c>
      <c r="F13" s="1">
        <v>-7.0</v>
      </c>
      <c r="G13" s="1">
        <v>-5.0</v>
      </c>
      <c r="H13" s="1">
        <v>-9.0</v>
      </c>
      <c r="I13" s="1">
        <v>-19.0</v>
      </c>
      <c r="J13" s="1">
        <v>-9.0</v>
      </c>
      <c r="K13" s="1">
        <v>-5.0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104</v>
      </c>
      <c r="B14" s="1">
        <v>0.0</v>
      </c>
      <c r="C14" s="1">
        <v>0.0</v>
      </c>
      <c r="D14" s="1">
        <v>0.0</v>
      </c>
      <c r="E14" s="1">
        <v>-6.0</v>
      </c>
      <c r="F14" s="1">
        <v>-3.0</v>
      </c>
      <c r="G14" s="1">
        <v>-16.0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105</v>
      </c>
      <c r="B15" s="1">
        <v>-9.0</v>
      </c>
      <c r="C15" s="1">
        <v>-11.0</v>
      </c>
      <c r="D15" s="1">
        <v>-16.0</v>
      </c>
      <c r="E15" s="1">
        <v>-18.0</v>
      </c>
      <c r="F15" s="1">
        <v>-7.0</v>
      </c>
      <c r="G15" s="1">
        <v>-5.0</v>
      </c>
      <c r="H15" s="1">
        <v>-9.0</v>
      </c>
      <c r="I15" s="1">
        <v>-19.0</v>
      </c>
      <c r="J15" s="1">
        <v>-9.0</v>
      </c>
      <c r="K15" s="1">
        <v>-5.0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106</v>
      </c>
      <c r="B16" s="1">
        <v>-9.0</v>
      </c>
      <c r="C16" s="1">
        <v>-11.0</v>
      </c>
      <c r="D16" s="1">
        <v>-16.0</v>
      </c>
      <c r="E16" s="1">
        <v>-18.0</v>
      </c>
      <c r="F16" s="1">
        <v>-7.0</v>
      </c>
      <c r="G16" s="1">
        <v>-5.0</v>
      </c>
      <c r="H16" s="1">
        <v>-9.0</v>
      </c>
      <c r="I16" s="1">
        <v>-19.0</v>
      </c>
      <c r="J16" s="1">
        <v>-9.0</v>
      </c>
      <c r="K16" s="1">
        <v>-5.0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107</v>
      </c>
      <c r="B17" s="1">
        <v>-9.0</v>
      </c>
      <c r="C17" s="1">
        <v>-11.0</v>
      </c>
      <c r="D17" s="1">
        <v>-16.0</v>
      </c>
      <c r="E17" s="1">
        <v>-18.0</v>
      </c>
      <c r="F17" s="1">
        <v>-7.0</v>
      </c>
      <c r="G17" s="1">
        <v>-5.0</v>
      </c>
      <c r="H17" s="1">
        <v>-9.0</v>
      </c>
      <c r="I17" s="1">
        <v>-19.0</v>
      </c>
      <c r="J17" s="1">
        <v>-9.0</v>
      </c>
      <c r="K17" s="1">
        <v>-5.0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108</v>
      </c>
      <c r="B18" s="1">
        <v>-9.0</v>
      </c>
      <c r="C18" s="1">
        <v>-11.0</v>
      </c>
      <c r="D18" s="1">
        <v>-16.0</v>
      </c>
      <c r="E18" s="1">
        <v>-18.0</v>
      </c>
      <c r="F18" s="1">
        <v>-7.0</v>
      </c>
      <c r="G18" s="1">
        <v>-5.0</v>
      </c>
      <c r="H18" s="1">
        <v>-9.0</v>
      </c>
      <c r="I18" s="1">
        <v>-19.0</v>
      </c>
      <c r="J18" s="1">
        <v>-9.0</v>
      </c>
      <c r="K18" s="1">
        <v>-5.0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109</v>
      </c>
      <c r="B19" s="1">
        <v>-9.0</v>
      </c>
      <c r="C19" s="1">
        <v>-11.0</v>
      </c>
      <c r="D19" s="1">
        <v>-16.0</v>
      </c>
      <c r="E19" s="1">
        <v>-18.0</v>
      </c>
      <c r="F19" s="1">
        <v>-7.0</v>
      </c>
      <c r="G19" s="1">
        <v>-5.0</v>
      </c>
      <c r="H19" s="1">
        <v>-9.0</v>
      </c>
      <c r="I19" s="1">
        <v>-19.0</v>
      </c>
      <c r="J19" s="1">
        <v>-9.0</v>
      </c>
      <c r="K19" s="1">
        <v>-5.0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110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111</v>
      </c>
      <c r="B21" s="1" t="s">
        <v>112</v>
      </c>
      <c r="C21" s="1" t="s">
        <v>113</v>
      </c>
      <c r="D21" s="1" t="s">
        <v>114</v>
      </c>
      <c r="E21" s="1" t="s">
        <v>115</v>
      </c>
      <c r="F21" s="1" t="s">
        <v>116</v>
      </c>
      <c r="G21" s="1" t="s">
        <v>117</v>
      </c>
      <c r="H21" s="1" t="s">
        <v>118</v>
      </c>
      <c r="I21" s="1" t="s">
        <v>119</v>
      </c>
      <c r="J21" s="1" t="s">
        <v>120</v>
      </c>
      <c r="K21" s="1" t="s">
        <v>121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122</v>
      </c>
      <c r="B22" s="1" t="s">
        <v>112</v>
      </c>
      <c r="C22" s="1" t="s">
        <v>113</v>
      </c>
      <c r="D22" s="1" t="s">
        <v>114</v>
      </c>
      <c r="E22" s="1" t="s">
        <v>115</v>
      </c>
      <c r="F22" s="1" t="s">
        <v>116</v>
      </c>
      <c r="G22" s="1" t="s">
        <v>117</v>
      </c>
      <c r="H22" s="1" t="s">
        <v>118</v>
      </c>
      <c r="I22" s="1" t="s">
        <v>119</v>
      </c>
      <c r="J22" s="1" t="s">
        <v>120</v>
      </c>
      <c r="K22" s="1" t="s">
        <v>121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123</v>
      </c>
      <c r="B23" s="1">
        <v>1.0</v>
      </c>
      <c r="C23" s="1">
        <v>2.0</v>
      </c>
      <c r="D23" s="1">
        <v>4.0</v>
      </c>
      <c r="E23" s="1">
        <v>4.0</v>
      </c>
      <c r="F23" s="1">
        <v>6.0</v>
      </c>
      <c r="G23" s="1">
        <v>11.0</v>
      </c>
      <c r="H23" s="1">
        <v>39.0</v>
      </c>
      <c r="I23" s="1">
        <v>1.0</v>
      </c>
      <c r="J23" s="1">
        <v>1.0</v>
      </c>
      <c r="K23" s="1">
        <v>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124</v>
      </c>
      <c r="B24" s="1" t="s">
        <v>112</v>
      </c>
      <c r="C24" s="1" t="s">
        <v>113</v>
      </c>
      <c r="D24" s="1" t="s">
        <v>114</v>
      </c>
      <c r="E24" s="1" t="s">
        <v>115</v>
      </c>
      <c r="F24" s="1" t="s">
        <v>116</v>
      </c>
      <c r="G24" s="1" t="s">
        <v>117</v>
      </c>
      <c r="H24" s="1" t="s">
        <v>118</v>
      </c>
      <c r="I24" s="1" t="s">
        <v>119</v>
      </c>
      <c r="J24" s="1" t="s">
        <v>120</v>
      </c>
      <c r="K24" s="1" t="s">
        <v>121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125</v>
      </c>
      <c r="B25" s="1" t="s">
        <v>112</v>
      </c>
      <c r="C25" s="1" t="s">
        <v>113</v>
      </c>
      <c r="D25" s="1" t="s">
        <v>114</v>
      </c>
      <c r="E25" s="1" t="s">
        <v>115</v>
      </c>
      <c r="F25" s="1" t="s">
        <v>116</v>
      </c>
      <c r="G25" s="1" t="s">
        <v>117</v>
      </c>
      <c r="H25" s="1" t="s">
        <v>118</v>
      </c>
      <c r="I25" s="1" t="s">
        <v>119</v>
      </c>
      <c r="J25" s="1" t="s">
        <v>120</v>
      </c>
      <c r="K25" s="1" t="s">
        <v>121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126</v>
      </c>
      <c r="B26" s="1">
        <v>1.0</v>
      </c>
      <c r="C26" s="1">
        <v>2.0</v>
      </c>
      <c r="D26" s="1">
        <v>4.0</v>
      </c>
      <c r="E26" s="1">
        <v>4.0</v>
      </c>
      <c r="F26" s="1">
        <v>6.0</v>
      </c>
      <c r="G26" s="1">
        <v>11.0</v>
      </c>
      <c r="H26" s="1">
        <v>39.0</v>
      </c>
      <c r="I26" s="1">
        <v>1.0</v>
      </c>
      <c r="J26" s="1">
        <v>1.0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127</v>
      </c>
      <c r="B27" s="1" t="s">
        <v>128</v>
      </c>
      <c r="C27" s="1" t="s">
        <v>129</v>
      </c>
      <c r="D27" s="1" t="s">
        <v>130</v>
      </c>
      <c r="E27" s="1" t="s">
        <v>131</v>
      </c>
      <c r="F27" s="1" t="s">
        <v>132</v>
      </c>
      <c r="G27" s="1" t="s">
        <v>133</v>
      </c>
      <c r="H27" s="1" t="s">
        <v>134</v>
      </c>
      <c r="I27" s="1" t="s">
        <v>135</v>
      </c>
      <c r="J27" s="1" t="s">
        <v>136</v>
      </c>
      <c r="K27" s="1" t="s">
        <v>137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138</v>
      </c>
      <c r="B28" s="1" t="s">
        <v>128</v>
      </c>
      <c r="C28" s="1" t="s">
        <v>129</v>
      </c>
      <c r="D28" s="1" t="s">
        <v>130</v>
      </c>
      <c r="E28" s="1" t="s">
        <v>131</v>
      </c>
      <c r="F28" s="1" t="s">
        <v>132</v>
      </c>
      <c r="G28" s="1" t="s">
        <v>133</v>
      </c>
      <c r="H28" s="1" t="s">
        <v>134</v>
      </c>
      <c r="I28" s="1" t="s">
        <v>135</v>
      </c>
      <c r="J28" s="1" t="s">
        <v>136</v>
      </c>
      <c r="K28" s="1" t="s">
        <v>137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139</v>
      </c>
      <c r="B30" s="1">
        <v>-9.0</v>
      </c>
      <c r="C30" s="1">
        <v>-11.0</v>
      </c>
      <c r="D30" s="1">
        <v>-16.0</v>
      </c>
      <c r="E30" s="1">
        <v>-18.0</v>
      </c>
      <c r="F30" s="1">
        <v>-8.0</v>
      </c>
      <c r="G30" s="1">
        <v>-5.0</v>
      </c>
      <c r="H30" s="1">
        <v>-9.0</v>
      </c>
      <c r="I30" s="1">
        <v>-19.0</v>
      </c>
      <c r="J30" s="1">
        <v>-9.0</v>
      </c>
      <c r="K30" s="1">
        <v>-7.0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140</v>
      </c>
      <c r="B31" s="1">
        <v>-9.0</v>
      </c>
      <c r="C31" s="1">
        <v>-11.0</v>
      </c>
      <c r="D31" s="1">
        <v>-16.0</v>
      </c>
      <c r="E31" s="1">
        <v>-18.0</v>
      </c>
      <c r="F31" s="1">
        <v>-8.0</v>
      </c>
      <c r="G31" s="1">
        <v>-5.0</v>
      </c>
      <c r="H31" s="1">
        <v>-9.0</v>
      </c>
      <c r="I31" s="1">
        <v>-19.0</v>
      </c>
      <c r="J31" s="1">
        <v>-9.0</v>
      </c>
      <c r="K31" s="1">
        <v>-7.0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141</v>
      </c>
      <c r="B32" s="1">
        <v>-9.0</v>
      </c>
      <c r="C32" s="1">
        <v>-11.0</v>
      </c>
      <c r="D32" s="1">
        <v>-16.0</v>
      </c>
      <c r="E32" s="1">
        <v>-18.0</v>
      </c>
      <c r="F32" s="1">
        <v>-8.0</v>
      </c>
      <c r="G32" s="1">
        <v>-5.0</v>
      </c>
      <c r="H32" s="1">
        <v>-9.0</v>
      </c>
      <c r="I32" s="1">
        <v>-19.0</v>
      </c>
      <c r="J32" s="1">
        <v>-9.0</v>
      </c>
      <c r="K32" s="1">
        <v>-7.0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142</v>
      </c>
      <c r="B33" s="1">
        <v>-9.0</v>
      </c>
      <c r="C33" s="1">
        <v>-11.0</v>
      </c>
      <c r="D33" s="1">
        <v>-16.0</v>
      </c>
      <c r="E33" s="1">
        <v>-18.0</v>
      </c>
      <c r="F33" s="1">
        <v>-8.0</v>
      </c>
      <c r="G33" s="1">
        <v>-5.0</v>
      </c>
      <c r="H33" s="1">
        <v>-9.0</v>
      </c>
      <c r="I33" s="1">
        <v>-19.0</v>
      </c>
      <c r="J33" s="1">
        <v>-9.0</v>
      </c>
      <c r="K33" s="1">
        <v>-7.0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143</v>
      </c>
      <c r="B34" s="1">
        <v>0.0</v>
      </c>
      <c r="C34" s="1">
        <v>0.0</v>
      </c>
      <c r="D34" s="1">
        <v>0.0</v>
      </c>
      <c r="E34" s="1" t="s">
        <v>144</v>
      </c>
      <c r="F34" s="1" t="s">
        <v>145</v>
      </c>
      <c r="G34" s="1" t="s">
        <v>146</v>
      </c>
      <c r="H34" s="1" t="s">
        <v>147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148</v>
      </c>
      <c r="B35" s="1">
        <v>-6.0</v>
      </c>
      <c r="C35" s="1">
        <v>-7.0</v>
      </c>
      <c r="D35" s="1">
        <v>-10.0</v>
      </c>
      <c r="E35" s="1">
        <v>-11.0</v>
      </c>
      <c r="F35" s="1">
        <v>-4.0</v>
      </c>
      <c r="G35" s="1">
        <v>-3.0</v>
      </c>
      <c r="H35" s="1">
        <v>-6.0</v>
      </c>
      <c r="I35" s="1">
        <v>-12.0</v>
      </c>
      <c r="J35" s="1">
        <v>-5.0</v>
      </c>
      <c r="K35" s="1">
        <v>-3.0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149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150</v>
      </c>
      <c r="B37" s="1">
        <v>3.0</v>
      </c>
      <c r="C37" s="1">
        <v>4.0</v>
      </c>
      <c r="D37" s="1">
        <v>4.0</v>
      </c>
      <c r="E37" s="1">
        <v>4.0</v>
      </c>
      <c r="F37" s="1">
        <v>3.0</v>
      </c>
      <c r="G37" s="1">
        <v>3.0</v>
      </c>
      <c r="H37" s="1">
        <v>4.0</v>
      </c>
      <c r="I37" s="1">
        <v>5.0</v>
      </c>
      <c r="J37" s="1">
        <v>5.0</v>
      </c>
      <c r="K37" s="1">
        <v>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151</v>
      </c>
      <c r="B38" s="1">
        <v>5.0</v>
      </c>
      <c r="C38" s="1">
        <v>7.0</v>
      </c>
      <c r="D38" s="1">
        <v>12.0</v>
      </c>
      <c r="E38" s="1">
        <v>14.0</v>
      </c>
      <c r="F38" s="1">
        <v>4.0</v>
      </c>
      <c r="G38" s="1">
        <v>1.0</v>
      </c>
      <c r="H38" s="1">
        <v>4.0</v>
      </c>
      <c r="I38" s="1">
        <v>13.0</v>
      </c>
      <c r="J38" s="1">
        <v>4.0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152</v>
      </c>
      <c r="B39" s="1">
        <v>7.0</v>
      </c>
      <c r="C39" s="1">
        <v>8.0</v>
      </c>
      <c r="D39" s="1">
        <v>8.0</v>
      </c>
      <c r="E39" s="1">
        <v>8.0</v>
      </c>
      <c r="F39" s="1">
        <v>8.0</v>
      </c>
      <c r="G39" s="1">
        <v>7.0</v>
      </c>
      <c r="H39" s="1">
        <v>9.0</v>
      </c>
      <c r="I39" s="1">
        <v>10.0</v>
      </c>
      <c r="J39" s="1">
        <v>12.0</v>
      </c>
      <c r="K39" s="1">
        <v>11.0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153</v>
      </c>
      <c r="B40" s="1">
        <v>15.0</v>
      </c>
      <c r="C40" s="1">
        <v>17.0</v>
      </c>
      <c r="D40" s="1">
        <v>16.0</v>
      </c>
      <c r="E40" s="1">
        <v>16.0</v>
      </c>
      <c r="F40" s="1">
        <v>11.0</v>
      </c>
      <c r="G40" s="1">
        <v>7.0</v>
      </c>
      <c r="H40" s="1">
        <v>2.0</v>
      </c>
      <c r="I40" s="1">
        <v>16.0</v>
      </c>
      <c r="J40" s="1">
        <v>13.0</v>
      </c>
      <c r="K40" s="1">
        <v>16.0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154</v>
      </c>
      <c r="B41" s="1">
        <v>48.0</v>
      </c>
      <c r="C41" s="1">
        <v>42.0</v>
      </c>
      <c r="D41" s="1">
        <v>40.0</v>
      </c>
      <c r="E41" s="1">
        <v>28.0</v>
      </c>
      <c r="F41" s="1">
        <v>15.0</v>
      </c>
      <c r="G41" s="1">
        <v>8.0</v>
      </c>
      <c r="H41" s="1">
        <v>1.0</v>
      </c>
      <c r="I41" s="1">
        <v>33.0</v>
      </c>
      <c r="J41" s="1">
        <v>42.0</v>
      </c>
      <c r="K41" s="1">
        <v>52.0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155</v>
      </c>
      <c r="B42" s="1">
        <v>64.0</v>
      </c>
      <c r="C42" s="1">
        <v>59.0</v>
      </c>
      <c r="D42" s="1">
        <v>57.0</v>
      </c>
      <c r="E42" s="1">
        <v>45.0</v>
      </c>
      <c r="F42" s="1">
        <v>27.0</v>
      </c>
      <c r="G42" s="1">
        <v>15.0</v>
      </c>
      <c r="H42" s="1">
        <v>4.0</v>
      </c>
      <c r="I42" s="1">
        <v>49.0</v>
      </c>
      <c r="J42" s="1">
        <v>55.0</v>
      </c>
      <c r="K42" s="1">
        <v>68.0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157</v>
      </c>
      <c r="B3" s="1" t="s">
        <v>158</v>
      </c>
      <c r="C3" s="1" t="s">
        <v>159</v>
      </c>
      <c r="D3" s="1" t="s">
        <v>160</v>
      </c>
      <c r="E3" s="1" t="s">
        <v>161</v>
      </c>
      <c r="F3" s="1" t="s">
        <v>162</v>
      </c>
      <c r="G3" s="1" t="s">
        <v>163</v>
      </c>
      <c r="H3" s="1" t="s">
        <v>164</v>
      </c>
      <c r="I3" s="1" t="s">
        <v>165</v>
      </c>
      <c r="J3" s="1" t="s">
        <v>166</v>
      </c>
      <c r="K3" s="1" t="s">
        <v>167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168</v>
      </c>
      <c r="B4" s="1" t="s">
        <v>169</v>
      </c>
      <c r="C4" s="1" t="s">
        <v>170</v>
      </c>
      <c r="D4" s="1" t="s">
        <v>171</v>
      </c>
      <c r="E4" s="1" t="s">
        <v>172</v>
      </c>
      <c r="F4" s="1" t="s">
        <v>173</v>
      </c>
      <c r="G4" s="1" t="s">
        <v>174</v>
      </c>
      <c r="H4" s="1" t="s">
        <v>175</v>
      </c>
      <c r="I4" s="1" t="s">
        <v>176</v>
      </c>
      <c r="J4" s="1" t="s">
        <v>177</v>
      </c>
      <c r="K4" s="1" t="s">
        <v>178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179</v>
      </c>
      <c r="B5" s="1" t="s">
        <v>180</v>
      </c>
      <c r="C5" s="1" t="s">
        <v>181</v>
      </c>
      <c r="D5" s="1" t="s">
        <v>182</v>
      </c>
      <c r="E5" s="1" t="s">
        <v>183</v>
      </c>
      <c r="F5" s="1" t="s">
        <v>184</v>
      </c>
      <c r="G5" s="1" t="s">
        <v>185</v>
      </c>
      <c r="H5" s="1" t="s">
        <v>186</v>
      </c>
      <c r="I5" s="1" t="s">
        <v>187</v>
      </c>
      <c r="J5" s="1" t="s">
        <v>188</v>
      </c>
      <c r="K5" s="1" t="s">
        <v>189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190</v>
      </c>
      <c r="B6" s="1" t="s">
        <v>180</v>
      </c>
      <c r="C6" s="1" t="s">
        <v>181</v>
      </c>
      <c r="D6" s="1" t="s">
        <v>182</v>
      </c>
      <c r="E6" s="1" t="s">
        <v>183</v>
      </c>
      <c r="F6" s="1" t="s">
        <v>184</v>
      </c>
      <c r="G6" s="1" t="s">
        <v>185</v>
      </c>
      <c r="H6" s="1" t="s">
        <v>186</v>
      </c>
      <c r="I6" s="1" t="s">
        <v>187</v>
      </c>
      <c r="J6" s="1" t="s">
        <v>188</v>
      </c>
      <c r="K6" s="1" t="s">
        <v>189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192</v>
      </c>
      <c r="B8" s="1" t="s">
        <v>193</v>
      </c>
      <c r="C8" s="1" t="s">
        <v>194</v>
      </c>
      <c r="D8" s="1" t="s">
        <v>195</v>
      </c>
      <c r="E8" s="1" t="s">
        <v>196</v>
      </c>
      <c r="F8" s="1" t="s">
        <v>197</v>
      </c>
      <c r="G8" s="1" t="s">
        <v>198</v>
      </c>
      <c r="H8" s="1" t="s">
        <v>199</v>
      </c>
      <c r="I8" s="1" t="s">
        <v>200</v>
      </c>
      <c r="J8" s="1" t="s">
        <v>201</v>
      </c>
      <c r="K8" s="1" t="s">
        <v>202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203</v>
      </c>
      <c r="B9" s="1" t="s">
        <v>204</v>
      </c>
      <c r="C9" s="1" t="s">
        <v>205</v>
      </c>
      <c r="D9" s="1" t="s">
        <v>206</v>
      </c>
      <c r="E9" s="1" t="s">
        <v>207</v>
      </c>
      <c r="F9" s="1" t="s">
        <v>208</v>
      </c>
      <c r="G9" s="1" t="s">
        <v>209</v>
      </c>
      <c r="H9" s="1" t="s">
        <v>210</v>
      </c>
      <c r="I9" s="1" t="s">
        <v>211</v>
      </c>
      <c r="J9" s="1" t="s">
        <v>212</v>
      </c>
      <c r="K9" s="1" t="s">
        <v>213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214</v>
      </c>
      <c r="B10" s="1" t="s">
        <v>215</v>
      </c>
      <c r="C10" s="1">
        <v>-7.0</v>
      </c>
      <c r="D10" s="1" t="s">
        <v>216</v>
      </c>
      <c r="E10" s="1" t="s">
        <v>217</v>
      </c>
      <c r="F10" s="1" t="s">
        <v>218</v>
      </c>
      <c r="G10" s="1" t="s">
        <v>219</v>
      </c>
      <c r="H10" s="1" t="s">
        <v>220</v>
      </c>
      <c r="I10" s="1" t="s">
        <v>221</v>
      </c>
      <c r="J10" s="1" t="s">
        <v>222</v>
      </c>
      <c r="K10" s="1" t="s">
        <v>223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224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225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 t="s">
        <v>144</v>
      </c>
      <c r="H12" s="1" t="s">
        <v>226</v>
      </c>
      <c r="I12" s="1" t="s">
        <v>227</v>
      </c>
      <c r="J12" s="1" t="s">
        <v>228</v>
      </c>
      <c r="K12" s="1" t="s">
        <v>229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230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 t="s">
        <v>144</v>
      </c>
      <c r="H13" s="1" t="s">
        <v>231</v>
      </c>
      <c r="I13" s="1" t="s">
        <v>232</v>
      </c>
      <c r="J13" s="1" t="s">
        <v>233</v>
      </c>
      <c r="K13" s="1" t="s">
        <v>234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235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 t="s">
        <v>236</v>
      </c>
      <c r="I14" s="1" t="s">
        <v>234</v>
      </c>
      <c r="J14" s="1" t="s">
        <v>237</v>
      </c>
      <c r="K14" s="1" t="s">
        <v>238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239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 t="s">
        <v>240</v>
      </c>
      <c r="I15" s="1" t="s">
        <v>241</v>
      </c>
      <c r="J15" s="1" t="s">
        <v>237</v>
      </c>
      <c r="K15" s="1" t="s">
        <v>238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242</v>
      </c>
      <c r="B16" s="1" t="s">
        <v>243</v>
      </c>
      <c r="C16" s="1" t="s">
        <v>244</v>
      </c>
      <c r="D16" s="1" t="s">
        <v>245</v>
      </c>
      <c r="E16" s="1" t="s">
        <v>246</v>
      </c>
      <c r="F16" s="1" t="s">
        <v>247</v>
      </c>
      <c r="G16" s="1" t="s">
        <v>248</v>
      </c>
      <c r="H16" s="1" t="s">
        <v>249</v>
      </c>
      <c r="I16" s="1" t="s">
        <v>250</v>
      </c>
      <c r="J16" s="1" t="s">
        <v>251</v>
      </c>
      <c r="K16" s="1" t="s">
        <v>252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 t="s">
        <v>254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255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 t="s">
        <v>256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257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-818.0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258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 t="s">
        <v>259</v>
      </c>
      <c r="I20" s="1" t="s">
        <v>260</v>
      </c>
      <c r="J20" s="1" t="s">
        <v>261</v>
      </c>
      <c r="K20" s="1" t="s">
        <v>261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262</v>
      </c>
      <c r="B21" s="1" t="s">
        <v>263</v>
      </c>
      <c r="C21" s="1" t="s">
        <v>264</v>
      </c>
      <c r="D21" s="1" t="s">
        <v>265</v>
      </c>
      <c r="E21" s="1" t="s">
        <v>266</v>
      </c>
      <c r="F21" s="1" t="s">
        <v>267</v>
      </c>
      <c r="G21" s="1" t="s">
        <v>268</v>
      </c>
      <c r="H21" s="1" t="s">
        <v>269</v>
      </c>
      <c r="I21" s="1" t="s">
        <v>270</v>
      </c>
      <c r="J21" s="1" t="s">
        <v>271</v>
      </c>
      <c r="K21" s="1" t="s">
        <v>272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273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 t="s">
        <v>259</v>
      </c>
      <c r="I22" s="1" t="s">
        <v>260</v>
      </c>
      <c r="J22" s="1" t="s">
        <v>261</v>
      </c>
      <c r="K22" s="1" t="s">
        <v>261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274</v>
      </c>
      <c r="B23" s="1" t="s">
        <v>275</v>
      </c>
      <c r="C23" s="1" t="s">
        <v>264</v>
      </c>
      <c r="D23" s="1" t="s">
        <v>265</v>
      </c>
      <c r="E23" s="1" t="s">
        <v>266</v>
      </c>
      <c r="F23" s="1" t="s">
        <v>267</v>
      </c>
      <c r="G23" s="1" t="s">
        <v>268</v>
      </c>
      <c r="H23" s="1" t="s">
        <v>276</v>
      </c>
      <c r="I23" s="1" t="s">
        <v>270</v>
      </c>
      <c r="J23" s="1" t="s">
        <v>271</v>
      </c>
      <c r="K23" s="1" t="s">
        <v>272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278</v>
      </c>
      <c r="B25" s="1" t="s">
        <v>279</v>
      </c>
      <c r="C25" s="1" t="s">
        <v>280</v>
      </c>
      <c r="D25" s="1" t="s">
        <v>281</v>
      </c>
      <c r="E25" s="1" t="s">
        <v>282</v>
      </c>
      <c r="F25" s="1" t="s">
        <v>283</v>
      </c>
      <c r="G25" s="1" t="s">
        <v>284</v>
      </c>
      <c r="H25" s="1" t="s">
        <v>285</v>
      </c>
      <c r="I25" s="1" t="s">
        <v>286</v>
      </c>
      <c r="J25" s="1" t="s">
        <v>287</v>
      </c>
      <c r="K25" s="1" t="s">
        <v>288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289</v>
      </c>
      <c r="B26" s="1" t="s">
        <v>290</v>
      </c>
      <c r="C26" s="1" t="s">
        <v>291</v>
      </c>
      <c r="D26" s="1" t="s">
        <v>292</v>
      </c>
      <c r="E26" s="1" t="s">
        <v>293</v>
      </c>
      <c r="F26" s="1" t="s">
        <v>294</v>
      </c>
      <c r="G26" s="1" t="s">
        <v>295</v>
      </c>
      <c r="H26" s="1" t="s">
        <v>296</v>
      </c>
      <c r="I26" s="1" t="s">
        <v>286</v>
      </c>
      <c r="J26" s="1" t="s">
        <v>297</v>
      </c>
      <c r="K26" s="1" t="s">
        <v>288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298</v>
      </c>
      <c r="B27" s="1" t="s">
        <v>290</v>
      </c>
      <c r="C27" s="1" t="s">
        <v>291</v>
      </c>
      <c r="D27" s="1" t="s">
        <v>292</v>
      </c>
      <c r="E27" s="1" t="s">
        <v>293</v>
      </c>
      <c r="F27" s="1" t="s">
        <v>294</v>
      </c>
      <c r="G27" s="1" t="s">
        <v>295</v>
      </c>
      <c r="H27" s="1" t="s">
        <v>296</v>
      </c>
      <c r="I27" s="1" t="s">
        <v>286</v>
      </c>
      <c r="J27" s="1" t="s">
        <v>297</v>
      </c>
      <c r="K27" s="1" t="s">
        <v>288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299</v>
      </c>
      <c r="B28" s="1" t="s">
        <v>300</v>
      </c>
      <c r="C28" s="1" t="s">
        <v>301</v>
      </c>
      <c r="D28" s="1" t="s">
        <v>302</v>
      </c>
      <c r="E28" s="1" t="s">
        <v>303</v>
      </c>
      <c r="F28" s="1" t="s">
        <v>304</v>
      </c>
      <c r="G28" s="1" t="s">
        <v>305</v>
      </c>
      <c r="H28" s="1" t="s">
        <v>306</v>
      </c>
      <c r="I28" s="1" t="s">
        <v>307</v>
      </c>
      <c r="J28" s="1" t="s">
        <v>308</v>
      </c>
      <c r="K28" s="1" t="s">
        <v>309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310</v>
      </c>
      <c r="B29" s="1" t="s">
        <v>300</v>
      </c>
      <c r="C29" s="1" t="s">
        <v>301</v>
      </c>
      <c r="D29" s="1" t="s">
        <v>302</v>
      </c>
      <c r="E29" s="1" t="s">
        <v>303</v>
      </c>
      <c r="F29" s="1" t="s">
        <v>304</v>
      </c>
      <c r="G29" s="1" t="s">
        <v>305</v>
      </c>
      <c r="H29" s="1" t="s">
        <v>306</v>
      </c>
      <c r="I29" s="1" t="s">
        <v>307</v>
      </c>
      <c r="J29" s="1" t="s">
        <v>308</v>
      </c>
      <c r="K29" s="1" t="s">
        <v>309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311</v>
      </c>
      <c r="B30" s="1" t="s">
        <v>300</v>
      </c>
      <c r="C30" s="1" t="s">
        <v>301</v>
      </c>
      <c r="D30" s="1" t="s">
        <v>302</v>
      </c>
      <c r="E30" s="1" t="s">
        <v>312</v>
      </c>
      <c r="F30" s="1" t="s">
        <v>313</v>
      </c>
      <c r="G30" s="1" t="s">
        <v>314</v>
      </c>
      <c r="H30" s="1" t="s">
        <v>315</v>
      </c>
      <c r="I30" s="1" t="s">
        <v>316</v>
      </c>
      <c r="J30" s="1" t="s">
        <v>317</v>
      </c>
      <c r="K30" s="1" t="s">
        <v>318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319</v>
      </c>
      <c r="B31" s="1">
        <v>0.0</v>
      </c>
      <c r="C31" s="1" t="s">
        <v>320</v>
      </c>
      <c r="D31" s="1" t="s">
        <v>321</v>
      </c>
      <c r="E31" s="1" t="s">
        <v>322</v>
      </c>
      <c r="F31" s="1" t="s">
        <v>323</v>
      </c>
      <c r="G31" s="1" t="s">
        <v>324</v>
      </c>
      <c r="H31" s="1" t="s">
        <v>325</v>
      </c>
      <c r="I31" s="1" t="s">
        <v>326</v>
      </c>
      <c r="J31" s="1" t="s">
        <v>327</v>
      </c>
      <c r="K31" s="1" t="s">
        <v>328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329</v>
      </c>
      <c r="B32" s="1" t="s">
        <v>330</v>
      </c>
      <c r="C32" s="1" t="s">
        <v>331</v>
      </c>
      <c r="D32" s="1" t="s">
        <v>332</v>
      </c>
      <c r="E32" s="1" t="s">
        <v>333</v>
      </c>
      <c r="F32" s="1" t="s">
        <v>334</v>
      </c>
      <c r="G32" s="1" t="s">
        <v>335</v>
      </c>
      <c r="H32" s="1">
        <v>0.0</v>
      </c>
      <c r="I32" s="1" t="s">
        <v>336</v>
      </c>
      <c r="J32" s="1" t="s">
        <v>337</v>
      </c>
      <c r="K32" s="1" t="s">
        <v>338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339</v>
      </c>
      <c r="B33" s="1" t="s">
        <v>340</v>
      </c>
      <c r="C33" s="1" t="s">
        <v>341</v>
      </c>
      <c r="D33" s="1" t="s">
        <v>342</v>
      </c>
      <c r="E33" s="1" t="s">
        <v>343</v>
      </c>
      <c r="F33" s="1" t="s">
        <v>344</v>
      </c>
      <c r="G33" s="1" t="s">
        <v>345</v>
      </c>
      <c r="H33" s="1" t="s">
        <v>346</v>
      </c>
      <c r="I33" s="1" t="s">
        <v>347</v>
      </c>
      <c r="J33" s="1" t="s">
        <v>348</v>
      </c>
      <c r="K33" s="1" t="s">
        <v>349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350</v>
      </c>
      <c r="B34" s="1" t="s">
        <v>351</v>
      </c>
      <c r="C34" s="1" t="s">
        <v>352</v>
      </c>
      <c r="D34" s="1" t="s">
        <v>353</v>
      </c>
      <c r="E34" s="1" t="s">
        <v>354</v>
      </c>
      <c r="F34" s="1" t="s">
        <v>355</v>
      </c>
      <c r="G34" s="1" t="s">
        <v>356</v>
      </c>
      <c r="H34" s="1" t="s">
        <v>357</v>
      </c>
      <c r="I34" s="1" t="s">
        <v>358</v>
      </c>
      <c r="J34" s="1" t="s">
        <v>359</v>
      </c>
      <c r="K34" s="1" t="s">
        <v>360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361</v>
      </c>
      <c r="B35" s="1" t="s">
        <v>351</v>
      </c>
      <c r="C35" s="1" t="s">
        <v>352</v>
      </c>
      <c r="D35" s="1" t="s">
        <v>353</v>
      </c>
      <c r="E35" s="1" t="s">
        <v>354</v>
      </c>
      <c r="F35" s="1" t="s">
        <v>355</v>
      </c>
      <c r="G35" s="1" t="s">
        <v>356</v>
      </c>
      <c r="H35" s="1" t="s">
        <v>357</v>
      </c>
      <c r="I35" s="1" t="s">
        <v>358</v>
      </c>
      <c r="J35" s="1" t="s">
        <v>359</v>
      </c>
      <c r="K35" s="1" t="s">
        <v>360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362</v>
      </c>
      <c r="B36" s="1" t="s">
        <v>363</v>
      </c>
      <c r="C36" s="1" t="s">
        <v>364</v>
      </c>
      <c r="D36" s="1" t="s">
        <v>365</v>
      </c>
      <c r="E36" s="1" t="s">
        <v>366</v>
      </c>
      <c r="F36" s="1" t="s">
        <v>367</v>
      </c>
      <c r="G36" s="1" t="s">
        <v>368</v>
      </c>
      <c r="H36" s="1" t="s">
        <v>369</v>
      </c>
      <c r="I36" s="1" t="s">
        <v>370</v>
      </c>
      <c r="J36" s="1" t="s">
        <v>371</v>
      </c>
      <c r="K36" s="1" t="s">
        <v>372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373</v>
      </c>
      <c r="B37" s="1" t="s">
        <v>374</v>
      </c>
      <c r="C37" s="1" t="s">
        <v>375</v>
      </c>
      <c r="D37" s="1" t="s">
        <v>376</v>
      </c>
      <c r="E37" s="1">
        <v>-75.0</v>
      </c>
      <c r="F37" s="1" t="s">
        <v>335</v>
      </c>
      <c r="G37" s="1" t="s">
        <v>85</v>
      </c>
      <c r="H37" s="1">
        <v>375.0</v>
      </c>
      <c r="I37" s="1" t="s">
        <v>377</v>
      </c>
      <c r="J37" s="1" t="s">
        <v>378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379</v>
      </c>
      <c r="B38" s="1" t="s">
        <v>380</v>
      </c>
      <c r="C38" s="1" t="s">
        <v>381</v>
      </c>
      <c r="D38" s="1" t="s">
        <v>382</v>
      </c>
      <c r="E38" s="1" t="s">
        <v>383</v>
      </c>
      <c r="F38" s="1" t="s">
        <v>384</v>
      </c>
      <c r="G38" s="1" t="s">
        <v>385</v>
      </c>
      <c r="H38" s="1" t="s">
        <v>386</v>
      </c>
      <c r="I38" s="1" t="s">
        <v>387</v>
      </c>
      <c r="J38" s="1" t="s">
        <v>388</v>
      </c>
      <c r="K38" s="1" t="s">
        <v>389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390</v>
      </c>
      <c r="B39" s="1" t="s">
        <v>391</v>
      </c>
      <c r="C39" s="1" t="s">
        <v>392</v>
      </c>
      <c r="D39" s="1" t="s">
        <v>393</v>
      </c>
      <c r="E39" s="1" t="s">
        <v>394</v>
      </c>
      <c r="F39" s="1" t="s">
        <v>395</v>
      </c>
      <c r="G39" s="1" t="s">
        <v>396</v>
      </c>
      <c r="H39" s="1" t="s">
        <v>386</v>
      </c>
      <c r="I39" s="1" t="s">
        <v>397</v>
      </c>
      <c r="J39" s="1" t="s">
        <v>388</v>
      </c>
      <c r="K39" s="1" t="s">
        <v>389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398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399</v>
      </c>
      <c r="B41" s="1" t="s">
        <v>400</v>
      </c>
      <c r="C41" s="1" t="s">
        <v>401</v>
      </c>
      <c r="D41" s="1" t="s">
        <v>402</v>
      </c>
      <c r="E41" s="1" t="s">
        <v>403</v>
      </c>
      <c r="F41" s="1" t="s">
        <v>404</v>
      </c>
      <c r="G41" s="1" t="s">
        <v>405</v>
      </c>
      <c r="H41" s="1" t="s">
        <v>406</v>
      </c>
      <c r="I41" s="1" t="s">
        <v>407</v>
      </c>
      <c r="J41" s="1" t="s">
        <v>408</v>
      </c>
      <c r="K41" s="1" t="s">
        <v>409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410</v>
      </c>
      <c r="B42" s="1" t="s">
        <v>411</v>
      </c>
      <c r="C42" s="1" t="s">
        <v>412</v>
      </c>
      <c r="D42" s="1" t="s">
        <v>413</v>
      </c>
      <c r="E42" s="1" t="s">
        <v>414</v>
      </c>
      <c r="F42" s="1" t="s">
        <v>415</v>
      </c>
      <c r="G42" s="1" t="s">
        <v>416</v>
      </c>
      <c r="H42" s="1" t="s">
        <v>417</v>
      </c>
      <c r="I42" s="1" t="s">
        <v>418</v>
      </c>
      <c r="J42" s="1" t="s">
        <v>419</v>
      </c>
      <c r="K42" s="1" t="s">
        <v>420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421</v>
      </c>
      <c r="B43" s="1" t="s">
        <v>411</v>
      </c>
      <c r="C43" s="1" t="s">
        <v>412</v>
      </c>
      <c r="D43" s="1" t="s">
        <v>413</v>
      </c>
      <c r="E43" s="1" t="s">
        <v>414</v>
      </c>
      <c r="F43" s="1" t="s">
        <v>415</v>
      </c>
      <c r="G43" s="1" t="s">
        <v>416</v>
      </c>
      <c r="H43" s="1" t="s">
        <v>417</v>
      </c>
      <c r="I43" s="1" t="s">
        <v>418</v>
      </c>
      <c r="J43" s="1" t="s">
        <v>419</v>
      </c>
      <c r="K43" s="1" t="s">
        <v>420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422</v>
      </c>
      <c r="B44" s="1" t="s">
        <v>423</v>
      </c>
      <c r="C44" s="1" t="s">
        <v>424</v>
      </c>
      <c r="D44" s="1" t="s">
        <v>425</v>
      </c>
      <c r="E44" s="1" t="s">
        <v>426</v>
      </c>
      <c r="F44" s="1" t="s">
        <v>427</v>
      </c>
      <c r="G44" s="1" t="s">
        <v>428</v>
      </c>
      <c r="H44" s="1" t="s">
        <v>429</v>
      </c>
      <c r="I44" s="1" t="s">
        <v>430</v>
      </c>
      <c r="J44" s="1" t="s">
        <v>231</v>
      </c>
      <c r="K44" s="1" t="s">
        <v>431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432</v>
      </c>
      <c r="B45" s="1" t="s">
        <v>423</v>
      </c>
      <c r="C45" s="1" t="s">
        <v>424</v>
      </c>
      <c r="D45" s="1" t="s">
        <v>425</v>
      </c>
      <c r="E45" s="1" t="s">
        <v>426</v>
      </c>
      <c r="F45" s="1" t="s">
        <v>427</v>
      </c>
      <c r="G45" s="1" t="s">
        <v>428</v>
      </c>
      <c r="H45" s="1" t="s">
        <v>429</v>
      </c>
      <c r="I45" s="1" t="s">
        <v>430</v>
      </c>
      <c r="J45" s="1" t="s">
        <v>231</v>
      </c>
      <c r="K45" s="1" t="s">
        <v>431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433</v>
      </c>
      <c r="B46" s="1" t="s">
        <v>423</v>
      </c>
      <c r="C46" s="1" t="s">
        <v>424</v>
      </c>
      <c r="D46" s="1" t="s">
        <v>425</v>
      </c>
      <c r="E46" s="1" t="s">
        <v>434</v>
      </c>
      <c r="F46" s="1" t="s">
        <v>435</v>
      </c>
      <c r="G46" s="1" t="s">
        <v>436</v>
      </c>
      <c r="H46" s="1" t="s">
        <v>437</v>
      </c>
      <c r="I46" s="1" t="s">
        <v>438</v>
      </c>
      <c r="J46" s="1">
        <v>-3.0</v>
      </c>
      <c r="K46" s="1" t="s">
        <v>439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440</v>
      </c>
      <c r="B47" s="1">
        <v>0.0</v>
      </c>
      <c r="C47" s="1">
        <v>0.0</v>
      </c>
      <c r="D47" s="1" t="s">
        <v>441</v>
      </c>
      <c r="E47" s="1" t="s">
        <v>442</v>
      </c>
      <c r="F47" s="1" t="s">
        <v>443</v>
      </c>
      <c r="G47" s="1" t="s">
        <v>444</v>
      </c>
      <c r="H47" s="1" t="s">
        <v>445</v>
      </c>
      <c r="I47" s="1" t="s">
        <v>446</v>
      </c>
      <c r="J47" s="1" t="s">
        <v>447</v>
      </c>
      <c r="K47" s="1" t="s">
        <v>448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449</v>
      </c>
      <c r="B48" s="1" t="s">
        <v>450</v>
      </c>
      <c r="C48" s="1" t="s">
        <v>451</v>
      </c>
      <c r="D48" s="1" t="s">
        <v>452</v>
      </c>
      <c r="E48" s="1" t="s">
        <v>453</v>
      </c>
      <c r="F48" s="1" t="s">
        <v>454</v>
      </c>
      <c r="G48" s="1" t="s">
        <v>455</v>
      </c>
      <c r="H48" s="1" t="s">
        <v>456</v>
      </c>
      <c r="I48" s="1" t="s">
        <v>457</v>
      </c>
      <c r="J48" s="1" t="s">
        <v>458</v>
      </c>
      <c r="K48" s="1" t="s">
        <v>459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460</v>
      </c>
      <c r="B49" s="1" t="s">
        <v>461</v>
      </c>
      <c r="C49" s="1" t="s">
        <v>462</v>
      </c>
      <c r="D49" s="1" t="s">
        <v>463</v>
      </c>
      <c r="E49" s="1" t="s">
        <v>464</v>
      </c>
      <c r="F49" s="1" t="s">
        <v>465</v>
      </c>
      <c r="G49" s="1" t="s">
        <v>466</v>
      </c>
      <c r="H49" s="1" t="s">
        <v>467</v>
      </c>
      <c r="I49" s="1" t="s">
        <v>468</v>
      </c>
      <c r="J49" s="1" t="s">
        <v>469</v>
      </c>
      <c r="K49" s="1" t="s">
        <v>470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471</v>
      </c>
      <c r="B50" s="1" t="s">
        <v>472</v>
      </c>
      <c r="C50" s="1" t="s">
        <v>473</v>
      </c>
      <c r="D50" s="1" t="s">
        <v>474</v>
      </c>
      <c r="E50" s="1" t="s">
        <v>475</v>
      </c>
      <c r="F50" s="1" t="s">
        <v>476</v>
      </c>
      <c r="G50" s="1" t="s">
        <v>477</v>
      </c>
      <c r="H50" s="1" t="s">
        <v>478</v>
      </c>
      <c r="I50" s="1" t="s">
        <v>479</v>
      </c>
      <c r="J50" s="1" t="s">
        <v>480</v>
      </c>
      <c r="K50" s="1" t="s">
        <v>481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482</v>
      </c>
      <c r="B51" s="1" t="s">
        <v>472</v>
      </c>
      <c r="C51" s="1" t="s">
        <v>473</v>
      </c>
      <c r="D51" s="1" t="s">
        <v>474</v>
      </c>
      <c r="E51" s="1" t="s">
        <v>475</v>
      </c>
      <c r="F51" s="1" t="s">
        <v>476</v>
      </c>
      <c r="G51" s="1" t="s">
        <v>477</v>
      </c>
      <c r="H51" s="1" t="s">
        <v>478</v>
      </c>
      <c r="I51" s="1" t="s">
        <v>479</v>
      </c>
      <c r="J51" s="1" t="s">
        <v>480</v>
      </c>
      <c r="K51" s="1" t="s">
        <v>481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483</v>
      </c>
      <c r="B52" s="1" t="s">
        <v>484</v>
      </c>
      <c r="C52" s="1" t="s">
        <v>485</v>
      </c>
      <c r="D52" s="1" t="s">
        <v>486</v>
      </c>
      <c r="E52" s="1" t="s">
        <v>487</v>
      </c>
      <c r="F52" s="1" t="s">
        <v>488</v>
      </c>
      <c r="G52" s="1" t="s">
        <v>489</v>
      </c>
      <c r="H52" s="1" t="s">
        <v>490</v>
      </c>
      <c r="I52" s="1" t="s">
        <v>491</v>
      </c>
      <c r="J52" s="1" t="s">
        <v>492</v>
      </c>
      <c r="K52" s="1" t="s">
        <v>493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494</v>
      </c>
      <c r="B53" s="1">
        <v>0.0</v>
      </c>
      <c r="C53" s="1" t="s">
        <v>495</v>
      </c>
      <c r="D53" s="1" t="s">
        <v>496</v>
      </c>
      <c r="E53" s="1" t="s">
        <v>497</v>
      </c>
      <c r="F53" s="1" t="s">
        <v>498</v>
      </c>
      <c r="G53" s="1" t="s">
        <v>499</v>
      </c>
      <c r="H53" s="1" t="s">
        <v>500</v>
      </c>
      <c r="I53" s="1" t="s">
        <v>501</v>
      </c>
      <c r="J53" s="1" t="s">
        <v>502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503</v>
      </c>
      <c r="B54" s="1" t="s">
        <v>504</v>
      </c>
      <c r="C54" s="1" t="s">
        <v>505</v>
      </c>
      <c r="D54" s="1" t="s">
        <v>426</v>
      </c>
      <c r="E54" s="1" t="s">
        <v>506</v>
      </c>
      <c r="F54" s="1" t="s">
        <v>507</v>
      </c>
      <c r="G54" s="1" t="s">
        <v>508</v>
      </c>
      <c r="H54" s="1" t="s">
        <v>509</v>
      </c>
      <c r="I54" s="1" t="s">
        <v>510</v>
      </c>
      <c r="J54" s="1" t="s">
        <v>511</v>
      </c>
      <c r="K54" s="1" t="s">
        <v>512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513</v>
      </c>
      <c r="B55" s="1">
        <v>43.0</v>
      </c>
      <c r="C55" s="1" t="s">
        <v>514</v>
      </c>
      <c r="D55" s="1" t="s">
        <v>515</v>
      </c>
      <c r="E55" s="1" t="s">
        <v>506</v>
      </c>
      <c r="F55" s="1" t="s">
        <v>516</v>
      </c>
      <c r="G55" s="1" t="s">
        <v>517</v>
      </c>
      <c r="H55" s="1" t="s">
        <v>518</v>
      </c>
      <c r="I55" s="1" t="s">
        <v>519</v>
      </c>
      <c r="J55" s="1" t="s">
        <v>520</v>
      </c>
      <c r="K55" s="1" t="s">
        <v>512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521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522</v>
      </c>
      <c r="B57" s="1" t="s">
        <v>523</v>
      </c>
      <c r="C57" s="1" t="s">
        <v>524</v>
      </c>
      <c r="D57" s="1" t="s">
        <v>525</v>
      </c>
      <c r="E57" s="1" t="s">
        <v>526</v>
      </c>
      <c r="F57" s="1" t="s">
        <v>527</v>
      </c>
      <c r="G57" s="1" t="s">
        <v>528</v>
      </c>
      <c r="H57" s="1" t="s">
        <v>529</v>
      </c>
      <c r="I57" s="1" t="s">
        <v>530</v>
      </c>
      <c r="J57" s="1" t="s">
        <v>531</v>
      </c>
      <c r="K57" s="1" t="s">
        <v>532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533</v>
      </c>
      <c r="B58" s="1" t="s">
        <v>534</v>
      </c>
      <c r="C58" s="1" t="s">
        <v>535</v>
      </c>
      <c r="D58" s="1" t="s">
        <v>536</v>
      </c>
      <c r="E58" s="1" t="s">
        <v>537</v>
      </c>
      <c r="F58" s="1" t="s">
        <v>538</v>
      </c>
      <c r="G58" s="1" t="s">
        <v>539</v>
      </c>
      <c r="H58" s="1" t="s">
        <v>540</v>
      </c>
      <c r="I58" s="1" t="s">
        <v>541</v>
      </c>
      <c r="J58" s="1" t="s">
        <v>542</v>
      </c>
      <c r="K58" s="1" t="s">
        <v>543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544</v>
      </c>
      <c r="B59" s="1" t="s">
        <v>534</v>
      </c>
      <c r="C59" s="1" t="s">
        <v>535</v>
      </c>
      <c r="D59" s="1" t="s">
        <v>536</v>
      </c>
      <c r="E59" s="1" t="s">
        <v>537</v>
      </c>
      <c r="F59" s="1" t="s">
        <v>538</v>
      </c>
      <c r="G59" s="1" t="s">
        <v>539</v>
      </c>
      <c r="H59" s="1" t="s">
        <v>540</v>
      </c>
      <c r="I59" s="1" t="s">
        <v>541</v>
      </c>
      <c r="J59" s="1" t="s">
        <v>542</v>
      </c>
      <c r="K59" s="1" t="s">
        <v>543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545</v>
      </c>
      <c r="B60" s="1" t="s">
        <v>546</v>
      </c>
      <c r="C60" s="1" t="s">
        <v>547</v>
      </c>
      <c r="D60" s="1" t="s">
        <v>548</v>
      </c>
      <c r="E60" s="1" t="s">
        <v>549</v>
      </c>
      <c r="F60" s="1" t="s">
        <v>550</v>
      </c>
      <c r="G60" s="1" t="s">
        <v>551</v>
      </c>
      <c r="H60" s="1" t="s">
        <v>552</v>
      </c>
      <c r="I60" s="1" t="s">
        <v>553</v>
      </c>
      <c r="J60" s="1" t="s">
        <v>554</v>
      </c>
      <c r="K60" s="1" t="s">
        <v>555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556</v>
      </c>
      <c r="B61" s="1" t="s">
        <v>546</v>
      </c>
      <c r="C61" s="1" t="s">
        <v>547</v>
      </c>
      <c r="D61" s="1" t="s">
        <v>548</v>
      </c>
      <c r="E61" s="1" t="s">
        <v>549</v>
      </c>
      <c r="F61" s="1" t="s">
        <v>550</v>
      </c>
      <c r="G61" s="1" t="s">
        <v>551</v>
      </c>
      <c r="H61" s="1" t="s">
        <v>552</v>
      </c>
      <c r="I61" s="1" t="s">
        <v>553</v>
      </c>
      <c r="J61" s="1" t="s">
        <v>554</v>
      </c>
      <c r="K61" s="1" t="s">
        <v>555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557</v>
      </c>
      <c r="B62" s="1" t="s">
        <v>558</v>
      </c>
      <c r="C62" s="1" t="s">
        <v>547</v>
      </c>
      <c r="D62" s="1" t="s">
        <v>548</v>
      </c>
      <c r="E62" s="1" t="s">
        <v>559</v>
      </c>
      <c r="F62" s="1" t="s">
        <v>560</v>
      </c>
      <c r="G62" s="1" t="s">
        <v>561</v>
      </c>
      <c r="H62" s="1" t="s">
        <v>562</v>
      </c>
      <c r="I62" s="1" t="s">
        <v>563</v>
      </c>
      <c r="J62" s="1" t="s">
        <v>564</v>
      </c>
      <c r="K62" s="1">
        <v>-19.0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565</v>
      </c>
      <c r="B63" s="1">
        <v>0.0</v>
      </c>
      <c r="C63" s="1">
        <v>0.0</v>
      </c>
      <c r="D63" s="1">
        <v>0.0</v>
      </c>
      <c r="E63" s="1" t="s">
        <v>566</v>
      </c>
      <c r="F63" s="1" t="s">
        <v>567</v>
      </c>
      <c r="G63" s="1" t="s">
        <v>568</v>
      </c>
      <c r="H63" s="1" t="s">
        <v>569</v>
      </c>
      <c r="I63" s="1" t="s">
        <v>570</v>
      </c>
      <c r="J63" s="1" t="s">
        <v>571</v>
      </c>
      <c r="K63" s="1" t="s">
        <v>572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573</v>
      </c>
      <c r="B64" s="1" t="s">
        <v>574</v>
      </c>
      <c r="C64" s="1" t="s">
        <v>575</v>
      </c>
      <c r="D64" s="1" t="s">
        <v>576</v>
      </c>
      <c r="E64" s="1" t="s">
        <v>577</v>
      </c>
      <c r="F64" s="1" t="s">
        <v>578</v>
      </c>
      <c r="G64" s="1" t="s">
        <v>579</v>
      </c>
      <c r="H64" s="1" t="s">
        <v>580</v>
      </c>
      <c r="I64" s="1" t="s">
        <v>581</v>
      </c>
      <c r="J64" s="1" t="s">
        <v>582</v>
      </c>
      <c r="K64" s="1" t="s">
        <v>470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583</v>
      </c>
      <c r="B65" s="1" t="s">
        <v>584</v>
      </c>
      <c r="C65" s="1" t="s">
        <v>585</v>
      </c>
      <c r="D65" s="1" t="s">
        <v>586</v>
      </c>
      <c r="E65" s="1" t="s">
        <v>587</v>
      </c>
      <c r="F65" s="1" t="s">
        <v>588</v>
      </c>
      <c r="G65" s="1" t="s">
        <v>589</v>
      </c>
      <c r="H65" s="1" t="s">
        <v>590</v>
      </c>
      <c r="I65" s="1" t="s">
        <v>591</v>
      </c>
      <c r="J65" s="1" t="s">
        <v>592</v>
      </c>
      <c r="K65" s="1" t="s">
        <v>593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594</v>
      </c>
      <c r="B66" s="1" t="s">
        <v>595</v>
      </c>
      <c r="C66" s="1" t="s">
        <v>332</v>
      </c>
      <c r="D66" s="1" t="s">
        <v>596</v>
      </c>
      <c r="E66" s="1" t="s">
        <v>597</v>
      </c>
      <c r="F66" s="1" t="s">
        <v>598</v>
      </c>
      <c r="G66" s="1" t="s">
        <v>599</v>
      </c>
      <c r="H66" s="1" t="s">
        <v>600</v>
      </c>
      <c r="I66" s="1" t="s">
        <v>601</v>
      </c>
      <c r="J66" s="1" t="s">
        <v>602</v>
      </c>
      <c r="K66" s="1" t="s">
        <v>603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604</v>
      </c>
      <c r="B67" s="1" t="s">
        <v>595</v>
      </c>
      <c r="C67" s="1" t="s">
        <v>332</v>
      </c>
      <c r="D67" s="1" t="s">
        <v>596</v>
      </c>
      <c r="E67" s="1" t="s">
        <v>597</v>
      </c>
      <c r="F67" s="1" t="s">
        <v>598</v>
      </c>
      <c r="G67" s="1" t="s">
        <v>599</v>
      </c>
      <c r="H67" s="1" t="s">
        <v>600</v>
      </c>
      <c r="I67" s="1" t="s">
        <v>601</v>
      </c>
      <c r="J67" s="1" t="s">
        <v>602</v>
      </c>
      <c r="K67" s="1" t="s">
        <v>603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605</v>
      </c>
      <c r="B68" s="1" t="s">
        <v>606</v>
      </c>
      <c r="C68" s="1" t="s">
        <v>607</v>
      </c>
      <c r="D68" s="1" t="s">
        <v>608</v>
      </c>
      <c r="E68" s="1" t="s">
        <v>609</v>
      </c>
      <c r="F68" s="1" t="s">
        <v>610</v>
      </c>
      <c r="G68" s="1" t="s">
        <v>611</v>
      </c>
      <c r="H68" s="1" t="s">
        <v>612</v>
      </c>
      <c r="I68" s="1" t="s">
        <v>576</v>
      </c>
      <c r="J68" s="1" t="s">
        <v>613</v>
      </c>
      <c r="K68" s="1" t="s">
        <v>614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615</v>
      </c>
      <c r="B69" s="1" t="s">
        <v>85</v>
      </c>
      <c r="C69" s="1">
        <v>0.0</v>
      </c>
      <c r="D69" s="1" t="s">
        <v>616</v>
      </c>
      <c r="E69" s="1" t="s">
        <v>617</v>
      </c>
      <c r="F69" s="1" t="s">
        <v>618</v>
      </c>
      <c r="G69" s="1" t="s">
        <v>551</v>
      </c>
      <c r="H69" s="1" t="s">
        <v>619</v>
      </c>
      <c r="I69" s="1" t="s">
        <v>620</v>
      </c>
      <c r="J69" s="1" t="s">
        <v>621</v>
      </c>
      <c r="K69" s="1">
        <v>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622</v>
      </c>
      <c r="B70" s="1" t="s">
        <v>623</v>
      </c>
      <c r="C70" s="1" t="s">
        <v>624</v>
      </c>
      <c r="D70" s="1" t="s">
        <v>625</v>
      </c>
      <c r="E70" s="1" t="s">
        <v>626</v>
      </c>
      <c r="F70" s="1" t="s">
        <v>627</v>
      </c>
      <c r="G70" s="1" t="s">
        <v>628</v>
      </c>
      <c r="H70" s="1" t="s">
        <v>629</v>
      </c>
      <c r="I70" s="1" t="s">
        <v>630</v>
      </c>
      <c r="J70" s="1" t="s">
        <v>631</v>
      </c>
      <c r="K70" s="1" t="s">
        <v>632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633</v>
      </c>
      <c r="B71" s="1" t="s">
        <v>634</v>
      </c>
      <c r="C71" s="1" t="s">
        <v>635</v>
      </c>
      <c r="D71" s="1" t="s">
        <v>636</v>
      </c>
      <c r="E71" s="1" t="s">
        <v>626</v>
      </c>
      <c r="F71" s="1" t="s">
        <v>637</v>
      </c>
      <c r="G71" s="1" t="s">
        <v>638</v>
      </c>
      <c r="H71" s="1" t="s">
        <v>639</v>
      </c>
      <c r="I71" s="1" t="s">
        <v>640</v>
      </c>
      <c r="J71" s="1" t="s">
        <v>641</v>
      </c>
      <c r="K71" s="1" t="s">
        <v>642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643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644</v>
      </c>
      <c r="B73" s="1" t="s">
        <v>645</v>
      </c>
      <c r="C73" s="1" t="s">
        <v>646</v>
      </c>
      <c r="D73" s="1" t="s">
        <v>647</v>
      </c>
      <c r="E73" s="1" t="s">
        <v>648</v>
      </c>
      <c r="F73" s="1" t="s">
        <v>649</v>
      </c>
      <c r="G73" s="1" t="s">
        <v>650</v>
      </c>
      <c r="H73" s="1" t="s">
        <v>651</v>
      </c>
      <c r="I73" s="1" t="s">
        <v>652</v>
      </c>
      <c r="J73" s="1" t="s">
        <v>653</v>
      </c>
      <c r="K73" s="1" t="s">
        <v>654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655</v>
      </c>
      <c r="B74" s="1" t="s">
        <v>656</v>
      </c>
      <c r="C74" s="1" t="s">
        <v>657</v>
      </c>
      <c r="D74" s="1" t="s">
        <v>658</v>
      </c>
      <c r="E74" s="1" t="s">
        <v>659</v>
      </c>
      <c r="F74" s="1" t="s">
        <v>660</v>
      </c>
      <c r="G74" s="1" t="s">
        <v>661</v>
      </c>
      <c r="H74" s="1" t="s">
        <v>662</v>
      </c>
      <c r="I74" s="1" t="s">
        <v>663</v>
      </c>
      <c r="J74" s="1" t="s">
        <v>664</v>
      </c>
      <c r="K74" s="1" t="s">
        <v>665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666</v>
      </c>
      <c r="B75" s="1" t="s">
        <v>656</v>
      </c>
      <c r="C75" s="1" t="s">
        <v>657</v>
      </c>
      <c r="D75" s="1" t="s">
        <v>658</v>
      </c>
      <c r="E75" s="1" t="s">
        <v>659</v>
      </c>
      <c r="F75" s="1" t="s">
        <v>660</v>
      </c>
      <c r="G75" s="1" t="s">
        <v>661</v>
      </c>
      <c r="H75" s="1" t="s">
        <v>662</v>
      </c>
      <c r="I75" s="1" t="s">
        <v>663</v>
      </c>
      <c r="J75" s="1" t="s">
        <v>664</v>
      </c>
      <c r="K75" s="1" t="s">
        <v>665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667</v>
      </c>
      <c r="B76" s="1" t="s">
        <v>668</v>
      </c>
      <c r="C76" s="1" t="s">
        <v>669</v>
      </c>
      <c r="D76" s="1" t="s">
        <v>450</v>
      </c>
      <c r="E76" s="1" t="s">
        <v>670</v>
      </c>
      <c r="F76" s="1" t="s">
        <v>671</v>
      </c>
      <c r="G76" s="1" t="s">
        <v>672</v>
      </c>
      <c r="H76" s="1" t="s">
        <v>673</v>
      </c>
      <c r="I76" s="1" t="s">
        <v>251</v>
      </c>
      <c r="J76" s="1" t="s">
        <v>674</v>
      </c>
      <c r="K76" s="1" t="s">
        <v>675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676</v>
      </c>
      <c r="B77" s="1" t="s">
        <v>668</v>
      </c>
      <c r="C77" s="1" t="s">
        <v>669</v>
      </c>
      <c r="D77" s="1" t="s">
        <v>450</v>
      </c>
      <c r="E77" s="1" t="s">
        <v>670</v>
      </c>
      <c r="F77" s="1" t="s">
        <v>671</v>
      </c>
      <c r="G77" s="1" t="s">
        <v>672</v>
      </c>
      <c r="H77" s="1" t="s">
        <v>673</v>
      </c>
      <c r="I77" s="1" t="s">
        <v>251</v>
      </c>
      <c r="J77" s="1" t="s">
        <v>674</v>
      </c>
      <c r="K77" s="1" t="s">
        <v>675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677</v>
      </c>
      <c r="B78" s="1" t="s">
        <v>678</v>
      </c>
      <c r="C78" s="1" t="s">
        <v>207</v>
      </c>
      <c r="D78" s="1" t="s">
        <v>679</v>
      </c>
      <c r="E78" s="1" t="s">
        <v>680</v>
      </c>
      <c r="F78" s="1" t="s">
        <v>681</v>
      </c>
      <c r="G78" s="1" t="s">
        <v>682</v>
      </c>
      <c r="H78" s="1" t="s">
        <v>683</v>
      </c>
      <c r="I78" s="1" t="s">
        <v>251</v>
      </c>
      <c r="J78" s="1" t="s">
        <v>684</v>
      </c>
      <c r="K78" s="1" t="s">
        <v>685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686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687</v>
      </c>
      <c r="H79" s="1" t="s">
        <v>688</v>
      </c>
      <c r="I79" s="1" t="s">
        <v>689</v>
      </c>
      <c r="J79" s="1" t="s">
        <v>690</v>
      </c>
      <c r="K79" s="1" t="s">
        <v>691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692</v>
      </c>
      <c r="B80" s="1" t="s">
        <v>693</v>
      </c>
      <c r="C80" s="1" t="s">
        <v>694</v>
      </c>
      <c r="D80" s="1" t="s">
        <v>85</v>
      </c>
      <c r="E80" s="1" t="s">
        <v>695</v>
      </c>
      <c r="F80" s="1" t="s">
        <v>696</v>
      </c>
      <c r="G80" s="1" t="s">
        <v>697</v>
      </c>
      <c r="H80" s="1" t="s">
        <v>698</v>
      </c>
      <c r="I80" s="1" t="s">
        <v>699</v>
      </c>
      <c r="J80" s="1" t="s">
        <v>700</v>
      </c>
      <c r="K80" s="1" t="s">
        <v>701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702</v>
      </c>
      <c r="B81" s="1" t="s">
        <v>703</v>
      </c>
      <c r="C81" s="1" t="s">
        <v>704</v>
      </c>
      <c r="D81" s="1" t="s">
        <v>641</v>
      </c>
      <c r="E81" s="1" t="s">
        <v>705</v>
      </c>
      <c r="F81" s="1" t="s">
        <v>706</v>
      </c>
      <c r="G81" s="1" t="s">
        <v>707</v>
      </c>
      <c r="H81" s="1" t="s">
        <v>708</v>
      </c>
      <c r="I81" s="1" t="s">
        <v>709</v>
      </c>
      <c r="J81" s="1" t="s">
        <v>710</v>
      </c>
      <c r="K81" s="1" t="s">
        <v>711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712</v>
      </c>
      <c r="B82" s="1" t="s">
        <v>713</v>
      </c>
      <c r="C82" s="1" t="s">
        <v>714</v>
      </c>
      <c r="D82" s="1" t="s">
        <v>715</v>
      </c>
      <c r="E82" s="1" t="s">
        <v>716</v>
      </c>
      <c r="F82" s="1" t="s">
        <v>717</v>
      </c>
      <c r="G82" s="1" t="s">
        <v>718</v>
      </c>
      <c r="H82" s="1" t="s">
        <v>719</v>
      </c>
      <c r="I82" s="1" t="s">
        <v>301</v>
      </c>
      <c r="J82" s="1" t="s">
        <v>720</v>
      </c>
      <c r="K82" s="1" t="s">
        <v>721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722</v>
      </c>
      <c r="B83" s="1" t="s">
        <v>713</v>
      </c>
      <c r="C83" s="1" t="s">
        <v>714</v>
      </c>
      <c r="D83" s="1" t="s">
        <v>715</v>
      </c>
      <c r="E83" s="1" t="s">
        <v>716</v>
      </c>
      <c r="F83" s="1" t="s">
        <v>717</v>
      </c>
      <c r="G83" s="1" t="s">
        <v>718</v>
      </c>
      <c r="H83" s="1" t="s">
        <v>719</v>
      </c>
      <c r="I83" s="1" t="s">
        <v>301</v>
      </c>
      <c r="J83" s="1" t="s">
        <v>720</v>
      </c>
      <c r="K83" s="1" t="s">
        <v>721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723</v>
      </c>
      <c r="B84" s="1" t="s">
        <v>724</v>
      </c>
      <c r="C84" s="1" t="s">
        <v>725</v>
      </c>
      <c r="D84" s="1" t="s">
        <v>366</v>
      </c>
      <c r="E84" s="1" t="s">
        <v>726</v>
      </c>
      <c r="F84" s="1" t="s">
        <v>727</v>
      </c>
      <c r="G84" s="1" t="s">
        <v>728</v>
      </c>
      <c r="H84" s="1" t="s">
        <v>729</v>
      </c>
      <c r="I84" s="1" t="s">
        <v>730</v>
      </c>
      <c r="J84" s="1" t="s">
        <v>731</v>
      </c>
      <c r="K84" s="1" t="s">
        <v>458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732</v>
      </c>
      <c r="B85" s="1" t="s">
        <v>733</v>
      </c>
      <c r="C85" s="1" t="s">
        <v>734</v>
      </c>
      <c r="D85" s="1" t="s">
        <v>735</v>
      </c>
      <c r="E85" s="1">
        <v>0.0</v>
      </c>
      <c r="F85" s="1" t="s">
        <v>736</v>
      </c>
      <c r="G85" s="1" t="s">
        <v>737</v>
      </c>
      <c r="H85" s="1" t="s">
        <v>738</v>
      </c>
      <c r="I85" s="1" t="s">
        <v>739</v>
      </c>
      <c r="J85" s="1" t="s">
        <v>740</v>
      </c>
      <c r="K85" s="1">
        <v>0.0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741</v>
      </c>
      <c r="B86" s="1" t="s">
        <v>742</v>
      </c>
      <c r="C86" s="1" t="s">
        <v>743</v>
      </c>
      <c r="D86" s="1" t="s">
        <v>744</v>
      </c>
      <c r="E86" s="1">
        <v>34.0</v>
      </c>
      <c r="F86" s="1" t="s">
        <v>745</v>
      </c>
      <c r="G86" s="1" t="s">
        <v>746</v>
      </c>
      <c r="H86" s="1" t="s">
        <v>747</v>
      </c>
      <c r="I86" s="1" t="s">
        <v>748</v>
      </c>
      <c r="J86" s="1" t="s">
        <v>749</v>
      </c>
      <c r="K86" s="1" t="s">
        <v>750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751</v>
      </c>
      <c r="B87" s="1" t="s">
        <v>752</v>
      </c>
      <c r="C87" s="1" t="s">
        <v>753</v>
      </c>
      <c r="D87" s="1" t="s">
        <v>754</v>
      </c>
      <c r="E87" s="1" t="s">
        <v>755</v>
      </c>
      <c r="F87" s="1" t="s">
        <v>745</v>
      </c>
      <c r="G87" s="1" t="s">
        <v>756</v>
      </c>
      <c r="H87" s="1" t="s">
        <v>757</v>
      </c>
      <c r="I87" s="1" t="s">
        <v>748</v>
      </c>
      <c r="J87" s="1" t="s">
        <v>758</v>
      </c>
      <c r="K87" s="1" t="s">
        <v>759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15</v>
      </c>
      <c r="B1" s="1" t="s">
        <v>760</v>
      </c>
      <c r="C1" s="1" t="s">
        <v>761</v>
      </c>
      <c r="D1" s="1" t="s">
        <v>762</v>
      </c>
      <c r="E1" s="1" t="s">
        <v>763</v>
      </c>
      <c r="F1" s="1" t="s">
        <v>764</v>
      </c>
      <c r="G1" s="1" t="s">
        <v>765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766</v>
      </c>
      <c r="B2" s="1" t="s">
        <v>767</v>
      </c>
      <c r="C2" s="1" t="s">
        <v>768</v>
      </c>
      <c r="D2" s="1" t="s">
        <v>769</v>
      </c>
      <c r="E2" s="1" t="s">
        <v>770</v>
      </c>
      <c r="F2" s="1" t="s">
        <v>771</v>
      </c>
      <c r="G2" s="1" t="s">
        <v>772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773</v>
      </c>
      <c r="B3" s="1" t="s">
        <v>774</v>
      </c>
      <c r="C3" s="1" t="s">
        <v>775</v>
      </c>
      <c r="D3" s="1" t="s">
        <v>776</v>
      </c>
      <c r="E3" s="1" t="s">
        <v>777</v>
      </c>
      <c r="F3" s="1" t="s">
        <v>778</v>
      </c>
      <c r="G3" s="1" t="s">
        <v>779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780</v>
      </c>
      <c r="B4" s="1" t="s">
        <v>781</v>
      </c>
      <c r="C4" s="1" t="s">
        <v>782</v>
      </c>
      <c r="D4" s="1" t="s">
        <v>783</v>
      </c>
      <c r="E4" s="1" t="s">
        <v>784</v>
      </c>
      <c r="F4" s="1" t="s">
        <v>785</v>
      </c>
      <c r="G4" s="1" t="s">
        <v>786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773</v>
      </c>
      <c r="B5" s="1" t="s">
        <v>774</v>
      </c>
      <c r="C5" s="1" t="s">
        <v>787</v>
      </c>
      <c r="D5" s="1" t="s">
        <v>788</v>
      </c>
      <c r="E5" s="1" t="s">
        <v>789</v>
      </c>
      <c r="F5" s="1" t="s">
        <v>790</v>
      </c>
      <c r="G5" s="1" t="s">
        <v>791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792</v>
      </c>
      <c r="B6" s="1" t="s">
        <v>793</v>
      </c>
      <c r="C6" s="1" t="s">
        <v>794</v>
      </c>
      <c r="D6" s="1" t="s">
        <v>795</v>
      </c>
      <c r="E6" s="1" t="s">
        <v>796</v>
      </c>
      <c r="F6" s="1" t="s">
        <v>797</v>
      </c>
      <c r="G6" s="1" t="s">
        <v>798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799</v>
      </c>
      <c r="B7" s="1" t="s">
        <v>800</v>
      </c>
      <c r="C7" s="1" t="s">
        <v>801</v>
      </c>
      <c r="D7" s="1" t="s">
        <v>802</v>
      </c>
      <c r="E7" s="1" t="s">
        <v>803</v>
      </c>
      <c r="F7" s="1" t="s">
        <v>802</v>
      </c>
      <c r="G7" s="1" t="s">
        <v>804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805</v>
      </c>
      <c r="B8" s="1" t="s">
        <v>774</v>
      </c>
      <c r="C8" s="1" t="s">
        <v>806</v>
      </c>
      <c r="D8" s="1" t="s">
        <v>806</v>
      </c>
      <c r="E8" s="1" t="s">
        <v>806</v>
      </c>
      <c r="F8" s="1" t="s">
        <v>807</v>
      </c>
      <c r="G8" s="1" t="s">
        <v>807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808</v>
      </c>
      <c r="B9" s="1" t="s">
        <v>774</v>
      </c>
      <c r="C9" s="1" t="s">
        <v>774</v>
      </c>
      <c r="D9" s="1" t="s">
        <v>774</v>
      </c>
      <c r="E9" s="1" t="s">
        <v>774</v>
      </c>
      <c r="F9" s="1" t="s">
        <v>774</v>
      </c>
      <c r="G9" s="1" t="s">
        <v>774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809</v>
      </c>
      <c r="B10" s="1" t="s">
        <v>774</v>
      </c>
      <c r="C10" s="1" t="s">
        <v>774</v>
      </c>
      <c r="D10" s="1" t="s">
        <v>774</v>
      </c>
      <c r="E10" s="1" t="s">
        <v>774</v>
      </c>
      <c r="F10" s="1" t="s">
        <v>774</v>
      </c>
      <c r="G10" s="1" t="s">
        <v>774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810</v>
      </c>
      <c r="B11" s="1" t="s">
        <v>811</v>
      </c>
      <c r="C11" s="1" t="s">
        <v>812</v>
      </c>
      <c r="D11" s="1" t="s">
        <v>813</v>
      </c>
      <c r="E11" s="1" t="s">
        <v>814</v>
      </c>
      <c r="F11" s="1" t="s">
        <v>815</v>
      </c>
      <c r="G11" s="1" t="s">
        <v>816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817</v>
      </c>
      <c r="B12" s="1" t="s">
        <v>811</v>
      </c>
      <c r="C12" s="1" t="s">
        <v>812</v>
      </c>
      <c r="D12" s="1" t="s">
        <v>813</v>
      </c>
      <c r="E12" s="1" t="s">
        <v>814</v>
      </c>
      <c r="F12" s="1" t="s">
        <v>818</v>
      </c>
      <c r="G12" s="1" t="s">
        <v>819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820</v>
      </c>
      <c r="B13" s="1" t="s">
        <v>821</v>
      </c>
      <c r="C13" s="1" t="s">
        <v>822</v>
      </c>
      <c r="D13" s="1" t="s">
        <v>823</v>
      </c>
      <c r="E13" s="1" t="s">
        <v>824</v>
      </c>
      <c r="F13" s="1" t="s">
        <v>825</v>
      </c>
      <c r="G13" s="1" t="s">
        <v>826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827</v>
      </c>
      <c r="B14" s="1" t="s">
        <v>828</v>
      </c>
      <c r="C14" s="1" t="s">
        <v>829</v>
      </c>
      <c r="D14" s="1" t="s">
        <v>830</v>
      </c>
      <c r="E14" s="1" t="s">
        <v>831</v>
      </c>
      <c r="F14" s="1" t="s">
        <v>832</v>
      </c>
      <c r="G14" s="1" t="s">
        <v>833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834</v>
      </c>
      <c r="B15" s="1" t="s">
        <v>774</v>
      </c>
      <c r="C15" s="1" t="s">
        <v>774</v>
      </c>
      <c r="D15" s="1" t="s">
        <v>774</v>
      </c>
      <c r="E15" s="1" t="s">
        <v>774</v>
      </c>
      <c r="F15" s="1" t="s">
        <v>774</v>
      </c>
      <c r="G15" s="1" t="s">
        <v>774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835</v>
      </c>
      <c r="B16" s="1" t="s">
        <v>774</v>
      </c>
      <c r="C16" s="1" t="s">
        <v>774</v>
      </c>
      <c r="D16" s="1" t="s">
        <v>774</v>
      </c>
      <c r="E16" s="1" t="s">
        <v>774</v>
      </c>
      <c r="F16" s="1" t="s">
        <v>774</v>
      </c>
      <c r="G16" s="1" t="s">
        <v>774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836</v>
      </c>
      <c r="B17" s="1" t="s">
        <v>837</v>
      </c>
      <c r="C17" s="1" t="s">
        <v>117</v>
      </c>
      <c r="D17" s="1" t="s">
        <v>118</v>
      </c>
      <c r="E17" s="1" t="s">
        <v>119</v>
      </c>
      <c r="F17" s="1" t="s">
        <v>838</v>
      </c>
      <c r="G17" s="1" t="s">
        <v>839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840</v>
      </c>
      <c r="B18" s="1" t="s">
        <v>774</v>
      </c>
      <c r="C18" s="1" t="s">
        <v>774</v>
      </c>
      <c r="D18" s="1" t="s">
        <v>774</v>
      </c>
      <c r="E18" s="1" t="s">
        <v>774</v>
      </c>
      <c r="F18" s="1" t="s">
        <v>774</v>
      </c>
      <c r="G18" s="1" t="s">
        <v>774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841</v>
      </c>
      <c r="B19" s="1" t="s">
        <v>774</v>
      </c>
      <c r="C19" s="1" t="s">
        <v>774</v>
      </c>
      <c r="D19" s="1" t="s">
        <v>774</v>
      </c>
      <c r="E19" s="1" t="s">
        <v>774</v>
      </c>
      <c r="F19" s="1" t="s">
        <v>774</v>
      </c>
      <c r="G19" s="1" t="s">
        <v>774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842</v>
      </c>
      <c r="B20" s="1" t="s">
        <v>843</v>
      </c>
      <c r="C20" s="1" t="s">
        <v>844</v>
      </c>
      <c r="D20" s="1" t="s">
        <v>845</v>
      </c>
      <c r="E20" s="1" t="s">
        <v>846</v>
      </c>
      <c r="F20" s="1" t="s">
        <v>847</v>
      </c>
      <c r="G20" s="1" t="s">
        <v>848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849</v>
      </c>
      <c r="B21" s="1" t="s">
        <v>850</v>
      </c>
      <c r="C21" s="1" t="s">
        <v>851</v>
      </c>
      <c r="D21" s="1" t="s">
        <v>852</v>
      </c>
      <c r="E21" s="1" t="s">
        <v>853</v>
      </c>
      <c r="F21" s="1" t="s">
        <v>854</v>
      </c>
      <c r="G21" s="1" t="s">
        <v>855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856</v>
      </c>
      <c r="B22" s="1" t="s">
        <v>857</v>
      </c>
      <c r="C22" s="1" t="s">
        <v>858</v>
      </c>
      <c r="D22" s="1" t="s">
        <v>859</v>
      </c>
      <c r="E22" s="1" t="s">
        <v>846</v>
      </c>
      <c r="F22" s="1" t="s">
        <v>860</v>
      </c>
      <c r="G22" s="1" t="s">
        <v>861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862</v>
      </c>
      <c r="B23" s="1" t="s">
        <v>863</v>
      </c>
      <c r="C23" s="1" t="s">
        <v>864</v>
      </c>
      <c r="D23" s="1" t="s">
        <v>865</v>
      </c>
      <c r="E23" s="1" t="s">
        <v>162</v>
      </c>
      <c r="F23" s="1" t="s">
        <v>866</v>
      </c>
      <c r="G23" s="1" t="s">
        <v>867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868</v>
      </c>
      <c r="B24" s="1" t="s">
        <v>869</v>
      </c>
      <c r="C24" s="1" t="s">
        <v>870</v>
      </c>
      <c r="D24" s="1" t="s">
        <v>871</v>
      </c>
      <c r="E24" s="1" t="s">
        <v>872</v>
      </c>
      <c r="F24" s="1" t="s">
        <v>873</v>
      </c>
      <c r="G24" s="1" t="s">
        <v>874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875</v>
      </c>
      <c r="B25" s="1" t="s">
        <v>876</v>
      </c>
      <c r="C25" s="1" t="s">
        <v>877</v>
      </c>
      <c r="D25" s="1" t="s">
        <v>878</v>
      </c>
      <c r="E25" s="1" t="s">
        <v>879</v>
      </c>
      <c r="F25" s="1" t="s">
        <v>879</v>
      </c>
      <c r="G25" s="1" t="s">
        <v>879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880</v>
      </c>
      <c r="B26" s="1" t="s">
        <v>881</v>
      </c>
      <c r="C26" s="1" t="s">
        <v>882</v>
      </c>
      <c r="D26" s="1" t="s">
        <v>883</v>
      </c>
      <c r="E26" s="1" t="s">
        <v>884</v>
      </c>
      <c r="F26" s="1" t="s">
        <v>885</v>
      </c>
      <c r="G26" s="1" t="s">
        <v>886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887</v>
      </c>
      <c r="B2" s="1" t="s">
        <v>888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889</v>
      </c>
      <c r="B3" s="1" t="s">
        <v>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890</v>
      </c>
      <c r="B4" s="1" t="s">
        <v>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891</v>
      </c>
      <c r="B5" s="1" t="s">
        <v>892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893</v>
      </c>
      <c r="B6" s="1">
        <v>86400.0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894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39</v>
      </c>
      <c r="B3" s="1">
        <v>-5.0</v>
      </c>
      <c r="C3" s="1">
        <v>-6.0</v>
      </c>
      <c r="D3" s="1">
        <v>-8.0</v>
      </c>
      <c r="E3" s="1">
        <v>-11.0</v>
      </c>
      <c r="F3" s="1">
        <v>-5.0</v>
      </c>
      <c r="G3" s="1">
        <v>-3.0</v>
      </c>
      <c r="H3" s="1">
        <v>-4.0</v>
      </c>
      <c r="I3" s="1">
        <v>-11.0</v>
      </c>
      <c r="J3" s="1">
        <v>-7.0</v>
      </c>
      <c r="K3" s="1">
        <v>-4.0</v>
      </c>
      <c r="L3" s="1">
        <f>IF(K3*FORECAST(L2,B3:K3,B2:K2)&gt;0,FORECAST(L2,B3:K3,B2:K2),K3)*$X$1</f>
        <v>-6.066666667</v>
      </c>
      <c r="M3" s="1">
        <f>IF(L3*FORECAST(M2,B3:L3,B2:L2)&gt;0,FORECAST(M2,B3:L3,B2:L2),L3)*$X$1</f>
        <v>-6.006060606</v>
      </c>
      <c r="N3" s="1">
        <f>IF(M3*FORECAST(N2,B3:M3,B2:M2)&gt;0,FORECAST(N2,B3:M3,B2:M2),M3)*$X$1</f>
        <v>-5.945454545</v>
      </c>
      <c r="O3" s="1">
        <f>IF(N3*FORECAST(O2,B3:N3,B2:N2)&gt;0,FORECAST(O2,B3:N3,B2:N2),N3)*$X$1</f>
        <v>-5.884848485</v>
      </c>
      <c r="P3" s="1">
        <f>IF(O3*FORECAST(P2,B3:O3,B2:O2)&gt;0,FORECAST(P2,B3:O3,B2:O2),O3)*$X$1</f>
        <v>-5.824242424</v>
      </c>
      <c r="Q3" s="1">
        <f>IF(P3*FORECAST(Q2,B3:P3,B2:P2)&gt;0,FORECAST(Q2,B3:P3,B2:P2),P3)*$X$1</f>
        <v>-5.763636364</v>
      </c>
      <c r="R3" s="1">
        <f>IF(Q3*FORECAST(R2,B3:Q3,B2:Q2)&gt;0,FORECAST(R2,B3:Q3,B2:Q2),Q3)*$X$1</f>
        <v>-5.703030303</v>
      </c>
      <c r="S3" s="4">
        <f>IF(R3*FORECAST(S2,B3:R3,B2:R2)&gt;0,FORECAST(S2,B3:R3,B2:R2),R3)*$X$1</f>
        <v>-5.642424242</v>
      </c>
      <c r="T3" s="4">
        <f>IF(S3*FORECAST(T2,B3:S3,B2:S2)&gt;0,FORECAST(T2,B3:S3,B2:S2),S3)*$X$1</f>
        <v>-5.581818182</v>
      </c>
      <c r="U3" s="4">
        <f>IF(T3*FORECAST(U2,B3:T3,B2:T2)&gt;0,FORECAST(U2,B3:T3,B2:T2),T3)*$X$1</f>
        <v>-5.521212121</v>
      </c>
      <c r="V3" s="4">
        <f>IF(U3*FORECAST(V2,B3:U3,B2:U2)&gt;0,FORECAST(V2,B3:U3,B2:U2),U3)*$X$1</f>
        <v>-5.460606061</v>
      </c>
      <c r="W3" s="4">
        <f>IF(V3*FORECAST(W2,B3:V3,B2:V2)&gt;0,FORECAST(W2,B3:V3,B2:V2),V3)*$X$1</f>
        <v>-5.4</v>
      </c>
      <c r="X3" s="2"/>
      <c r="Y3" s="2"/>
      <c r="Z3" s="2"/>
    </row>
    <row r="4">
      <c r="A4" s="3" t="s">
        <v>84</v>
      </c>
      <c r="B4" s="1">
        <v>-15.0</v>
      </c>
      <c r="C4" s="1">
        <v>-38.0</v>
      </c>
      <c r="D4" s="1">
        <v>-23.0</v>
      </c>
      <c r="E4" s="1">
        <v>-11.0</v>
      </c>
      <c r="F4" s="1">
        <v>-6.0</v>
      </c>
      <c r="G4" s="1">
        <v>-8.0</v>
      </c>
      <c r="H4" s="1">
        <v>-48.0</v>
      </c>
      <c r="I4" s="1">
        <v>-52.0</v>
      </c>
      <c r="J4" s="1">
        <v>-42.0</v>
      </c>
      <c r="K4" s="1">
        <v>-37.0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895</v>
      </c>
      <c r="B5" s="1">
        <v>1.0</v>
      </c>
      <c r="C5" s="1">
        <v>2.0</v>
      </c>
      <c r="D5" s="1">
        <v>4.0</v>
      </c>
      <c r="E5" s="1">
        <v>4.0</v>
      </c>
      <c r="F5" s="1">
        <v>6.0</v>
      </c>
      <c r="G5" s="1">
        <v>11.0</v>
      </c>
      <c r="H5" s="1">
        <v>39.0</v>
      </c>
      <c r="I5" s="1">
        <v>1.0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896</v>
      </c>
      <c r="L7" s="1">
        <f>IF(W3*FORECAST(W2,B3:W3,B2:W2)&gt;0,FORECAST(W2,B3:W3,B2:W2),V3)*$X$1 * (1+0.02)/(0.0874-0.02)</f>
        <v>-81.72106825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897</v>
      </c>
      <c r="L8" s="5">
        <f t="array" ref="L8">NPV(0.0874,M3:W3)</f>
        <v>-39.63661728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898</v>
      </c>
      <c r="L9" s="5">
        <f t="array" ref="L9">NPV(0.0874,M16:W16)</f>
        <v>-32.51257894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899</v>
      </c>
      <c r="L10" s="5">
        <f>L8 + L9</f>
        <v>-72.14919623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86</v>
      </c>
      <c r="L11" s="1">
        <v>-37.0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900</v>
      </c>
      <c r="L12" s="5">
        <f>L10 - L11</f>
        <v>-35.14919623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901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-35.14919623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(1+0.02)/(0.0874-0.02)</f>
        <v>-81.72106825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16</v>
      </c>
      <c r="B3" s="1">
        <v>-9.0</v>
      </c>
      <c r="C3" s="1">
        <v>-11.0</v>
      </c>
      <c r="D3" s="1">
        <v>-16.0</v>
      </c>
      <c r="E3" s="1">
        <v>-18.0</v>
      </c>
      <c r="F3" s="1">
        <v>-7.0</v>
      </c>
      <c r="G3" s="1">
        <v>-5.0</v>
      </c>
      <c r="H3" s="1">
        <v>-9.0</v>
      </c>
      <c r="I3" s="1">
        <v>-19.0</v>
      </c>
      <c r="J3" s="1">
        <v>-9.0</v>
      </c>
      <c r="K3" s="1">
        <v>-5.0</v>
      </c>
      <c r="L3" s="1">
        <f>IF(K3*FORECAST(L2,B3:K3,B2:K2)&gt;0,FORECAST(L2,B3:K3,B2:K2),K3)*$X$1</f>
        <v>-8.666666667</v>
      </c>
      <c r="M3" s="1">
        <f>IF(L3*FORECAST(M2,B3:L3,B2:L2)&gt;0,FORECAST(M2,B3:L3,B2:L2),L3)*$X$1</f>
        <v>-8.278787879</v>
      </c>
      <c r="N3" s="1">
        <f>IF(M3*FORECAST(N2,B3:M3,B2:M2)&gt;0,FORECAST(N2,B3:M3,B2:M2),M3)*$X$1</f>
        <v>-7.890909091</v>
      </c>
      <c r="O3" s="1">
        <f>IF(N3*FORECAST(O2,B3:N3,B2:N2)&gt;0,FORECAST(O2,B3:N3,B2:N2),N3)*$X$1</f>
        <v>-7.503030303</v>
      </c>
      <c r="P3" s="1">
        <f>IF(O3*FORECAST(P2,B3:O3,B2:O2)&gt;0,FORECAST(P2,B3:O3,B2:O2),O3)*$X$1</f>
        <v>-7.115151515</v>
      </c>
      <c r="Q3" s="1">
        <f>IF(P3*FORECAST(Q2,B3:P3,B2:P2)&gt;0,FORECAST(Q2,B3:P3,B2:P2),P3)*$X$1</f>
        <v>-6.727272727</v>
      </c>
      <c r="R3" s="1">
        <f>IF(Q3*FORECAST(R2,B3:Q3,B2:Q2)&gt;0,FORECAST(R2,B3:Q3,B2:Q2),Q3)*$X$1</f>
        <v>-6.339393939</v>
      </c>
      <c r="S3" s="4">
        <f>IF(R3*FORECAST(S2,B3:R3,B2:R2)&gt;0,FORECAST(S2,B3:R3,B2:R2),R3)*$X$1</f>
        <v>-5.951515152</v>
      </c>
      <c r="T3" s="4">
        <f>IF(S3*FORECAST(T2,B3:S3,B2:S2)&gt;0,FORECAST(T2,B3:S3,B2:S2),S3)*$X$1</f>
        <v>-5.563636364</v>
      </c>
      <c r="U3" s="4">
        <f>IF(T3*FORECAST(U2,B3:T3,B2:T2)&gt;0,FORECAST(U2,B3:T3,B2:T2),T3)*$X$1</f>
        <v>-5.175757576</v>
      </c>
      <c r="V3" s="4">
        <f>IF(U3*FORECAST(V2,B3:U3,B2:U2)&gt;0,FORECAST(V2,B3:U3,B2:U2),U3)*$X$1</f>
        <v>-4.787878788</v>
      </c>
      <c r="W3" s="4">
        <f>IF(V3*FORECAST(W2,B3:V3,B2:V2)&gt;0,FORECAST(W2,B3:V3,B2:V2),V3)*$X$1</f>
        <v>-4.4</v>
      </c>
      <c r="X3" s="2"/>
      <c r="Y3" s="2"/>
      <c r="Z3" s="2"/>
    </row>
    <row r="4">
      <c r="A4" s="3" t="s">
        <v>84</v>
      </c>
      <c r="B4" s="1">
        <v>-15.0</v>
      </c>
      <c r="C4" s="1">
        <v>-38.0</v>
      </c>
      <c r="D4" s="1">
        <v>-23.0</v>
      </c>
      <c r="E4" s="1">
        <v>-11.0</v>
      </c>
      <c r="F4" s="1">
        <v>-6.0</v>
      </c>
      <c r="G4" s="1">
        <v>-8.0</v>
      </c>
      <c r="H4" s="1">
        <v>-48.0</v>
      </c>
      <c r="I4" s="1">
        <v>-52.0</v>
      </c>
      <c r="J4" s="1">
        <v>-42.0</v>
      </c>
      <c r="K4" s="1">
        <v>-37.0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895</v>
      </c>
      <c r="B5" s="1">
        <v>1.0</v>
      </c>
      <c r="C5" s="1">
        <v>2.0</v>
      </c>
      <c r="D5" s="1">
        <v>4.0</v>
      </c>
      <c r="E5" s="1">
        <v>4.0</v>
      </c>
      <c r="F5" s="1">
        <v>6.0</v>
      </c>
      <c r="G5" s="1">
        <v>11.0</v>
      </c>
      <c r="H5" s="1">
        <v>39.0</v>
      </c>
      <c r="I5" s="1">
        <v>1.0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896</v>
      </c>
      <c r="L7" s="1">
        <f>IF(W3*FORECAST(W2,B3:W3,B2:W2)&gt;0,FORECAST(W2,B3:W3,B2:W2),V3)*$X$1 * (1+0.02)/(0.0874-0.02)</f>
        <v>-66.58753709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897</v>
      </c>
      <c r="L8" s="5">
        <f t="array" ref="L8">NPV(0.0874,M3:W3)</f>
        <v>-45.8837483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898</v>
      </c>
      <c r="L9" s="5">
        <f t="array" ref="L9">NPV(0.0874,M16:W16)</f>
        <v>-26.49173099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899</v>
      </c>
      <c r="L10" s="5">
        <f>L8 + L9</f>
        <v>-72.37547929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86</v>
      </c>
      <c r="L11" s="1">
        <v>-37.0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900</v>
      </c>
      <c r="L12" s="5">
        <f>L10 - L11</f>
        <v>-35.37547929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901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-35.37547929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(1+0.02)/(0.0874-0.02)</f>
        <v>-66.58753709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