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<sst xmlns="http://schemas.openxmlformats.org/spreadsheetml/2006/main" count="1990" uniqueCount="1756">
  <si>
    <t>ticker</t>
  </si>
  <si>
    <t>ABBV</t>
  </si>
  <si>
    <t>nombre</t>
  </si>
  <si>
    <t>ABBVIE INC</t>
  </si>
  <si>
    <t>empresa</t>
  </si>
  <si>
    <t>Pharmaceuticals</t>
  </si>
  <si>
    <t>Open</t>
  </si>
  <si>
    <t>Target Price</t>
  </si>
  <si>
    <t>Upside</t>
  </si>
  <si>
    <t>166.71%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</si>
  <si>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</si>
  <si>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</si>
  <si>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</si>
  <si>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</si>
  <si>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</si>
  <si>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</si>
  <si>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</si>
  <si>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</si>
  <si>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</si>
  <si>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</si>
  <si>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</si>
  <si>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</si>
  <si>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</si>
  <si>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</si>
  <si>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</si>
  <si>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</si>
  <si>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</si>
  <si>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</si>
  <si>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</si>
  <si>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</si>
  <si>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</si>
  <si>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</si>
  <si>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</si>
  <si>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</si>
  <si>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</si>
  <si>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</si>
  <si>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</si>
  <si>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</si>
  <si>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</si>
  <si>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</si>
  <si>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</si>
  <si>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</si>
  <si>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</si>
  <si>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</si>
  <si>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</si>
  <si>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</si>
  <si>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</si>
  <si>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</si>
  <si>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</si>
  <si>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</si>
  <si>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</si>
  <si>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</si>
  <si>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</si>
  <si>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</si>
  <si>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</si>
  <si>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</si>
  <si>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</si>
  <si>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</si>
  <si>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</si>
  <si>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</si>
  <si>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</si>
  <si>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</si>
  <si>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</si>
  <si>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</si>
  <si>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</si>
  <si>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</si>
  <si>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</si>
  <si>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</si>
  <si>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</si>
  <si>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</si>
  <si>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</si>
  <si>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</si>
  <si>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</si>
  <si>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</si>
  <si>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</si>
  <si>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</si>
  <si>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</si>
  <si>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</si>
  <si>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</si>
  <si>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</si>
  <si>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</si>
  <si>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</si>
  <si>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</si>
  <si>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</si>
  <si>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</si>
  <si>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</si>
  <si>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</si>
  <si>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</si>
  <si>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</si>
  <si>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</si>
  <si>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</si>
  <si>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</si>
  <si>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</si>
  <si>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</si>
  <si>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</si>
  <si>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</si>
  <si>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</si>
  <si>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</si>
  <si>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</si>
  <si>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</si>
  <si>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</si>
  <si>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</si>
  <si>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</si>
  <si>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</si>
  <si>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1.09</t>
  </si>
  <si>
    <t>2.45</t>
  </si>
  <si>
    <t>2.91</t>
  </si>
  <si>
    <t>3.2</t>
  </si>
  <si>
    <t>-5.71</t>
  </si>
  <si>
    <t>-5.53</t>
  </si>
  <si>
    <t>7.41</t>
  </si>
  <si>
    <t>8.71</t>
  </si>
  <si>
    <t>9.75</t>
  </si>
  <si>
    <t>5.87</t>
  </si>
  <si>
    <t>Tangible Book Value</t>
  </si>
  <si>
    <t>Tangible Book Value Per Share</t>
  </si>
  <si>
    <t>-3.54</t>
  </si>
  <si>
    <t>-17.97</t>
  </si>
  <si>
    <t>-24.91</t>
  </si>
  <si>
    <t>-24.02</t>
  </si>
  <si>
    <t>-30.66</t>
  </si>
  <si>
    <t>-28.69</t>
  </si>
  <si>
    <t>-58.31</t>
  </si>
  <si>
    <t>-52.55</t>
  </si>
  <si>
    <t>-46.54</t>
  </si>
  <si>
    <t>-43.91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</si>
  <si>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</si>
  <si>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</si>
  <si>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</si>
  <si>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</si>
  <si>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</si>
  <si>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</si>
  <si>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</si>
  <si>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</si>
  <si>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</si>
  <si>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</si>
  <si>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</si>
  <si>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</si>
  <si>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</si>
  <si>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</si>
  <si>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</si>
  <si>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</si>
  <si>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</si>
  <si>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</si>
  <si>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</si>
  <si>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</si>
  <si>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</si>
  <si>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</si>
  <si>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</si>
  <si>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</si>
  <si>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</si>
  <si>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</si>
  <si>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</si>
  <si>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</si>
  <si>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</si>
  <si>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</si>
  <si>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</si>
  <si>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</si>
  <si>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Gain (Loss) On Sale Of Assets</t>
  </si>
  <si>
    <t>Asset Writedown</t>
  </si>
  <si>
    <t>In Process R&amp;D Expenses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</si>
  <si>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</si>
  <si>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</si>
  <si>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</si>
  <si>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</si>
  <si>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</si>
  <si>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</si>
  <si>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</si>
  <si>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</si>
  <si>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</si>
  <si>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</si>
  <si>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</si>
  <si>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</si>
  <si>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1.11</t>
  </si>
  <si>
    <t>3.15</t>
  </si>
  <si>
    <t>3.65</t>
  </si>
  <si>
    <t>3.31</t>
  </si>
  <si>
    <t>3.67</t>
  </si>
  <si>
    <t>5.3</t>
  </si>
  <si>
    <t>2.73</t>
  </si>
  <si>
    <t>6.48</t>
  </si>
  <si>
    <t>6.65</t>
  </si>
  <si>
    <t>Basic EPS - Continuing Operations</t>
  </si>
  <si>
    <t>Basic Weighted Average Shares Outstanding</t>
  </si>
  <si>
    <t>Net EPS - Diluted</t>
  </si>
  <si>
    <t>1.1</t>
  </si>
  <si>
    <t>3.13</t>
  </si>
  <si>
    <t>3.63</t>
  </si>
  <si>
    <t>3.3</t>
  </si>
  <si>
    <t>3.66</t>
  </si>
  <si>
    <t>5.28</t>
  </si>
  <si>
    <t>2.72</t>
  </si>
  <si>
    <t>6.45</t>
  </si>
  <si>
    <t>6.63</t>
  </si>
  <si>
    <t>Diluted EPS - Continuing Operations</t>
  </si>
  <si>
    <t>Diluted Weighted Average Shares Outstanding</t>
  </si>
  <si>
    <t>Normalized Basic EPS</t>
  </si>
  <si>
    <t>1.91</t>
  </si>
  <si>
    <t>2.99</t>
  </si>
  <si>
    <t>3.27</t>
  </si>
  <si>
    <t>4.36</t>
  </si>
  <si>
    <t>5.04</t>
  </si>
  <si>
    <t>6.05</t>
  </si>
  <si>
    <t>7.37</t>
  </si>
  <si>
    <t>5.66</t>
  </si>
  <si>
    <t>Normalized Diluted EPS</t>
  </si>
  <si>
    <t>1.89</t>
  </si>
  <si>
    <t>2.97</t>
  </si>
  <si>
    <t>3.25</t>
  </si>
  <si>
    <t>4.34</t>
  </si>
  <si>
    <t>5.27</t>
  </si>
  <si>
    <t>5.03</t>
  </si>
  <si>
    <t>6.03</t>
  </si>
  <si>
    <t>7.34</t>
  </si>
  <si>
    <t>5.64</t>
  </si>
  <si>
    <t>Dividend Per Share</t>
  </si>
  <si>
    <t>1.75</t>
  </si>
  <si>
    <t>2.1</t>
  </si>
  <si>
    <t>2.35</t>
  </si>
  <si>
    <t>2.63</t>
  </si>
  <si>
    <t>3.95</t>
  </si>
  <si>
    <t>4.39</t>
  </si>
  <si>
    <t>4.84</t>
  </si>
  <si>
    <t>5.31</t>
  </si>
  <si>
    <t>5.71</t>
  </si>
  <si>
    <t>5.99</t>
  </si>
  <si>
    <t>Payout Ratio</t>
  </si>
  <si>
    <t>64.04</t>
  </si>
  <si>
    <t>62.44</t>
  </si>
  <si>
    <t>77.36</t>
  </si>
  <si>
    <t>98.12</t>
  </si>
  <si>
    <t>80.77</t>
  </si>
  <si>
    <t>167.16</t>
  </si>
  <si>
    <t>80.24</t>
  </si>
  <si>
    <t>84.85</t>
  </si>
  <si>
    <t>216.72</t>
  </si>
  <si>
    <t>American Depositary Receipts Ratio (ADR)</t>
  </si>
  <si>
    <t>EBITDA</t>
  </si>
  <si>
    <t>EBITA</t>
  </si>
  <si>
    <t>EBIT</t>
  </si>
  <si>
    <t>EBITDAR</t>
  </si>
  <si>
    <t>Effective Tax Rate - (Ratio)</t>
  </si>
  <si>
    <t>25.12</t>
  </si>
  <si>
    <t>22.59</t>
  </si>
  <si>
    <t>24.49</t>
  </si>
  <si>
    <t>31.29</t>
  </si>
  <si>
    <t>-9.43</t>
  </si>
  <si>
    <t>6.46</t>
  </si>
  <si>
    <t>-36.02</t>
  </si>
  <si>
    <t>11.09</t>
  </si>
  <si>
    <t>12.11</t>
  </si>
  <si>
    <t>22.03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</si>
  <si>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</si>
  <si>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</si>
  <si>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</si>
  <si>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</si>
  <si>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</si>
  <si>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</si>
  <si>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</si>
  <si>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</si>
  <si>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Non-Cash Pension Expense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</si>
  <si>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</si>
  <si>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</si>
  <si>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</si>
  <si>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</si>
  <si>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</si>
  <si>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</si>
  <si>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</si>
  <si>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</si>
  <si>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</si>
  <si>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</si>
  <si>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</si>
  <si>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</si>
  <si>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</si>
  <si>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</si>
  <si>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13.05</t>
  </si>
  <si>
    <t>13.39</t>
  </si>
  <si>
    <t>10.24</t>
  </si>
  <si>
    <t>9.72</t>
  </si>
  <si>
    <t>11.44</t>
  </si>
  <si>
    <t>11.53</t>
  </si>
  <si>
    <t>8.19</t>
  </si>
  <si>
    <t>8.22</t>
  </si>
  <si>
    <t>10.06</t>
  </si>
  <si>
    <t>8.07</t>
  </si>
  <si>
    <t>Return on Total Capital</t>
  </si>
  <si>
    <t>20.58</t>
  </si>
  <si>
    <t>20.61</t>
  </si>
  <si>
    <t>15.74</t>
  </si>
  <si>
    <t>15.85</t>
  </si>
  <si>
    <t>20.03</t>
  </si>
  <si>
    <t>18.86</t>
  </si>
  <si>
    <t>12.33</t>
  </si>
  <si>
    <t>12.63</t>
  </si>
  <si>
    <t>16.41</t>
  </si>
  <si>
    <t>14.44</t>
  </si>
  <si>
    <t>Return On Equity %</t>
  </si>
  <si>
    <t>56.91</t>
  </si>
  <si>
    <t>180.9</t>
  </si>
  <si>
    <t>138.75</t>
  </si>
  <si>
    <t>109.09</t>
  </si>
  <si>
    <t>-339.62</t>
  </si>
  <si>
    <t>-94.86</t>
  </si>
  <si>
    <t>187.7</t>
  </si>
  <si>
    <t>80.95</t>
  </si>
  <si>
    <t>72.4</t>
  </si>
  <si>
    <t>35.2</t>
  </si>
  <si>
    <t>Return on Common Equity</t>
  </si>
  <si>
    <t>56.62</t>
  </si>
  <si>
    <t>179.99</t>
  </si>
  <si>
    <t>138.05</t>
  </si>
  <si>
    <t>108.56</t>
  </si>
  <si>
    <t>-337.83</t>
  </si>
  <si>
    <t>-94.38</t>
  </si>
  <si>
    <t>185.81</t>
  </si>
  <si>
    <t>80.52</t>
  </si>
  <si>
    <t>72.14</t>
  </si>
  <si>
    <t>34.91</t>
  </si>
  <si>
    <t>Margin Analysis</t>
  </si>
  <si>
    <t>Gross Profit Margin %</t>
  </si>
  <si>
    <t>78.01</t>
  </si>
  <si>
    <t>81.46</t>
  </si>
  <si>
    <t>77.4</t>
  </si>
  <si>
    <t>76.3</t>
  </si>
  <si>
    <t>76.44</t>
  </si>
  <si>
    <t>77.64</t>
  </si>
  <si>
    <t>69.31</t>
  </si>
  <si>
    <t>69.19</t>
  </si>
  <si>
    <t>71.53</t>
  </si>
  <si>
    <t>69.21</t>
  </si>
  <si>
    <t>SG&amp;A Margin</t>
  </si>
  <si>
    <t>28.07</t>
  </si>
  <si>
    <t>25.76</t>
  </si>
  <si>
    <t>22.84</t>
  </si>
  <si>
    <t>20.93</t>
  </si>
  <si>
    <t>22.49</t>
  </si>
  <si>
    <t>20.33</t>
  </si>
  <si>
    <t>21.54</t>
  </si>
  <si>
    <t>21.13</t>
  </si>
  <si>
    <t>20.82</t>
  </si>
  <si>
    <t>23.76</t>
  </si>
  <si>
    <t>EBITDA Margin %</t>
  </si>
  <si>
    <t>33.61</t>
  </si>
  <si>
    <t>41.41</t>
  </si>
  <si>
    <t>42.72</t>
  </si>
  <si>
    <t>43.04</t>
  </si>
  <si>
    <t>41.75</t>
  </si>
  <si>
    <t>47.24</t>
  </si>
  <si>
    <t>48.4</t>
  </si>
  <si>
    <t>49.91</t>
  </si>
  <si>
    <t>54.13</t>
  </si>
  <si>
    <t>48.53</t>
  </si>
  <si>
    <t>EBITA Margin %</t>
  </si>
  <si>
    <t>31.69</t>
  </si>
  <si>
    <t>39.59</t>
  </si>
  <si>
    <t>41.06</t>
  </si>
  <si>
    <t>41.53</t>
  </si>
  <si>
    <t>40.32</t>
  </si>
  <si>
    <t>45.84</t>
  </si>
  <si>
    <t>46.95</t>
  </si>
  <si>
    <t>48.48</t>
  </si>
  <si>
    <t>52.79</t>
  </si>
  <si>
    <t>47.14</t>
  </si>
  <si>
    <t>EBIT Margin %</t>
  </si>
  <si>
    <t>29.67</t>
  </si>
  <si>
    <t>37.75</t>
  </si>
  <si>
    <t>38.08</t>
  </si>
  <si>
    <t>37.72</t>
  </si>
  <si>
    <t>36.37</t>
  </si>
  <si>
    <t>41.17</t>
  </si>
  <si>
    <t>34.27</t>
  </si>
  <si>
    <t>34.75</t>
  </si>
  <si>
    <t>39.54</t>
  </si>
  <si>
    <t>32.51</t>
  </si>
  <si>
    <t>Income From Continuing Operations Margin %</t>
  </si>
  <si>
    <t>8.89</t>
  </si>
  <si>
    <t>22.5</t>
  </si>
  <si>
    <t>23.22</t>
  </si>
  <si>
    <t>18.82</t>
  </si>
  <si>
    <t>17.36</t>
  </si>
  <si>
    <t>23.69</t>
  </si>
  <si>
    <t>10.09</t>
  </si>
  <si>
    <t>20.55</t>
  </si>
  <si>
    <t>20.4</t>
  </si>
  <si>
    <t>8.97</t>
  </si>
  <si>
    <t>Net Income Margin %</t>
  </si>
  <si>
    <t>10.08</t>
  </si>
  <si>
    <t>20.54</t>
  </si>
  <si>
    <t>20.39</t>
  </si>
  <si>
    <t>8.95</t>
  </si>
  <si>
    <t>Net Avail. For Common Margin %</t>
  </si>
  <si>
    <t>8.84</t>
  </si>
  <si>
    <t>22.39</t>
  </si>
  <si>
    <t>23.1</t>
  </si>
  <si>
    <t>18.72</t>
  </si>
  <si>
    <t>17.27</t>
  </si>
  <si>
    <t>23.57</t>
  </si>
  <si>
    <t>9.95</t>
  </si>
  <si>
    <t>20.41</t>
  </si>
  <si>
    <t>20.29</t>
  </si>
  <si>
    <t>8.87</t>
  </si>
  <si>
    <t>Normalized Net Income Margin</t>
  </si>
  <si>
    <t>15.28</t>
  </si>
  <si>
    <t>21.26</t>
  </si>
  <si>
    <t>20.7</t>
  </si>
  <si>
    <t>20.63</t>
  </si>
  <si>
    <t>20.49</t>
  </si>
  <si>
    <t>23.52</t>
  </si>
  <si>
    <t>18.35</t>
  </si>
  <si>
    <t>19.06</t>
  </si>
  <si>
    <t>18.41</t>
  </si>
  <si>
    <t>Levered Free Cash Flow Margin</t>
  </si>
  <si>
    <t>23.01</t>
  </si>
  <si>
    <t>29.96</t>
  </si>
  <si>
    <t>21.89</t>
  </si>
  <si>
    <t>22.85</t>
  </si>
  <si>
    <t>37.87</t>
  </si>
  <si>
    <t>36.81</t>
  </si>
  <si>
    <t>34.25</t>
  </si>
  <si>
    <t>39.56</t>
  </si>
  <si>
    <t>41.66</t>
  </si>
  <si>
    <t>Unlevered Free Cash Flow Margin</t>
  </si>
  <si>
    <t>24.35</t>
  </si>
  <si>
    <t>31.92</t>
  </si>
  <si>
    <t>24.44</t>
  </si>
  <si>
    <t>25.4</t>
  </si>
  <si>
    <t>40.45</t>
  </si>
  <si>
    <t>28.67</t>
  </si>
  <si>
    <t>40.16</t>
  </si>
  <si>
    <t>36.95</t>
  </si>
  <si>
    <t>41.96</t>
  </si>
  <si>
    <t>44.22</t>
  </si>
  <si>
    <t>Asset Turnover</t>
  </si>
  <si>
    <t>0.7</t>
  </si>
  <si>
    <t>0.57</t>
  </si>
  <si>
    <t>0.43</t>
  </si>
  <si>
    <t>0.41</t>
  </si>
  <si>
    <t>0.5</t>
  </si>
  <si>
    <t>0.45</t>
  </si>
  <si>
    <t>0.38</t>
  </si>
  <si>
    <t>0.4</t>
  </si>
  <si>
    <t>Fixed Assets Turnover</t>
  </si>
  <si>
    <t>8.35</t>
  </si>
  <si>
    <t>9.05</t>
  </si>
  <si>
    <t>9.92</t>
  </si>
  <si>
    <t>10.44</t>
  </si>
  <si>
    <t>11.52</t>
  </si>
  <si>
    <t>10.75</t>
  </si>
  <si>
    <t>9.69</t>
  </si>
  <si>
    <t>9.35</t>
  </si>
  <si>
    <t>9.53</t>
  </si>
  <si>
    <t>Receivables Turnover (Average Receivables)</t>
  </si>
  <si>
    <t>6.31</t>
  </si>
  <si>
    <t>5.43</t>
  </si>
  <si>
    <t>5.4</t>
  </si>
  <si>
    <t>5.73</t>
  </si>
  <si>
    <t>6.26</t>
  </si>
  <si>
    <t>6.15</t>
  </si>
  <si>
    <t>6.43</t>
  </si>
  <si>
    <t>5.98</t>
  </si>
  <si>
    <t>5.47</t>
  </si>
  <si>
    <t>4.85</t>
  </si>
  <si>
    <t>Inventory Turnover (Average Inventory)</t>
  </si>
  <si>
    <t>3.86</t>
  </si>
  <si>
    <t>2.98</t>
  </si>
  <si>
    <t>4.81</t>
  </si>
  <si>
    <t>4.35</t>
  </si>
  <si>
    <t>5.49</t>
  </si>
  <si>
    <t>5.38</t>
  </si>
  <si>
    <t>4.93</t>
  </si>
  <si>
    <t>Short Term Liquidity</t>
  </si>
  <si>
    <t>Current Ratio</t>
  </si>
  <si>
    <t>1.41</t>
  </si>
  <si>
    <t>1.5</t>
  </si>
  <si>
    <t>1.65</t>
  </si>
  <si>
    <t>1.28</t>
  </si>
  <si>
    <t>0.98</t>
  </si>
  <si>
    <t>3.18</t>
  </si>
  <si>
    <t>0.84</t>
  </si>
  <si>
    <t>0.79</t>
  </si>
  <si>
    <t>0.96</t>
  </si>
  <si>
    <t>0.87</t>
  </si>
  <si>
    <t>Quick Ratio</t>
  </si>
  <si>
    <t>1.21</t>
  </si>
  <si>
    <t>1.14</t>
  </si>
  <si>
    <t>1.02</t>
  </si>
  <si>
    <t>0.81</t>
  </si>
  <si>
    <t>0.6</t>
  </si>
  <si>
    <t>0.56</t>
  </si>
  <si>
    <t>0.69</t>
  </si>
  <si>
    <t>0.63</t>
  </si>
  <si>
    <t>Operating Cash Flow to Current Liabilities</t>
  </si>
  <si>
    <t>0.31</t>
  </si>
  <si>
    <t>0.72</t>
  </si>
  <si>
    <t>0.78</t>
  </si>
  <si>
    <t>0.85</t>
  </si>
  <si>
    <t>0.61</t>
  </si>
  <si>
    <t>0.65</t>
  </si>
  <si>
    <t>Days Sales Outstanding (Average Receivables)</t>
  </si>
  <si>
    <t>57.83</t>
  </si>
  <si>
    <t>67.22</t>
  </si>
  <si>
    <t>67.72</t>
  </si>
  <si>
    <t>63.68</t>
  </si>
  <si>
    <t>58.35</t>
  </si>
  <si>
    <t>59.32</t>
  </si>
  <si>
    <t>56.93</t>
  </si>
  <si>
    <t>61.05</t>
  </si>
  <si>
    <t>66.74</t>
  </si>
  <si>
    <t>75.29</t>
  </si>
  <si>
    <t>Days Outstanding Inventory (Average Inventory)</t>
  </si>
  <si>
    <t>94.56</t>
  </si>
  <si>
    <t>122.4</t>
  </si>
  <si>
    <t>99.9</t>
  </si>
  <si>
    <t>83.22</t>
  </si>
  <si>
    <t>75.9</t>
  </si>
  <si>
    <t>83.85</t>
  </si>
  <si>
    <t>66.69</t>
  </si>
  <si>
    <t>67.86</t>
  </si>
  <si>
    <t>74.06</t>
  </si>
  <si>
    <t>83.78</t>
  </si>
  <si>
    <t>Average Days Payable Outstanding</t>
  </si>
  <si>
    <t>75.88</t>
  </si>
  <si>
    <t>113.18</t>
  </si>
  <si>
    <t>99.61</t>
  </si>
  <si>
    <t>76.79</t>
  </si>
  <si>
    <t>71.41</t>
  </si>
  <si>
    <t>71.55</t>
  </si>
  <si>
    <t>43.86</t>
  </si>
  <si>
    <t>54.95</t>
  </si>
  <si>
    <t>62.52</t>
  </si>
  <si>
    <t>70.07</t>
  </si>
  <si>
    <t>Cash Conversion Cycle (Average Days)</t>
  </si>
  <si>
    <t>76.51</t>
  </si>
  <si>
    <t>68.02</t>
  </si>
  <si>
    <t>70.12</t>
  </si>
  <si>
    <t>62.84</t>
  </si>
  <si>
    <t>71.62</t>
  </si>
  <si>
    <t>79.76</t>
  </si>
  <si>
    <t>73.96</t>
  </si>
  <si>
    <t>78.29</t>
  </si>
  <si>
    <t>88.99</t>
  </si>
  <si>
    <t>Long Term Solvency</t>
  </si>
  <si>
    <t>Total Debt/Equity</t>
  </si>
  <si>
    <t>861.71</t>
  </si>
  <si>
    <t>802.81</t>
  </si>
  <si>
    <t>801.98</t>
  </si>
  <si>
    <t>733.14</t>
  </si>
  <si>
    <t>-477.27</t>
  </si>
  <si>
    <t>-820.95</t>
  </si>
  <si>
    <t>665.01</t>
  </si>
  <si>
    <t>502.7</t>
  </si>
  <si>
    <t>373.59</t>
  </si>
  <si>
    <t>582.66</t>
  </si>
  <si>
    <t>Total Debt / Total Capital</t>
  </si>
  <si>
    <t>89.6</t>
  </si>
  <si>
    <t>88.92</t>
  </si>
  <si>
    <t>88.91</t>
  </si>
  <si>
    <t>126.51</t>
  </si>
  <si>
    <t>113.87</t>
  </si>
  <si>
    <t>86.93</t>
  </si>
  <si>
    <t>83.41</t>
  </si>
  <si>
    <t>78.88</t>
  </si>
  <si>
    <t>85.35</t>
  </si>
  <si>
    <t>LT Debt/Equity</t>
  </si>
  <si>
    <t>606.49</t>
  </si>
  <si>
    <t>741.19</t>
  </si>
  <si>
    <t>793.31</t>
  </si>
  <si>
    <t>607.28</t>
  </si>
  <si>
    <t>-414.42</t>
  </si>
  <si>
    <t>-773.69</t>
  </si>
  <si>
    <t>598.66</t>
  </si>
  <si>
    <t>420.56</t>
  </si>
  <si>
    <t>348.61</t>
  </si>
  <si>
    <t>511.9</t>
  </si>
  <si>
    <t>Long-Term Debt / Total Capital</t>
  </si>
  <si>
    <t>63.06</t>
  </si>
  <si>
    <t>82.1</t>
  </si>
  <si>
    <t>87.95</t>
  </si>
  <si>
    <t>72.89</t>
  </si>
  <si>
    <t>109.85</t>
  </si>
  <si>
    <t>107.32</t>
  </si>
  <si>
    <t>78.25</t>
  </si>
  <si>
    <t>69.78</t>
  </si>
  <si>
    <t>73.61</t>
  </si>
  <si>
    <t>74.99</t>
  </si>
  <si>
    <t>Total Liabilities / Total Assets</t>
  </si>
  <si>
    <t>93.68</t>
  </si>
  <si>
    <t>92.56</t>
  </si>
  <si>
    <t>92.99</t>
  </si>
  <si>
    <t>92.8</t>
  </si>
  <si>
    <t>114.23</t>
  </si>
  <si>
    <t>109.17</t>
  </si>
  <si>
    <t>91.3</t>
  </si>
  <si>
    <t>89.47</t>
  </si>
  <si>
    <t>87.55</t>
  </si>
  <si>
    <t>92.28</t>
  </si>
  <si>
    <t>EBIT / Interest Expense</t>
  </si>
  <si>
    <t>13.8</t>
  </si>
  <si>
    <t>9.32</t>
  </si>
  <si>
    <t>9.25</t>
  </si>
  <si>
    <t>9.64</t>
  </si>
  <si>
    <t>6.4</t>
  </si>
  <si>
    <t>8.06</t>
  </si>
  <si>
    <t>10.29</t>
  </si>
  <si>
    <t>7.94</t>
  </si>
  <si>
    <t>EBITDA / Interest Expense</t>
  </si>
  <si>
    <t>15.64</t>
  </si>
  <si>
    <t>13.17</t>
  </si>
  <si>
    <t>10.46</t>
  </si>
  <si>
    <t>10.56</t>
  </si>
  <si>
    <t>10.15</t>
  </si>
  <si>
    <t>11.21</t>
  </si>
  <si>
    <t>9.16</t>
  </si>
  <si>
    <t>11.72</t>
  </si>
  <si>
    <t>14.24</t>
  </si>
  <si>
    <t>11.99</t>
  </si>
  <si>
    <t>(EBITDA - Capex) / Interest Expense</t>
  </si>
  <si>
    <t>14.21</t>
  </si>
  <si>
    <t>12.43</t>
  </si>
  <si>
    <t>10.1</t>
  </si>
  <si>
    <t>9.67</t>
  </si>
  <si>
    <t>10.82</t>
  </si>
  <si>
    <t>11.4</t>
  </si>
  <si>
    <t>13.93</t>
  </si>
  <si>
    <t>11.64</t>
  </si>
  <si>
    <t>Total Debt / EBITDA</t>
  </si>
  <si>
    <t>2.24</t>
  </si>
  <si>
    <t>3.35</t>
  </si>
  <si>
    <t>3.39</t>
  </si>
  <si>
    <t>3.08</t>
  </si>
  <si>
    <t>2.95</t>
  </si>
  <si>
    <t>4.21</t>
  </si>
  <si>
    <t>3.87</t>
  </si>
  <si>
    <t>2.03</t>
  </si>
  <si>
    <t>2.27</t>
  </si>
  <si>
    <t>Net Debt / EBITDA</t>
  </si>
  <si>
    <t>0.99</t>
  </si>
  <si>
    <t>2.46</t>
  </si>
  <si>
    <t>2.81</t>
  </si>
  <si>
    <t>2.36</t>
  </si>
  <si>
    <t>1.7</t>
  </si>
  <si>
    <t>3.5</t>
  </si>
  <si>
    <t>2.39</t>
  </si>
  <si>
    <t>1.74</t>
  </si>
  <si>
    <t>1.79</t>
  </si>
  <si>
    <t>Total Debt / (EBITDA - Capex)</t>
  </si>
  <si>
    <t>3.54</t>
  </si>
  <si>
    <t>3.55</t>
  </si>
  <si>
    <t>3.22</t>
  </si>
  <si>
    <t>3.09</t>
  </si>
  <si>
    <t>4.02</t>
  </si>
  <si>
    <t>2.08</t>
  </si>
  <si>
    <t>2.34</t>
  </si>
  <si>
    <t>Net Debt / (EBITDA - Capex)</t>
  </si>
  <si>
    <t>2.6</t>
  </si>
  <si>
    <t>2.94</t>
  </si>
  <si>
    <t>2.37</t>
  </si>
  <si>
    <t>2.47</t>
  </si>
  <si>
    <t>1.77</t>
  </si>
  <si>
    <t>1.78</t>
  </si>
  <si>
    <t>1.85</t>
  </si>
  <si>
    <t>Growth Over Prior Year</t>
  </si>
  <si>
    <t>Total Revenues, 1 Yr. Growth %</t>
  </si>
  <si>
    <t>6.23</t>
  </si>
  <si>
    <t>14.52</t>
  </si>
  <si>
    <t>12.16</t>
  </si>
  <si>
    <t>16.08</t>
  </si>
  <si>
    <t>1.57</t>
  </si>
  <si>
    <t>37.69</t>
  </si>
  <si>
    <t>22.69</t>
  </si>
  <si>
    <t>-6.44</t>
  </si>
  <si>
    <t>Gross Profit, 1 Yr. Growth %</t>
  </si>
  <si>
    <t>9.59</t>
  </si>
  <si>
    <t>19.58</t>
  </si>
  <si>
    <t>6.57</t>
  </si>
  <si>
    <t>8.5</t>
  </si>
  <si>
    <t>16.29</t>
  </si>
  <si>
    <t>3.16</t>
  </si>
  <si>
    <t>22.92</t>
  </si>
  <si>
    <t>22.48</t>
  </si>
  <si>
    <t>3.6</t>
  </si>
  <si>
    <t>-9.48</t>
  </si>
  <si>
    <t>EBITDA, 1 Yr. Growth %</t>
  </si>
  <si>
    <t>-6.59</t>
  </si>
  <si>
    <t>50.59</t>
  </si>
  <si>
    <t>12.32</t>
  </si>
  <si>
    <t>12.62</t>
  </si>
  <si>
    <t>11.94</t>
  </si>
  <si>
    <t>41.08</t>
  </si>
  <si>
    <t>26.52</t>
  </si>
  <si>
    <t>6.84</t>
  </si>
  <si>
    <t>-16.12</t>
  </si>
  <si>
    <t>EBITA, 1 Yr. Growth %</t>
  </si>
  <si>
    <t>-6.89</t>
  </si>
  <si>
    <t>53.29</t>
  </si>
  <si>
    <t>13.5</t>
  </si>
  <si>
    <t>12.82</t>
  </si>
  <si>
    <t>12.68</t>
  </si>
  <si>
    <t>12.41</t>
  </si>
  <si>
    <t>41.01</t>
  </si>
  <si>
    <t>26.71</t>
  </si>
  <si>
    <t>7.12</t>
  </si>
  <si>
    <t>-16.45</t>
  </si>
  <si>
    <t>EBIT, 1 Yr. Growth %</t>
  </si>
  <si>
    <t>-5.76</t>
  </si>
  <si>
    <t>10.6</t>
  </si>
  <si>
    <t>11.91</t>
  </si>
  <si>
    <t>11.6</t>
  </si>
  <si>
    <t>14.62</t>
  </si>
  <si>
    <t>24.4</t>
  </si>
  <si>
    <t>9.89</t>
  </si>
  <si>
    <t>-23.07</t>
  </si>
  <si>
    <t>Earnings From Cont. Operations, 1 Yr. Growth %</t>
  </si>
  <si>
    <t>-57.03</t>
  </si>
  <si>
    <t>189.97</t>
  </si>
  <si>
    <t>15.73</t>
  </si>
  <si>
    <t>-10.82</t>
  </si>
  <si>
    <t>38.6</t>
  </si>
  <si>
    <t>-41.36</t>
  </si>
  <si>
    <t>149.87</t>
  </si>
  <si>
    <t>2.56</t>
  </si>
  <si>
    <t>-58.86</t>
  </si>
  <si>
    <t>Net Income, 1 Yr. Growth %</t>
  </si>
  <si>
    <t>-41.44</t>
  </si>
  <si>
    <t>150.04</t>
  </si>
  <si>
    <t>2.55</t>
  </si>
  <si>
    <t>-58.91</t>
  </si>
  <si>
    <t>Normalized Net Income, 1 Yr. Growth %</t>
  </si>
  <si>
    <t>-18.01</t>
  </si>
  <si>
    <t>74.38</t>
  </si>
  <si>
    <t>6.14</t>
  </si>
  <si>
    <t>15.31</t>
  </si>
  <si>
    <t>12.88</t>
  </si>
  <si>
    <t>10.67</t>
  </si>
  <si>
    <t>27.41</t>
  </si>
  <si>
    <t>12.93</t>
  </si>
  <si>
    <t>-23.4</t>
  </si>
  <si>
    <t>Diluted EPS Before Extra, 1 Yr. Growth %</t>
  </si>
  <si>
    <t>184.55</t>
  </si>
  <si>
    <t>15.97</t>
  </si>
  <si>
    <t>-9.09</t>
  </si>
  <si>
    <t>10.91</t>
  </si>
  <si>
    <t>44.26</t>
  </si>
  <si>
    <t>-48.48</t>
  </si>
  <si>
    <t>137.13</t>
  </si>
  <si>
    <t>2.79</t>
  </si>
  <si>
    <t>-58.97</t>
  </si>
  <si>
    <t>Accounts Receivable, 1 Yr. Growth %</t>
  </si>
  <si>
    <t>25.44</t>
  </si>
  <si>
    <t>0.59</t>
  </si>
  <si>
    <t>6.94</t>
  </si>
  <si>
    <t>5.82</t>
  </si>
  <si>
    <t>0.82</t>
  </si>
  <si>
    <t>62.53</t>
  </si>
  <si>
    <t>13.09</t>
  </si>
  <si>
    <t>12.8</t>
  </si>
  <si>
    <t>-0.88</t>
  </si>
  <si>
    <t>Inventory, 1 Yr. Growth %</t>
  </si>
  <si>
    <t>-2.26</t>
  </si>
  <si>
    <t>52.94</t>
  </si>
  <si>
    <t>11.15</t>
  </si>
  <si>
    <t>0</t>
  </si>
  <si>
    <t>12.96</t>
  </si>
  <si>
    <t>82.57</t>
  </si>
  <si>
    <t>-5.5</t>
  </si>
  <si>
    <t>14.42</t>
  </si>
  <si>
    <t>14.53</t>
  </si>
  <si>
    <t>Net Property, Plant and Equip., 1 Yr. Growth %</t>
  </si>
  <si>
    <t>8.14</t>
  </si>
  <si>
    <t>1.52</t>
  </si>
  <si>
    <t>7.64</t>
  </si>
  <si>
    <t>2.85</t>
  </si>
  <si>
    <t>14.67</t>
  </si>
  <si>
    <t>85.81</t>
  </si>
  <si>
    <t>-4.41</t>
  </si>
  <si>
    <t>-3.41</t>
  </si>
  <si>
    <t>1.08</t>
  </si>
  <si>
    <t>Total Assets, 1 Yr. Growth %</t>
  </si>
  <si>
    <t>-5.65</t>
  </si>
  <si>
    <t>92.82</t>
  </si>
  <si>
    <t>24.6</t>
  </si>
  <si>
    <t>7.09</t>
  </si>
  <si>
    <t>-16.15</t>
  </si>
  <si>
    <t>50.15</t>
  </si>
  <si>
    <t>68.96</t>
  </si>
  <si>
    <t>-2.68</t>
  </si>
  <si>
    <t>-5.27</t>
  </si>
  <si>
    <t>-2.95</t>
  </si>
  <si>
    <t>Tangible Book Value, 1 Yr. Growth %</t>
  </si>
  <si>
    <t>53.28</t>
  </si>
  <si>
    <t>413.62</t>
  </si>
  <si>
    <t>37.14</t>
  </si>
  <si>
    <t>-3.6</t>
  </si>
  <si>
    <t>18.55</t>
  </si>
  <si>
    <t>-6.43</t>
  </si>
  <si>
    <t>142.6</t>
  </si>
  <si>
    <t>-9.72</t>
  </si>
  <si>
    <t>-11.39</t>
  </si>
  <si>
    <t>-5.83</t>
  </si>
  <si>
    <t>Common Equity, 1 Yr. Growth %</t>
  </si>
  <si>
    <t>-61.22</t>
  </si>
  <si>
    <t>126.46</t>
  </si>
  <si>
    <t>17.52</t>
  </si>
  <si>
    <t>9.94</t>
  </si>
  <si>
    <t>-265.71</t>
  </si>
  <si>
    <t>-3.24</t>
  </si>
  <si>
    <t>-260.01</t>
  </si>
  <si>
    <t>17.83</t>
  </si>
  <si>
    <t>11.98</t>
  </si>
  <si>
    <t>-39.96</t>
  </si>
  <si>
    <t>Cash From Operations, 1 Yr. Growth %</t>
  </si>
  <si>
    <t>-43.37</t>
  </si>
  <si>
    <t>112.31</t>
  </si>
  <si>
    <t>-6.56</t>
  </si>
  <si>
    <t>41.46</t>
  </si>
  <si>
    <t>34.81</t>
  </si>
  <si>
    <t>-0.77</t>
  </si>
  <si>
    <t>29.5</t>
  </si>
  <si>
    <t>9.51</t>
  </si>
  <si>
    <t>-8.44</t>
  </si>
  <si>
    <t>Capital Expenditures, 1 Yr. Growth %</t>
  </si>
  <si>
    <t>24.64</t>
  </si>
  <si>
    <t>-13.07</t>
  </si>
  <si>
    <t>-9.96</t>
  </si>
  <si>
    <t>20.6</t>
  </si>
  <si>
    <t>-13.48</t>
  </si>
  <si>
    <t>44.57</t>
  </si>
  <si>
    <t>-1.38</t>
  </si>
  <si>
    <t>-11.69</t>
  </si>
  <si>
    <t>11.8</t>
  </si>
  <si>
    <t>Levered Free Cash Flow, 1 Yr. Growth %</t>
  </si>
  <si>
    <t>2.12</t>
  </si>
  <si>
    <t>57.93</t>
  </si>
  <si>
    <t>-19.6</t>
  </si>
  <si>
    <t>16.69</t>
  </si>
  <si>
    <t>92.41</t>
  </si>
  <si>
    <t>-31.53</t>
  </si>
  <si>
    <t>100.26</t>
  </si>
  <si>
    <t>14.17</t>
  </si>
  <si>
    <t>14.25</t>
  </si>
  <si>
    <t>-1.47</t>
  </si>
  <si>
    <t>Unlevered Free Cash Flow, 1 Yr. Growth %</t>
  </si>
  <si>
    <t>3.77</t>
  </si>
  <si>
    <t>58.49</t>
  </si>
  <si>
    <t>-15.65</t>
  </si>
  <si>
    <t>15.96</t>
  </si>
  <si>
    <t>84.87</t>
  </si>
  <si>
    <t>-29.22</t>
  </si>
  <si>
    <t>92.93</t>
  </si>
  <si>
    <t>12.7</t>
  </si>
  <si>
    <t>-1.4</t>
  </si>
  <si>
    <t>Dividend Per Share, 1 Yr. Growth %</t>
  </si>
  <si>
    <t>9.38</t>
  </si>
  <si>
    <t>11.9</t>
  </si>
  <si>
    <t>50.19</t>
  </si>
  <si>
    <t>11.14</t>
  </si>
  <si>
    <t>10.25</t>
  </si>
  <si>
    <t>9.71</t>
  </si>
  <si>
    <t>7.53</t>
  </si>
  <si>
    <t>4.9</t>
  </si>
  <si>
    <t>Compound Annual Growth Rate Over Two Years</t>
  </si>
  <si>
    <t>Total Revenues, 2 Yr. CAGR %</t>
  </si>
  <si>
    <t>10.3</t>
  </si>
  <si>
    <t>13.33</t>
  </si>
  <si>
    <t>11.1</t>
  </si>
  <si>
    <t>13.03</t>
  </si>
  <si>
    <t>8.58</t>
  </si>
  <si>
    <t>18.26</t>
  </si>
  <si>
    <t>29.97</t>
  </si>
  <si>
    <t>12.58</t>
  </si>
  <si>
    <t>-1.69</t>
  </si>
  <si>
    <t>Gross Profit, 2 Yr. CAGR %</t>
  </si>
  <si>
    <t>5.95</t>
  </si>
  <si>
    <t>14.47</t>
  </si>
  <si>
    <t>12.89</t>
  </si>
  <si>
    <t>12.61</t>
  </si>
  <si>
    <t>22.7</t>
  </si>
  <si>
    <t>16.6</t>
  </si>
  <si>
    <t>-1.67</t>
  </si>
  <si>
    <t>EBITDA, 2 Yr. CAGR %</t>
  </si>
  <si>
    <t>-7.1</t>
  </si>
  <si>
    <t>17.01</t>
  </si>
  <si>
    <t>12.47</t>
  </si>
  <si>
    <t>15.53</t>
  </si>
  <si>
    <t>27.27</t>
  </si>
  <si>
    <t>31.33</t>
  </si>
  <si>
    <t>21.9</t>
  </si>
  <si>
    <t>-3.46</t>
  </si>
  <si>
    <t>EBITA, 2 Yr. CAGR %</t>
  </si>
  <si>
    <t>-6.58</t>
  </si>
  <si>
    <t>17.75</t>
  </si>
  <si>
    <t>33.54</t>
  </si>
  <si>
    <t>12.75</t>
  </si>
  <si>
    <t>15.92</t>
  </si>
  <si>
    <t>27.55</t>
  </si>
  <si>
    <t>31.32</t>
  </si>
  <si>
    <t>22.32</t>
  </si>
  <si>
    <t>EBIT, 2 Yr. CAGR %</t>
  </si>
  <si>
    <t>-5.43</t>
  </si>
  <si>
    <t>19.76</t>
  </si>
  <si>
    <t>33.23</t>
  </si>
  <si>
    <t>9.63</t>
  </si>
  <si>
    <t>11.25</t>
  </si>
  <si>
    <t>15.47</t>
  </si>
  <si>
    <t>14.75</t>
  </si>
  <si>
    <t>17.08</t>
  </si>
  <si>
    <t>25.07</t>
  </si>
  <si>
    <t>-5.46</t>
  </si>
  <si>
    <t>Earnings From Cont. Operations, 2 Yr. CAGR %</t>
  </si>
  <si>
    <t>-42.01</t>
  </si>
  <si>
    <t>11.63</t>
  </si>
  <si>
    <t>83.19</t>
  </si>
  <si>
    <t>1.59</t>
  </si>
  <si>
    <t>21.85</t>
  </si>
  <si>
    <t>-9.85</t>
  </si>
  <si>
    <t>21.05</t>
  </si>
  <si>
    <t>60.09</t>
  </si>
  <si>
    <t>-35.04</t>
  </si>
  <si>
    <t>Net Income, 2 Yr. CAGR %</t>
  </si>
  <si>
    <t>-9.91</t>
  </si>
  <si>
    <t>21.01</t>
  </si>
  <si>
    <t>60.13</t>
  </si>
  <si>
    <t>-35.09</t>
  </si>
  <si>
    <t>Normalized Net Income, 2 Yr. CAGR %</t>
  </si>
  <si>
    <t>-13.55</t>
  </si>
  <si>
    <t>16.94</t>
  </si>
  <si>
    <t>38.01</t>
  </si>
  <si>
    <t>7.9</t>
  </si>
  <si>
    <t>13.41</t>
  </si>
  <si>
    <t>18.3</t>
  </si>
  <si>
    <t>12.17</t>
  </si>
  <si>
    <t>16.14</t>
  </si>
  <si>
    <t>29.65</t>
  </si>
  <si>
    <t>-4.01</t>
  </si>
  <si>
    <t>Diluted EPS Before Extra, 2 Yr. CAGR %</t>
  </si>
  <si>
    <t>-42.65</t>
  </si>
  <si>
    <t>10.57</t>
  </si>
  <si>
    <t>81.66</t>
  </si>
  <si>
    <t>2.68</t>
  </si>
  <si>
    <t>26.49</t>
  </si>
  <si>
    <t>-13.79</t>
  </si>
  <si>
    <t>10.53</t>
  </si>
  <si>
    <t>56.12</t>
  </si>
  <si>
    <t>-35.06</t>
  </si>
  <si>
    <t>Accounts Receivable, 2 Yr. CAGR %</t>
  </si>
  <si>
    <t>-5.61</t>
  </si>
  <si>
    <t>22.62</t>
  </si>
  <si>
    <t>12.87</t>
  </si>
  <si>
    <t>3.72</t>
  </si>
  <si>
    <t>6.38</t>
  </si>
  <si>
    <t>3.29</t>
  </si>
  <si>
    <t>28.01</t>
  </si>
  <si>
    <t>35.58</t>
  </si>
  <si>
    <t>12.95</t>
  </si>
  <si>
    <t>5.74</t>
  </si>
  <si>
    <t>Inventory, 2 Yr. CAGR %</t>
  </si>
  <si>
    <t>22.26</t>
  </si>
  <si>
    <t>13.34</t>
  </si>
  <si>
    <t>-3.37</t>
  </si>
  <si>
    <t>6.28</t>
  </si>
  <si>
    <t>43.61</t>
  </si>
  <si>
    <t>31.35</t>
  </si>
  <si>
    <t>3.98</t>
  </si>
  <si>
    <t>Net Property, Plant and Equip., 2 Yr. CAGR %</t>
  </si>
  <si>
    <t>5.16</t>
  </si>
  <si>
    <t>5.65</t>
  </si>
  <si>
    <t>4.54</t>
  </si>
  <si>
    <t>5.22</t>
  </si>
  <si>
    <t>8.6</t>
  </si>
  <si>
    <t>45.97</t>
  </si>
  <si>
    <t>33.27</t>
  </si>
  <si>
    <t>-3.91</t>
  </si>
  <si>
    <t>-1.19</t>
  </si>
  <si>
    <t>Total Assets, 2 Yr. CAGR %</t>
  </si>
  <si>
    <t>34.79</t>
  </si>
  <si>
    <t>15.51</t>
  </si>
  <si>
    <t>-5.24</t>
  </si>
  <si>
    <t>12.2</t>
  </si>
  <si>
    <t>59.27</t>
  </si>
  <si>
    <t>28.23</t>
  </si>
  <si>
    <t>-3.98</t>
  </si>
  <si>
    <t>-4.12</t>
  </si>
  <si>
    <t>Tangible Book Value, 2 Yr. CAGR %</t>
  </si>
  <si>
    <t>5.2</t>
  </si>
  <si>
    <t>180.58</t>
  </si>
  <si>
    <t>165.4</t>
  </si>
  <si>
    <t>14.98</t>
  </si>
  <si>
    <t>6.9</t>
  </si>
  <si>
    <t>5.32</t>
  </si>
  <si>
    <t>50.66</t>
  </si>
  <si>
    <t>-10.56</t>
  </si>
  <si>
    <t>-8.65</t>
  </si>
  <si>
    <t>Common Equity, 2 Yr. CAGR %</t>
  </si>
  <si>
    <t>-28.03</t>
  </si>
  <si>
    <t>-6.29</t>
  </si>
  <si>
    <t>63.14</t>
  </si>
  <si>
    <t>13.67</t>
  </si>
  <si>
    <t>34.98</t>
  </si>
  <si>
    <t>26.62</t>
  </si>
  <si>
    <t>24.43</t>
  </si>
  <si>
    <t>37.31</t>
  </si>
  <si>
    <t>14.87</t>
  </si>
  <si>
    <t>Cash From Operations, 2 Yr. CAGR %</t>
  </si>
  <si>
    <t>-25.21</t>
  </si>
  <si>
    <t>9.65</t>
  </si>
  <si>
    <t>40.85</t>
  </si>
  <si>
    <t>14.97</t>
  </si>
  <si>
    <t>38.09</t>
  </si>
  <si>
    <t>15.66</t>
  </si>
  <si>
    <t>14.45</t>
  </si>
  <si>
    <t>30.75</t>
  </si>
  <si>
    <t>19.09</t>
  </si>
  <si>
    <t>0.14</t>
  </si>
  <si>
    <t>Capital Expenditures, 2 Yr. CAGR %</t>
  </si>
  <si>
    <t>35.57</t>
  </si>
  <si>
    <t>4.09</t>
  </si>
  <si>
    <t>-11.53</t>
  </si>
  <si>
    <t>-0.28</t>
  </si>
  <si>
    <t>15.41</t>
  </si>
  <si>
    <t>2.15</t>
  </si>
  <si>
    <t>11.84</t>
  </si>
  <si>
    <t>19.4</t>
  </si>
  <si>
    <t>-6.68</t>
  </si>
  <si>
    <t>-0.64</t>
  </si>
  <si>
    <t>Levered Free Cash Flow, 2 Yr. CAGR %</t>
  </si>
  <si>
    <t>3.91</t>
  </si>
  <si>
    <t>25.75</t>
  </si>
  <si>
    <t>13.77</t>
  </si>
  <si>
    <t>-3.9</t>
  </si>
  <si>
    <t>49.84</t>
  </si>
  <si>
    <t>17.96</t>
  </si>
  <si>
    <t>16.55</t>
  </si>
  <si>
    <t>48.21</t>
  </si>
  <si>
    <t>18.98</t>
  </si>
  <si>
    <t>8.02</t>
  </si>
  <si>
    <t>Unlevered Free Cash Flow, 2 Yr. CAGR %</t>
  </si>
  <si>
    <t>6.1</t>
  </si>
  <si>
    <t>27.1</t>
  </si>
  <si>
    <t>16.66</t>
  </si>
  <si>
    <t>-1.79</t>
  </si>
  <si>
    <t>46.42</t>
  </si>
  <si>
    <t>17.8</t>
  </si>
  <si>
    <t>44.98</t>
  </si>
  <si>
    <t>17.13</t>
  </si>
  <si>
    <t>7.18</t>
  </si>
  <si>
    <t>Dividend Per Share, 2 Yr. CAGR %</t>
  </si>
  <si>
    <t>14.56</t>
  </si>
  <si>
    <t>15.88</t>
  </si>
  <si>
    <t>29.2</t>
  </si>
  <si>
    <t>10.69</t>
  </si>
  <si>
    <t>9.98</t>
  </si>
  <si>
    <t>8.62</t>
  </si>
  <si>
    <t>6.21</t>
  </si>
  <si>
    <t>Compound Annual Growth Rate Over Three Years</t>
  </si>
  <si>
    <t>Total Revenues, 3 Yr. CAGR %</t>
  </si>
  <si>
    <t>4.59</t>
  </si>
  <si>
    <t>7.54</t>
  </si>
  <si>
    <t>12.23</t>
  </si>
  <si>
    <t>12.74</t>
  </si>
  <si>
    <t>9.07</t>
  </si>
  <si>
    <t>17.53</t>
  </si>
  <si>
    <t>19.72</t>
  </si>
  <si>
    <t>5.85</t>
  </si>
  <si>
    <t>Gross Profit, 3 Yr. CAGR %</t>
  </si>
  <si>
    <t>6.62</t>
  </si>
  <si>
    <t>10.31</t>
  </si>
  <si>
    <t>11.78</t>
  </si>
  <si>
    <t>11.41</t>
  </si>
  <si>
    <t>10.37</t>
  </si>
  <si>
    <t>9.18</t>
  </si>
  <si>
    <t>13.82</t>
  </si>
  <si>
    <t>15.81</t>
  </si>
  <si>
    <t>17.15</t>
  </si>
  <si>
    <t>7.16</t>
  </si>
  <si>
    <t>EBITDA, 3 Yr. CAGR %</t>
  </si>
  <si>
    <t>-2.66</t>
  </si>
  <si>
    <t>6.79</t>
  </si>
  <si>
    <t>16.57</t>
  </si>
  <si>
    <t>24.55</t>
  </si>
  <si>
    <t>13.27</t>
  </si>
  <si>
    <t>23.48</t>
  </si>
  <si>
    <t>27.02</t>
  </si>
  <si>
    <t>7.62</t>
  </si>
  <si>
    <t>EBITA, 3 Yr. CAGR %</t>
  </si>
  <si>
    <t>-2.22</t>
  </si>
  <si>
    <t>7.68</t>
  </si>
  <si>
    <t>17.28</t>
  </si>
  <si>
    <t>25.68</t>
  </si>
  <si>
    <t>12.5</t>
  </si>
  <si>
    <t>13.66</t>
  </si>
  <si>
    <t>23.74</t>
  </si>
  <si>
    <t>24.71</t>
  </si>
  <si>
    <t>7.73</t>
  </si>
  <si>
    <t>EBIT, 3 Yr. CAGR %</t>
  </si>
  <si>
    <t>-0.45</t>
  </si>
  <si>
    <t>9.23</t>
  </si>
  <si>
    <t>17.51</t>
  </si>
  <si>
    <t>24.61</t>
  </si>
  <si>
    <t>10.38</t>
  </si>
  <si>
    <t>12.49</t>
  </si>
  <si>
    <t>15.18</t>
  </si>
  <si>
    <t>17.88</t>
  </si>
  <si>
    <t>17.24</t>
  </si>
  <si>
    <t>6.36</t>
  </si>
  <si>
    <t>Earnings From Cont. Operations, 3 Yr. CAGR %</t>
  </si>
  <si>
    <t>-19.75</t>
  </si>
  <si>
    <t>-0.83</t>
  </si>
  <si>
    <t>12.98</t>
  </si>
  <si>
    <t>44.11</t>
  </si>
  <si>
    <t>3.4</t>
  </si>
  <si>
    <t>9.81</t>
  </si>
  <si>
    <t>-4.51</t>
  </si>
  <si>
    <t>26.64</t>
  </si>
  <si>
    <t>14.54</t>
  </si>
  <si>
    <t>Net Income, 3 Yr. CAGR %</t>
  </si>
  <si>
    <t>-4.56</t>
  </si>
  <si>
    <t>26.61</t>
  </si>
  <si>
    <t>14.51</t>
  </si>
  <si>
    <t>Normalized Net Income, 3 Yr. CAGR %</t>
  </si>
  <si>
    <t>-7.2</t>
  </si>
  <si>
    <t>14.31</t>
  </si>
  <si>
    <t>27.84</t>
  </si>
  <si>
    <t>10.32</t>
  </si>
  <si>
    <t>14.57</t>
  </si>
  <si>
    <t>17.03</t>
  </si>
  <si>
    <t>18.03</t>
  </si>
  <si>
    <t>8.79</t>
  </si>
  <si>
    <t>Diluted EPS Before Extra, 3 Yr. CAGR %</t>
  </si>
  <si>
    <t>-20.35</t>
  </si>
  <si>
    <t>-2.19</t>
  </si>
  <si>
    <t>12.35</t>
  </si>
  <si>
    <t>5.35</t>
  </si>
  <si>
    <t>13.3</t>
  </si>
  <si>
    <t>-6.24</t>
  </si>
  <si>
    <t>20.79</t>
  </si>
  <si>
    <t>7.88</t>
  </si>
  <si>
    <t>Accounts Receivable, 3 Yr. CAGR %</t>
  </si>
  <si>
    <t>-5.62</t>
  </si>
  <si>
    <t>15.15</t>
  </si>
  <si>
    <t>10.85</t>
  </si>
  <si>
    <t>4.41</t>
  </si>
  <si>
    <t>4.49</t>
  </si>
  <si>
    <t>20.14</t>
  </si>
  <si>
    <t>22.83</t>
  </si>
  <si>
    <t>27.51</t>
  </si>
  <si>
    <t>Inventory, 3 Yr. CAGR %</t>
  </si>
  <si>
    <t>8.83</t>
  </si>
  <si>
    <t>16.36</t>
  </si>
  <si>
    <t>27.29</t>
  </si>
  <si>
    <t>24.91</t>
  </si>
  <si>
    <t>25.45</t>
  </si>
  <si>
    <t>7.39</t>
  </si>
  <si>
    <t>Net Property, Plant and Equip., 3 Yr. CAGR %</t>
  </si>
  <si>
    <t>4.51</t>
  </si>
  <si>
    <t>4.26</t>
  </si>
  <si>
    <t>4.1</t>
  </si>
  <si>
    <t>3.97</t>
  </si>
  <si>
    <t>8.28</t>
  </si>
  <si>
    <t>29.89</t>
  </si>
  <si>
    <t>26.76</t>
  </si>
  <si>
    <t>19.71</t>
  </si>
  <si>
    <t>-2.28</t>
  </si>
  <si>
    <t>Total Assets, 3 Yr. CAGR %</t>
  </si>
  <si>
    <t>25.24</t>
  </si>
  <si>
    <t>31.3</t>
  </si>
  <si>
    <t>37.03</t>
  </si>
  <si>
    <t>3.81</t>
  </si>
  <si>
    <t>10.47</t>
  </si>
  <si>
    <t>28.61</t>
  </si>
  <si>
    <t>35.15</t>
  </si>
  <si>
    <t>-3.64</t>
  </si>
  <si>
    <t>Tangible Book Value, 3 Yr. CAGR %</t>
  </si>
  <si>
    <t>24.46</t>
  </si>
  <si>
    <t>78.47</t>
  </si>
  <si>
    <t>121.02</t>
  </si>
  <si>
    <t>89.36</t>
  </si>
  <si>
    <t>16.16</t>
  </si>
  <si>
    <t>2.26</t>
  </si>
  <si>
    <t>39.09</t>
  </si>
  <si>
    <t>24.74</t>
  </si>
  <si>
    <t>-9.01</t>
  </si>
  <si>
    <t>Common Equity, 3 Yr. CAGR %</t>
  </si>
  <si>
    <t>-47.34</t>
  </si>
  <si>
    <t>5.46</t>
  </si>
  <si>
    <t>1.06</t>
  </si>
  <si>
    <t>43.03</t>
  </si>
  <si>
    <t>28.88</t>
  </si>
  <si>
    <t>20.8</t>
  </si>
  <si>
    <t>36.89</t>
  </si>
  <si>
    <t>22.19</t>
  </si>
  <si>
    <t>28.29</t>
  </si>
  <si>
    <t>-7.47</t>
  </si>
  <si>
    <t>Cash From Operations, 3 Yr. CAGR %</t>
  </si>
  <si>
    <t>-17.18</t>
  </si>
  <si>
    <t>5.9</t>
  </si>
  <si>
    <t>3.96</t>
  </si>
  <si>
    <t>41.05</t>
  </si>
  <si>
    <t>21.24</t>
  </si>
  <si>
    <t>20.87</t>
  </si>
  <si>
    <t>19.26</t>
  </si>
  <si>
    <t>23.25</t>
  </si>
  <si>
    <t>9.1</t>
  </si>
  <si>
    <t>Capital Expenditures, 3 Yr. CAGR %</t>
  </si>
  <si>
    <t>19.79</t>
  </si>
  <si>
    <t>16.9</t>
  </si>
  <si>
    <t>-0.82</t>
  </si>
  <si>
    <t>-4.74</t>
  </si>
  <si>
    <t>6.24</t>
  </si>
  <si>
    <t>14.69</t>
  </si>
  <si>
    <t>7.25</t>
  </si>
  <si>
    <t>7.98</t>
  </si>
  <si>
    <t>Levered Free Cash Flow, 3 Yr. CAGR %</t>
  </si>
  <si>
    <t>-18.41</t>
  </si>
  <si>
    <t>17.2</t>
  </si>
  <si>
    <t>9.03</t>
  </si>
  <si>
    <t>14.13</t>
  </si>
  <si>
    <t>21.12</t>
  </si>
  <si>
    <t>16.11</t>
  </si>
  <si>
    <t>39.46</t>
  </si>
  <si>
    <t>15.75</t>
  </si>
  <si>
    <t>11.73</t>
  </si>
  <si>
    <t>Unlevered Free Cash Flow, 3 Yr. CAGR %</t>
  </si>
  <si>
    <t>-16.85</t>
  </si>
  <si>
    <t>19.11</t>
  </si>
  <si>
    <t>15.89</t>
  </si>
  <si>
    <t>15.56</t>
  </si>
  <si>
    <t>38.43</t>
  </si>
  <si>
    <t>35.1</t>
  </si>
  <si>
    <t>10.59</t>
  </si>
  <si>
    <t>Dividend Per Share, 3 Yr. CAGR %</t>
  </si>
  <si>
    <t>23.44</t>
  </si>
  <si>
    <t>23.16</t>
  </si>
  <si>
    <t>22.55</t>
  </si>
  <si>
    <t>7.36</t>
  </si>
  <si>
    <t>Compound Annual Growth Rate Over Five Years</t>
  </si>
  <si>
    <t>Total Revenues, 5 Yr. CAGR %</t>
  </si>
  <si>
    <t>7.03</t>
  </si>
  <si>
    <t>7.89</t>
  </si>
  <si>
    <t>8.01</t>
  </si>
  <si>
    <t>11.75</t>
  </si>
  <si>
    <t>10.76</t>
  </si>
  <si>
    <t>14.91</t>
  </si>
  <si>
    <t>16.99</t>
  </si>
  <si>
    <t>15.52</t>
  </si>
  <si>
    <t>10.65</t>
  </si>
  <si>
    <t>Gross Profit, 5 Yr. CAGR %</t>
  </si>
  <si>
    <t>8.92</t>
  </si>
  <si>
    <t>10.41</t>
  </si>
  <si>
    <t>9.09</t>
  </si>
  <si>
    <t>9.19</t>
  </si>
  <si>
    <t>11.26</t>
  </si>
  <si>
    <t>14.4</t>
  </si>
  <si>
    <t>14.04</t>
  </si>
  <si>
    <t>8.47</t>
  </si>
  <si>
    <t>EBITDA, 5 Yr. CAGR %</t>
  </si>
  <si>
    <t>8.53</t>
  </si>
  <si>
    <t>9.34</t>
  </si>
  <si>
    <t>20.11</t>
  </si>
  <si>
    <t>21.69</t>
  </si>
  <si>
    <t>EBITA, 5 Yr. CAGR %</t>
  </si>
  <si>
    <t>3.61</t>
  </si>
  <si>
    <t>9.24</t>
  </si>
  <si>
    <t>15.14</t>
  </si>
  <si>
    <t>20.9</t>
  </si>
  <si>
    <t>18.32</t>
  </si>
  <si>
    <t>21.27</t>
  </si>
  <si>
    <t>21.98</t>
  </si>
  <si>
    <t>14.14</t>
  </si>
  <si>
    <t>EBIT, 5 Yr. CAGR %</t>
  </si>
  <si>
    <t>3.76</t>
  </si>
  <si>
    <t>10.22</t>
  </si>
  <si>
    <t>9.96</t>
  </si>
  <si>
    <t>14.63</t>
  </si>
  <si>
    <t>20.02</t>
  </si>
  <si>
    <t>12.13</t>
  </si>
  <si>
    <t>15.21</t>
  </si>
  <si>
    <t>17.45</t>
  </si>
  <si>
    <t>8.17</t>
  </si>
  <si>
    <t>Earnings From Cont. Operations, 5 Yr. CAGR %</t>
  </si>
  <si>
    <t>-17.48</t>
  </si>
  <si>
    <t>4.25</t>
  </si>
  <si>
    <t>0.13</t>
  </si>
  <si>
    <t>-2.12</t>
  </si>
  <si>
    <t>17.41</t>
  </si>
  <si>
    <t>-3.04</t>
  </si>
  <si>
    <t>Net Income, 5 Yr. CAGR %</t>
  </si>
  <si>
    <t>-2.14</t>
  </si>
  <si>
    <t>14.16</t>
  </si>
  <si>
    <t>17.39</t>
  </si>
  <si>
    <t>-3.08</t>
  </si>
  <si>
    <t>Normalized Net Income, 5 Yr. CAGR %</t>
  </si>
  <si>
    <t>-1.82</t>
  </si>
  <si>
    <t>7.81</t>
  </si>
  <si>
    <t>6.82</t>
  </si>
  <si>
    <t>13.57</t>
  </si>
  <si>
    <t>22.94</t>
  </si>
  <si>
    <t>10.95</t>
  </si>
  <si>
    <t>15.46</t>
  </si>
  <si>
    <t>18.49</t>
  </si>
  <si>
    <t>8.4</t>
  </si>
  <si>
    <t>Diluted EPS Before Extra, 5 Yr. CAGR %</t>
  </si>
  <si>
    <t>10.77</t>
  </si>
  <si>
    <t>-0.27</t>
  </si>
  <si>
    <t>36.85</t>
  </si>
  <si>
    <t>-2.77</t>
  </si>
  <si>
    <t>12.18</t>
  </si>
  <si>
    <t>Accounts Receivable, 5 Yr. CAGR %</t>
  </si>
  <si>
    <t>7.15</t>
  </si>
  <si>
    <t>11.56</t>
  </si>
  <si>
    <t>7.76</t>
  </si>
  <si>
    <t>13.28</t>
  </si>
  <si>
    <t>17.21</t>
  </si>
  <si>
    <t>15.68</t>
  </si>
  <si>
    <t>Inventory, 5 Yr. CAGR %</t>
  </si>
  <si>
    <t>15.5</t>
  </si>
  <si>
    <t>10.61</t>
  </si>
  <si>
    <t>8.03</t>
  </si>
  <si>
    <t>6.89</t>
  </si>
  <si>
    <t>10.03</t>
  </si>
  <si>
    <t>16.72</t>
  </si>
  <si>
    <t>17.4</t>
  </si>
  <si>
    <t>Net Property, Plant and Equip., 5 Yr. CAGR %</t>
  </si>
  <si>
    <t>4.52</t>
  </si>
  <si>
    <t>4.64</t>
  </si>
  <si>
    <t>5.88</t>
  </si>
  <si>
    <t>17.66</t>
  </si>
  <si>
    <t>14.74</t>
  </si>
  <si>
    <t>Total Assets, 5 Yr. CAGR %</t>
  </si>
  <si>
    <t>20.21</t>
  </si>
  <si>
    <t>27.63</t>
  </si>
  <si>
    <t>21.25</t>
  </si>
  <si>
    <t>15.24</t>
  </si>
  <si>
    <t>26.5</t>
  </si>
  <si>
    <t>23.2</t>
  </si>
  <si>
    <t>17.26</t>
  </si>
  <si>
    <t>17.81</t>
  </si>
  <si>
    <t>Tangible Book Value, 5 Yr. CAGR %</t>
  </si>
  <si>
    <t>37.84</t>
  </si>
  <si>
    <t>68.49</t>
  </si>
  <si>
    <t>49.68</t>
  </si>
  <si>
    <t>65.29</t>
  </si>
  <si>
    <t>49.75</t>
  </si>
  <si>
    <t>28.89</t>
  </si>
  <si>
    <t>11.33</t>
  </si>
  <si>
    <t>Common Equity, 5 Yr. CAGR %</t>
  </si>
  <si>
    <t>-24.14</t>
  </si>
  <si>
    <t>-17.23</t>
  </si>
  <si>
    <t>8.67</t>
  </si>
  <si>
    <t>13.46</t>
  </si>
  <si>
    <t>36.22</t>
  </si>
  <si>
    <t>27.08</t>
  </si>
  <si>
    <t>27.15</t>
  </si>
  <si>
    <t>27.62</t>
  </si>
  <si>
    <t>4.17</t>
  </si>
  <si>
    <t>Cash From Operations, 5 Yr. CAGR %</t>
  </si>
  <si>
    <t>-7.94</t>
  </si>
  <si>
    <t>8.65</t>
  </si>
  <si>
    <t>2.42</t>
  </si>
  <si>
    <t>9.44</t>
  </si>
  <si>
    <t>16.46</t>
  </si>
  <si>
    <t>30.29</t>
  </si>
  <si>
    <t>18.48</t>
  </si>
  <si>
    <t>26.47</t>
  </si>
  <si>
    <t>20.15</t>
  </si>
  <si>
    <t>Capital Expenditures, 5 Yr. CAGR %</t>
  </si>
  <si>
    <t>14.38</t>
  </si>
  <si>
    <t>6.12</t>
  </si>
  <si>
    <t>9.7</t>
  </si>
  <si>
    <t>-2.04</t>
  </si>
  <si>
    <t>8.45</t>
  </si>
  <si>
    <t>5.61</t>
  </si>
  <si>
    <t>Levered Free Cash Flow, 5 Yr. CAGR %</t>
  </si>
  <si>
    <t>-7.87</t>
  </si>
  <si>
    <t>23.43</t>
  </si>
  <si>
    <t>14.81</t>
  </si>
  <si>
    <t>19.29</t>
  </si>
  <si>
    <t>28.36</t>
  </si>
  <si>
    <t>29.87</t>
  </si>
  <si>
    <t>12.76</t>
  </si>
  <si>
    <t>Unlevered Free Cash Flow, 5 Yr. CAGR %</t>
  </si>
  <si>
    <t>-5.82</t>
  </si>
  <si>
    <t>10.66</t>
  </si>
  <si>
    <t>24.01</t>
  </si>
  <si>
    <t>19.88</t>
  </si>
  <si>
    <t>27.43</t>
  </si>
  <si>
    <t>28.57</t>
  </si>
  <si>
    <t>Dividend Per Share, 5 Yr. CAGR %</t>
  </si>
  <si>
    <t>19.81</t>
  </si>
  <si>
    <t>20.19</t>
  </si>
  <si>
    <t>18.17</t>
  </si>
  <si>
    <t>17.71</t>
  </si>
  <si>
    <t>16.77</t>
  </si>
  <si>
    <t>8.68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</si>
  <si>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</si>
  <si>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</si>
  <si>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</si>
  <si>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</si>
  <si>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</si>
  <si>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</si>
  <si>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</si>
  <si>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</si>
  <si>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</si>
  <si>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130,935</t>
  </si>
  <si>
    <t>189,171</t>
  </si>
  <si>
    <t>239,371</t>
  </si>
  <si>
    <t>285,707</t>
  </si>
  <si>
    <t>273,605</t>
  </si>
  <si>
    <t>315,435</t>
  </si>
  <si>
    <t>-</t>
  </si>
  <si>
    <t>Change</t>
  </si>
  <si>
    <t>44.48%</t>
  </si>
  <si>
    <t>26.54%</t>
  </si>
  <si>
    <t>19.36%</t>
  </si>
  <si>
    <t>-4.24%</t>
  </si>
  <si>
    <t>15.29%</t>
  </si>
  <si>
    <t>0%</t>
  </si>
  <si>
    <t>Enterprise Value (EV)
                                    1</t>
  </si>
  <si>
    <t>157,739</t>
  </si>
  <si>
    <t>266,778</t>
  </si>
  <si>
    <t>306,225</t>
  </si>
  <si>
    <t>339,749</t>
  </si>
  <si>
    <t>320,176</t>
  </si>
  <si>
    <t>372,047</t>
  </si>
  <si>
    <t>363,838</t>
  </si>
  <si>
    <t>353,820</t>
  </si>
  <si>
    <t>69.13%</t>
  </si>
  <si>
    <t>14.79%</t>
  </si>
  <si>
    <t>10.95%</t>
  </si>
  <si>
    <t>-5.76%</t>
  </si>
  <si>
    <t>16.2%</t>
  </si>
  <si>
    <t>-2.21%</t>
  </si>
  <si>
    <t>-2.75%</t>
  </si>
  <si>
    <t>P/E ratio</t>
  </si>
  <si>
    <t>16.8x</t>
  </si>
  <si>
    <t>39.4x</t>
  </si>
  <si>
    <t>21x</t>
  </si>
  <si>
    <t>24.4x</t>
  </si>
  <si>
    <t>57x</t>
  </si>
  <si>
    <t>39x</t>
  </si>
  <si>
    <t>24.9x</t>
  </si>
  <si>
    <t>20.4x</t>
  </si>
  <si>
    <t>PBR</t>
  </si>
  <si>
    <t>-16.1x</t>
  </si>
  <si>
    <t>13.7x</t>
  </si>
  <si>
    <t>15.5x</t>
  </si>
  <si>
    <t>16.6x</t>
  </si>
  <si>
    <t>26.5x</t>
  </si>
  <si>
    <t>38.3x</t>
  </si>
  <si>
    <t>30.6x</t>
  </si>
  <si>
    <t>22.7x</t>
  </si>
  <si>
    <t>PEG</t>
  </si>
  <si>
    <t>-0.8x</t>
  </si>
  <si>
    <t>0x</t>
  </si>
  <si>
    <t>8.74x</t>
  </si>
  <si>
    <t>-1x</t>
  </si>
  <si>
    <t>0.6x</t>
  </si>
  <si>
    <t>0.4x</t>
  </si>
  <si>
    <t>0.9x</t>
  </si>
  <si>
    <t>Capitalization / Revenue</t>
  </si>
  <si>
    <t>3.94x</t>
  </si>
  <si>
    <t>4.13x</t>
  </si>
  <si>
    <t>4.27x</t>
  </si>
  <si>
    <t>4.92x</t>
  </si>
  <si>
    <t>5.04x</t>
  </si>
  <si>
    <t>5.63x</t>
  </si>
  <si>
    <t>5.33x</t>
  </si>
  <si>
    <t>4.97x</t>
  </si>
  <si>
    <t>EV / Revenue</t>
  </si>
  <si>
    <t>4.74x</t>
  </si>
  <si>
    <t>5.83x</t>
  </si>
  <si>
    <t>5.46x</t>
  </si>
  <si>
    <t>5.85x</t>
  </si>
  <si>
    <t>5.89x</t>
  </si>
  <si>
    <t>6.64x</t>
  </si>
  <si>
    <t>6.15x</t>
  </si>
  <si>
    <t>5.58x</t>
  </si>
  <si>
    <t>EV / EBITDA</t>
  </si>
  <si>
    <t>8.89x</t>
  </si>
  <si>
    <t>11.8x</t>
  </si>
  <si>
    <t>10.6x</t>
  </si>
  <si>
    <t>11x</t>
  </si>
  <si>
    <t>12.5x</t>
  </si>
  <si>
    <t>14.5x</t>
  </si>
  <si>
    <t>12.7x</t>
  </si>
  <si>
    <t>11.1x</t>
  </si>
  <si>
    <t>EV / EBIT</t>
  </si>
  <si>
    <t>10x</t>
  </si>
  <si>
    <t>12.1x</t>
  </si>
  <si>
    <t>10.9x</t>
  </si>
  <si>
    <t>11.3x</t>
  </si>
  <si>
    <t>12.9x</t>
  </si>
  <si>
    <t>15x</t>
  </si>
  <si>
    <t>13.1x</t>
  </si>
  <si>
    <t>11.5x</t>
  </si>
  <si>
    <t>EV / FCF</t>
  </si>
  <si>
    <t>12.4x</t>
  </si>
  <si>
    <t>15.9x</t>
  </si>
  <si>
    <t>13.9x</t>
  </si>
  <si>
    <t>14x</t>
  </si>
  <si>
    <t>20.9x</t>
  </si>
  <si>
    <t>14.8x</t>
  </si>
  <si>
    <t>FCF Yield</t>
  </si>
  <si>
    <t>8.1%</t>
  </si>
  <si>
    <t>6.29%</t>
  </si>
  <si>
    <t>7.18%</t>
  </si>
  <si>
    <t>7.14%</t>
  </si>
  <si>
    <t>6.89%</t>
  </si>
  <si>
    <t>4.78%</t>
  </si>
  <si>
    <t>6.77%</t>
  </si>
  <si>
    <t>7.61%</t>
  </si>
  <si>
    <t>Dividend per Share
                                    2</t>
  </si>
  <si>
    <t>6.226</t>
  </si>
  <si>
    <t>6.523</t>
  </si>
  <si>
    <t>6.826</t>
  </si>
  <si>
    <t>Rate of return</t>
  </si>
  <si>
    <t>4.96%</t>
  </si>
  <si>
    <t>4.52%</t>
  </si>
  <si>
    <t>3.92%</t>
  </si>
  <si>
    <t>3.53%</t>
  </si>
  <si>
    <t>3.87%</t>
  </si>
  <si>
    <t>3.49%</t>
  </si>
  <si>
    <t>3.65%</t>
  </si>
  <si>
    <t>3.82%</t>
  </si>
  <si>
    <t>EPS
                                    2</t>
  </si>
  <si>
    <t>4.581</t>
  </si>
  <si>
    <t>7.177</t>
  </si>
  <si>
    <t>8.751</t>
  </si>
  <si>
    <t>Distribution rate</t>
  </si>
  <si>
    <t>83.1%</t>
  </si>
  <si>
    <t>178%</t>
  </si>
  <si>
    <t>82.3%</t>
  </si>
  <si>
    <t>86.1%</t>
  </si>
  <si>
    <t>220%</t>
  </si>
  <si>
    <t>136%</t>
  </si>
  <si>
    <t>90.9%</t>
  </si>
  <si>
    <t>78%</t>
  </si>
  <si>
    <t>Net sales
                                    1</t>
  </si>
  <si>
    <t>33,266</t>
  </si>
  <si>
    <t>45,784</t>
  </si>
  <si>
    <t>56,122</t>
  </si>
  <si>
    <t>58,054</t>
  </si>
  <si>
    <t>54,318</t>
  </si>
  <si>
    <t>56,037</t>
  </si>
  <si>
    <t>59,146</t>
  </si>
  <si>
    <t>63,456</t>
  </si>
  <si>
    <t>EBITDA
                                    1</t>
  </si>
  <si>
    <t>17,747</t>
  </si>
  <si>
    <t>22,642</t>
  </si>
  <si>
    <t>29,018</t>
  </si>
  <si>
    <t>30,961</t>
  </si>
  <si>
    <t>25,545</t>
  </si>
  <si>
    <t>25,612</t>
  </si>
  <si>
    <t>28,759</t>
  </si>
  <si>
    <t>31,782</t>
  </si>
  <si>
    <t>EBIT
                                    1</t>
  </si>
  <si>
    <t>15,730</t>
  </si>
  <si>
    <t>21,976</t>
  </si>
  <si>
    <t>28,215</t>
  </si>
  <si>
    <t>30,183</t>
  </si>
  <si>
    <t>24,793</t>
  </si>
  <si>
    <t>24,770</t>
  </si>
  <si>
    <t>27,877</t>
  </si>
  <si>
    <t>30,839</t>
  </si>
  <si>
    <t>Net income
                                    1</t>
  </si>
  <si>
    <t>7,882</t>
  </si>
  <si>
    <t>4,616</t>
  </si>
  <si>
    <t>11,542</t>
  </si>
  <si>
    <t>11,836</t>
  </si>
  <si>
    <t>4,863</t>
  </si>
  <si>
    <t>7,831</t>
  </si>
  <si>
    <t>12,107</t>
  </si>
  <si>
    <t>14,402</t>
  </si>
  <si>
    <t>Net Debt
                                    1</t>
  </si>
  <si>
    <t>26,804</t>
  </si>
  <si>
    <t>77,607</t>
  </si>
  <si>
    <t>66,854</t>
  </si>
  <si>
    <t>54,042</t>
  </si>
  <si>
    <t>46,571</t>
  </si>
  <si>
    <t>56,613</t>
  </si>
  <si>
    <t>48,403</t>
  </si>
  <si>
    <t>38,385</t>
  </si>
  <si>
    <t>Reference price
                                    2</t>
  </si>
  <si>
    <t>88.54</t>
  </si>
  <si>
    <t>107.15</t>
  </si>
  <si>
    <t>135.40</t>
  </si>
  <si>
    <t>161.61</t>
  </si>
  <si>
    <t>154.97</t>
  </si>
  <si>
    <t>178.50</t>
  </si>
  <si>
    <t>Nbr of stocks (in thousands)</t>
  </si>
  <si>
    <t>1,478,821</t>
  </si>
  <si>
    <t>1,765,474</t>
  </si>
  <si>
    <t>1,767,880</t>
  </si>
  <si>
    <t>1,765,537</t>
  </si>
  <si>
    <t>1,767,140</t>
  </si>
  <si>
    <t>Announcement Date</t>
  </si>
  <si>
    <t>2/7/20</t>
  </si>
  <si>
    <t>2/3/21</t>
  </si>
  <si>
    <t>2/2/22</t>
  </si>
  <si>
    <t>2/9/23</t>
  </si>
  <si>
    <t>2/2/24</t>
  </si>
  <si>
    <t>address1</t>
  </si>
  <si>
    <t>1 North Waukegan Road</t>
  </si>
  <si>
    <t>city</t>
  </si>
  <si>
    <t>North Chicago</t>
  </si>
  <si>
    <t>state</t>
  </si>
  <si>
    <t>IL</t>
  </si>
  <si>
    <t>zip</t>
  </si>
  <si>
    <t>60064-6400</t>
  </si>
  <si>
    <t>country</t>
  </si>
  <si>
    <t>phone</t>
  </si>
  <si>
    <t>847 932 7900</t>
  </si>
  <si>
    <t>website</t>
  </si>
  <si>
    <t>https://www.abbvie.com</t>
  </si>
  <si>
    <t>industry</t>
  </si>
  <si>
    <t>Drug Manufacturers - General</t>
  </si>
  <si>
    <t>industryKey</t>
  </si>
  <si>
    <t>drug-manufacturers-general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</si>
  <si>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</si>
  <si>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</si>
  <si>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</si>
  <si>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</si>
  <si>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</si>
  <si>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</si>
  <si>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</si>
  <si>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AbbVie Inc. discovers, develops, manufactures, and sells pharmaceuticals worldwide. The company offers Humira, an injection for autoimmune and intestinal Behçet's diseases, and pyoderma gangrenosum; Skyrizi to treat moderate to severe plaque psoriasis, psoriatic disease, and Crohn's disease; Rinvoq to treat rheumatoid and psoriatic arthritis, ankylosing spondylitis, atopic dermatitis, axial spondyloarthropathy, ulcerative colitis, and Crohn's disease; Imbruvica for the treatment of adult patients with blood cancers; Epkinly to treat lymphoma; Elahere to treat cancer; and Venclexta/Venclyxto to treat blood cancers. It also provides facial injectables, plastics and regenerative medicine, body contouring, and skincare products; botox therapeutic; Vraylar for depressive disorder; Duopa and Duodopa to treat advanced Parkinson's disease; Ubrelvy for the acute treatment of migraine in adults; and Qulipta for episodic and chronic migraine. In addition, the company offers Ozurdex for eye diseases; Lumigan/Ganfort and Alphagan/Combigan for the reduction of elevated intraocular pressure in patients with open angle glaucoma or ocular hypertension; Restasis to increase tear production; and other eye care products. Further, it provides Mavyret/Maviret to treat chronic hepatitis C virus genotype 1-6 infection; Creon, a pancreatic enzyme therapy; Lupron to treat advanced prostate cancer, endometriosis and central precocious puberty, and patients with anemia caused by uterine fibroids; Linzess/Constella to treat irritable bowel syndrome with constipation and chronic idiopathic constipation; and Synthroid for hypothyroidism. It has collaborations with Calico Life Sciences LLC; REGENXBIO Inc.; Janssen Biotech, Inc.; Evolveimmune Therapeutics, Inc.; Genentech, Inc.; and Tentarix Biotherapeutics, LP. The company was incorporated in 2012 and is headquartered in North Chicago, Illinois.</t>
  </si>
  <si>
    <t>fullTimeEmployees</t>
  </si>
  <si>
    <t>companyOfficers</t>
  </si>
  <si>
    <t>[{'maxAge': 1, 'name': 'Mr. Richard A. Gonzalez', 'age': 70, 'title': 'Executive Chairman', 'yearBorn': 1954, 'fiscalYear': 2023, 'totalPay': 7190594, 'exercisedValue': 0, 'unexercisedValue': 47864680}, {'maxAge': 1, 'name': 'Mr. Scott T. Reents', 'age': 57, 'title': 'Executive VP &amp; CFO', 'yearBorn': 1967, 'fiscalYear': 2023, 'totalPay': 3132761, 'exercisedValue': 0, 'unexercisedValue': 5589906}, {'maxAge': 1, 'name': 'Dr. Azita  Saleki-Gerhardt Ph.D.', 'age': 61, 'title': 'Executive VP &amp; COO', 'yearBorn': 1963, 'fiscalYear': 2023, 'totalPay': 3510428, 'exercisedValue': 5248500, 'unexercisedValue': 23376292}, {'maxAge': 1, 'name': 'Mr. Jeffrey Ryan Stewart', 'age': 55, 'title': 'Executive VP &amp; Chief Commercial Officer', 'yearBorn': 1969, 'fiscalYear': 2023, 'totalPay': 4315363, 'exercisedValue': 2125307, 'unexercisedValue': 9617938}, {'maxAge': 1, 'name': 'Dr. Roopal  Thakkar M.D.', 'age': 52, 'title': 'Executive VP of Research and Development &amp; Chief Scientific Officer', 'yearBorn': 1972, 'fiscalYear': 2023, 'exercisedValue': 0, 'unexercisedValue': 0}, {'maxAge': 1, 'name': 'Ms. Elizabeth  Shea', 'title': 'Senior Vice President of Investor Relations', 'fiscalYear': 2023, 'exercisedValue': 0, 'unexercisedValue': 0}, {'maxAge': 1, 'name': 'Mr. Perry C. Siatis', 'age': 49, 'title': 'Executive VP, General Counsel &amp; Secretary', 'yearBorn': 1975, 'fiscalYear': 2023, 'exercisedValue': 0, 'unexercisedValue': 0}, {'maxAge': 1, 'name': 'Mr. Sanjay  Narayan', 'title': 'Senior VP, Chief Ethics, Compliance Officer &amp; Allergan Aesthetic Legal', 'fiscalYear': 2023, 'exercisedValue': 0, 'unexercisedValue': 0}, {'maxAge': 1, 'name': 'Mr. Timothy J. Richmond', 'age': 58, 'title': 'Executive VP &amp; Chief Human Resources Officer', 'yearBorn': 1966, 'fiscalYear': 2023, 'totalPay': 1121841, 'exercisedValue': 0, 'unexercisedValue': 0}, {'maxAge': 1, 'name': 'Mr. Wulff-Erik  von Borcke', 'title': 'Senior VP of AbbVie &amp; President of Oncology',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</si>
  <si>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</si>
  <si>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</si>
  <si>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</si>
  <si>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</si>
  <si>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</si>
  <si>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</si>
  <si>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</si>
  <si>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</si>
  <si>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</si>
  <si>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</si>
  <si>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</si>
  <si>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</si>
  <si>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</si>
  <si>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</si>
  <si>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</si>
  <si>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</si>
  <si>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</si>
  <si>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</si>
  <si>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</si>
  <si>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</si>
  <si>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</si>
  <si>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</si>
  <si>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</si>
  <si>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</si>
  <si>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</si>
  <si>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</si>
  <si>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</si>
  <si>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</si>
  <si>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</si>
  <si>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</si>
  <si>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</si>
  <si>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</si>
  <si>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</si>
  <si>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</si>
  <si>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</si>
  <si>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</si>
  <si>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</si>
  <si>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</si>
  <si>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</si>
  <si>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</si>
  <si>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</si>
  <si>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</si>
  <si>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</si>
  <si>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</si>
  <si>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</si>
  <si>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</si>
  <si>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</si>
  <si>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</si>
  <si>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</si>
  <si>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</si>
  <si>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</si>
  <si>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</si>
  <si>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</si>
  <si>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</si>
  <si>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</si>
  <si>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</si>
  <si>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</si>
  <si>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</si>
  <si>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</si>
  <si>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</si>
  <si>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</si>
  <si>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</si>
  <si>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</si>
  <si>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</si>
  <si>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</si>
  <si>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</si>
  <si>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</si>
  <si>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</si>
  <si>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</si>
  <si>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</si>
  <si>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</si>
  <si>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</si>
  <si>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</si>
  <si>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</si>
  <si>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</si>
  <si>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</si>
  <si>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</si>
  <si>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</si>
  <si>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</si>
  <si>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</si>
  <si>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AbbVie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</si>
  <si>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</si>
  <si>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</si>
  <si>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</si>
  <si>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</si>
  <si>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</si>
  <si>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</si>
  <si>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</si>
  <si>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73238d42-cdcc-3f92-8141-dd675addae10</t>
  </si>
  <si>
    <t>messageBoardId</t>
  </si>
  <si>
    <t>finmb_141885706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</si>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</sst>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bbvi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176.86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471.7019209930728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3.09549891584E11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3.413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14.416417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6.56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1770.0</v>
      </c>
      <c r="C2" s="1">
        <v>5140.0</v>
      </c>
      <c r="D2" s="1">
        <v>5950.0</v>
      </c>
      <c r="E2" s="1">
        <v>5310.0</v>
      </c>
      <c r="F2" s="1">
        <v>5690.0</v>
      </c>
      <c r="G2" s="1">
        <v>7880.0</v>
      </c>
      <c r="H2" s="1">
        <v>4620.0</v>
      </c>
      <c r="I2" s="1">
        <v>11540.0</v>
      </c>
      <c r="J2" s="1">
        <v>11840.0</v>
      </c>
      <c r="K2" s="1">
        <v>4860.0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383.0</v>
      </c>
      <c r="C3" s="1">
        <v>417.0</v>
      </c>
      <c r="D3" s="1">
        <v>425.0</v>
      </c>
      <c r="E3" s="1">
        <v>425.0</v>
      </c>
      <c r="F3" s="1">
        <v>471.0</v>
      </c>
      <c r="G3" s="1">
        <v>464.0</v>
      </c>
      <c r="H3" s="1">
        <v>666.0</v>
      </c>
      <c r="I3" s="1">
        <v>803.0</v>
      </c>
      <c r="J3" s="1">
        <v>778.0</v>
      </c>
      <c r="K3" s="1">
        <v>752.0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403.0</v>
      </c>
      <c r="C4" s="1">
        <v>419.0</v>
      </c>
      <c r="D4" s="1">
        <v>764.0</v>
      </c>
      <c r="E4" s="1">
        <v>1080.0</v>
      </c>
      <c r="F4" s="1">
        <v>1290.0</v>
      </c>
      <c r="G4" s="1">
        <v>1550.0</v>
      </c>
      <c r="H4" s="1">
        <v>5800.0</v>
      </c>
      <c r="I4" s="1">
        <v>7720.0</v>
      </c>
      <c r="J4" s="1">
        <v>7690.0</v>
      </c>
      <c r="K4" s="1">
        <v>7950.0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786.0</v>
      </c>
      <c r="C5" s="1">
        <v>836.0</v>
      </c>
      <c r="D5" s="1">
        <v>1190.0</v>
      </c>
      <c r="E5" s="1">
        <v>1500.0</v>
      </c>
      <c r="F5" s="1">
        <v>1760.0</v>
      </c>
      <c r="G5" s="1">
        <v>2020.0</v>
      </c>
      <c r="H5" s="1">
        <v>6470.0</v>
      </c>
      <c r="I5" s="1">
        <v>8520.0</v>
      </c>
      <c r="J5" s="1">
        <v>8470.0</v>
      </c>
      <c r="K5" s="1">
        <v>8700.0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-330.0</v>
      </c>
      <c r="H6" s="1">
        <v>0.0</v>
      </c>
      <c r="I6" s="1">
        <v>-68.0</v>
      </c>
      <c r="J6" s="1">
        <v>-172.0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352.0</v>
      </c>
      <c r="C7" s="1">
        <v>150.0</v>
      </c>
      <c r="D7" s="1">
        <v>200.0</v>
      </c>
      <c r="E7" s="1">
        <v>681.0</v>
      </c>
      <c r="F7" s="1">
        <v>5490.0</v>
      </c>
      <c r="G7" s="1">
        <v>1420.0</v>
      </c>
      <c r="H7" s="1">
        <v>1200.0</v>
      </c>
      <c r="I7" s="1">
        <v>962.0</v>
      </c>
      <c r="J7" s="1">
        <v>1470.0</v>
      </c>
      <c r="K7" s="1">
        <v>5010.0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241.0</v>
      </c>
      <c r="C8" s="1">
        <v>282.0</v>
      </c>
      <c r="D8" s="1">
        <v>353.0</v>
      </c>
      <c r="E8" s="1">
        <v>365.0</v>
      </c>
      <c r="F8" s="1">
        <v>421.0</v>
      </c>
      <c r="G8" s="1">
        <v>430.0</v>
      </c>
      <c r="H8" s="1">
        <v>753.0</v>
      </c>
      <c r="I8" s="1">
        <v>692.0</v>
      </c>
      <c r="J8" s="1">
        <v>671.0</v>
      </c>
      <c r="K8" s="1">
        <v>747.0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1180.0</v>
      </c>
      <c r="C9" s="1">
        <v>619.0</v>
      </c>
      <c r="D9" s="1">
        <v>1040.0</v>
      </c>
      <c r="E9" s="1">
        <v>2100.0</v>
      </c>
      <c r="F9" s="1">
        <v>1190.0</v>
      </c>
      <c r="G9" s="1">
        <v>3240.0</v>
      </c>
      <c r="H9" s="1">
        <v>4440.0</v>
      </c>
      <c r="I9" s="1">
        <v>2450.0</v>
      </c>
      <c r="J9" s="1">
        <v>2930.0</v>
      </c>
      <c r="K9" s="1">
        <v>711.0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-172.0</v>
      </c>
      <c r="C10" s="1">
        <v>-1080.0</v>
      </c>
      <c r="D10" s="1">
        <v>-71.0</v>
      </c>
      <c r="E10" s="1">
        <v>-391.0</v>
      </c>
      <c r="F10" s="1">
        <v>-591.0</v>
      </c>
      <c r="G10" s="1">
        <v>-74.0</v>
      </c>
      <c r="H10" s="1">
        <v>-929.0</v>
      </c>
      <c r="I10" s="1">
        <v>-1320.0</v>
      </c>
      <c r="J10" s="1">
        <v>-1460.0</v>
      </c>
      <c r="K10" s="1">
        <v>66.0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-203.0</v>
      </c>
      <c r="C11" s="1">
        <v>-434.0</v>
      </c>
      <c r="D11" s="1">
        <v>-38.0</v>
      </c>
      <c r="E11" s="1">
        <v>93.0</v>
      </c>
      <c r="F11" s="1">
        <v>-226.0</v>
      </c>
      <c r="G11" s="1">
        <v>-231.0</v>
      </c>
      <c r="H11" s="1">
        <v>-40.0</v>
      </c>
      <c r="I11" s="1">
        <v>-142.0</v>
      </c>
      <c r="J11" s="1">
        <v>-686.0</v>
      </c>
      <c r="K11" s="1">
        <v>-417.0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-193.0</v>
      </c>
      <c r="C12" s="1">
        <v>1500.0</v>
      </c>
      <c r="D12" s="1">
        <v>-1190.0</v>
      </c>
      <c r="E12" s="1">
        <v>425.0</v>
      </c>
      <c r="F12" s="1">
        <v>190.0</v>
      </c>
      <c r="G12" s="1">
        <v>-1120.0</v>
      </c>
      <c r="H12" s="1">
        <v>1510.0</v>
      </c>
      <c r="I12" s="1">
        <v>1630.0</v>
      </c>
      <c r="J12" s="1">
        <v>1600.0</v>
      </c>
      <c r="K12" s="1">
        <v>3840.0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-573.0</v>
      </c>
      <c r="I13" s="1">
        <v>-1290.0</v>
      </c>
      <c r="J13" s="1">
        <v>542.0</v>
      </c>
      <c r="K13" s="1">
        <v>-488.0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-220.0</v>
      </c>
      <c r="C14" s="1">
        <v>511.0</v>
      </c>
      <c r="D14" s="1">
        <v>-393.0</v>
      </c>
      <c r="E14" s="1">
        <v>-118.0</v>
      </c>
      <c r="F14" s="1">
        <v>-499.0</v>
      </c>
      <c r="G14" s="1">
        <v>97.0</v>
      </c>
      <c r="H14" s="1">
        <v>134.0</v>
      </c>
      <c r="I14" s="1">
        <v>-197.0</v>
      </c>
      <c r="J14" s="1">
        <v>-264.0</v>
      </c>
      <c r="K14" s="1">
        <v>-188.0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3550.0</v>
      </c>
      <c r="C15" s="1">
        <v>7540.0</v>
      </c>
      <c r="D15" s="1">
        <v>7040.0</v>
      </c>
      <c r="E15" s="1">
        <v>9960.0</v>
      </c>
      <c r="F15" s="1">
        <v>13430.0</v>
      </c>
      <c r="G15" s="1">
        <v>13320.0</v>
      </c>
      <c r="H15" s="1">
        <v>17590.0</v>
      </c>
      <c r="I15" s="1">
        <v>22780.0</v>
      </c>
      <c r="J15" s="1">
        <v>24940.0</v>
      </c>
      <c r="K15" s="1">
        <v>22840.0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-612.0</v>
      </c>
      <c r="C16" s="1">
        <v>-532.0</v>
      </c>
      <c r="D16" s="1">
        <v>-479.0</v>
      </c>
      <c r="E16" s="1">
        <v>-529.0</v>
      </c>
      <c r="F16" s="1">
        <v>-638.0</v>
      </c>
      <c r="G16" s="1">
        <v>-552.0</v>
      </c>
      <c r="H16" s="1">
        <v>-798.0</v>
      </c>
      <c r="I16" s="1">
        <v>-787.0</v>
      </c>
      <c r="J16" s="1">
        <v>-695.0</v>
      </c>
      <c r="K16" s="1">
        <v>-777.0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-622.0</v>
      </c>
      <c r="C17" s="1">
        <v>-12450.0</v>
      </c>
      <c r="D17" s="1">
        <v>-2760.0</v>
      </c>
      <c r="E17" s="1">
        <v>-308.0</v>
      </c>
      <c r="F17" s="1">
        <v>-736.0</v>
      </c>
      <c r="G17" s="1">
        <v>-1140.0</v>
      </c>
      <c r="H17" s="1">
        <v>-39610.0</v>
      </c>
      <c r="I17" s="1">
        <v>-1900.0</v>
      </c>
      <c r="J17" s="1">
        <v>-794.0</v>
      </c>
      <c r="K17" s="1">
        <v>-1220.0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308.0</v>
      </c>
      <c r="C18" s="1">
        <v>29.0</v>
      </c>
      <c r="D18" s="1">
        <v>-2960.0</v>
      </c>
      <c r="E18" s="1">
        <v>563.0</v>
      </c>
      <c r="F18" s="1">
        <v>368.0</v>
      </c>
      <c r="G18" s="1">
        <v>2120.0</v>
      </c>
      <c r="H18" s="1">
        <v>1460.0</v>
      </c>
      <c r="I18" s="1">
        <v>-21.0</v>
      </c>
      <c r="J18" s="1">
        <v>92.0</v>
      </c>
      <c r="K18" s="1">
        <v>-22.0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</v>
      </c>
      <c r="C19" s="1">
        <v>19.0</v>
      </c>
      <c r="D19" s="1">
        <v>118.0</v>
      </c>
      <c r="E19" s="1">
        <v>0.0</v>
      </c>
      <c r="F19" s="1">
        <v>0.0</v>
      </c>
      <c r="G19" s="1">
        <v>167.0</v>
      </c>
      <c r="H19" s="1">
        <v>1390.0</v>
      </c>
      <c r="I19" s="1">
        <v>366.0</v>
      </c>
      <c r="J19" s="1">
        <v>774.0</v>
      </c>
      <c r="K19" s="1">
        <v>13.0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-926.0</v>
      </c>
      <c r="C20" s="1">
        <v>-12940.0</v>
      </c>
      <c r="D20" s="1">
        <v>-6070.0</v>
      </c>
      <c r="E20" s="1">
        <v>-274.0</v>
      </c>
      <c r="F20" s="1">
        <v>-1010.0</v>
      </c>
      <c r="G20" s="1">
        <v>596.0</v>
      </c>
      <c r="H20" s="1">
        <v>-37560.0</v>
      </c>
      <c r="I20" s="1">
        <v>-2340.0</v>
      </c>
      <c r="J20" s="1">
        <v>-623.0</v>
      </c>
      <c r="K20" s="1">
        <v>-2009.0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12.0</v>
      </c>
      <c r="C21" s="1">
        <v>0.0</v>
      </c>
      <c r="D21" s="1">
        <v>0.0</v>
      </c>
      <c r="E21" s="1">
        <v>22.0</v>
      </c>
      <c r="F21" s="1">
        <v>3300.0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20660.0</v>
      </c>
      <c r="D22" s="1">
        <v>11630.0</v>
      </c>
      <c r="E22" s="1">
        <v>0.0</v>
      </c>
      <c r="F22" s="1">
        <v>5960.0</v>
      </c>
      <c r="G22" s="1">
        <v>31480.0</v>
      </c>
      <c r="H22" s="1">
        <v>3000.0</v>
      </c>
      <c r="I22" s="1">
        <v>1000.0</v>
      </c>
      <c r="J22" s="1">
        <v>2000.0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12.0</v>
      </c>
      <c r="C23" s="1">
        <v>20660.0</v>
      </c>
      <c r="D23" s="1">
        <v>11630.0</v>
      </c>
      <c r="E23" s="1">
        <v>22.0</v>
      </c>
      <c r="F23" s="1">
        <v>9260.0</v>
      </c>
      <c r="G23" s="1">
        <v>31480.0</v>
      </c>
      <c r="H23" s="1">
        <v>3000.0</v>
      </c>
      <c r="I23" s="1">
        <v>1000.0</v>
      </c>
      <c r="J23" s="1">
        <v>2000.0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-19.0</v>
      </c>
      <c r="D24" s="1">
        <v>-29.0</v>
      </c>
      <c r="E24" s="1">
        <v>0.0</v>
      </c>
      <c r="F24" s="1">
        <v>0.0</v>
      </c>
      <c r="G24" s="1">
        <v>-3700.0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-4019.0</v>
      </c>
      <c r="D25" s="1">
        <v>-6010.0</v>
      </c>
      <c r="E25" s="1">
        <v>-25.0</v>
      </c>
      <c r="F25" s="1">
        <v>-6040.0</v>
      </c>
      <c r="G25" s="1">
        <v>-1540.0</v>
      </c>
      <c r="H25" s="1">
        <v>-5680.0</v>
      </c>
      <c r="I25" s="1">
        <v>-9410.0</v>
      </c>
      <c r="J25" s="1">
        <v>-14430.0</v>
      </c>
      <c r="K25" s="1">
        <v>-4150.0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-4040.0</v>
      </c>
      <c r="D26" s="1">
        <v>-6040.0</v>
      </c>
      <c r="E26" s="1">
        <v>-25.0</v>
      </c>
      <c r="F26" s="1">
        <v>-6040.0</v>
      </c>
      <c r="G26" s="1">
        <v>-5240.0</v>
      </c>
      <c r="H26" s="1">
        <v>-5680.0</v>
      </c>
      <c r="I26" s="1">
        <v>-9410.0</v>
      </c>
      <c r="J26" s="1">
        <v>-14430.0</v>
      </c>
      <c r="K26" s="1">
        <v>-4150.0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225.0</v>
      </c>
      <c r="C27" s="1">
        <v>142.0</v>
      </c>
      <c r="D27" s="1">
        <v>268.0</v>
      </c>
      <c r="E27" s="1">
        <v>254.0</v>
      </c>
      <c r="F27" s="1">
        <v>73.0</v>
      </c>
      <c r="G27" s="1">
        <v>8.0</v>
      </c>
      <c r="H27" s="1">
        <v>209.0</v>
      </c>
      <c r="I27" s="1">
        <v>244.0</v>
      </c>
      <c r="J27" s="1">
        <v>262.0</v>
      </c>
      <c r="K27" s="1">
        <v>180.0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-652.0</v>
      </c>
      <c r="C28" s="1">
        <v>-7570.0</v>
      </c>
      <c r="D28" s="1">
        <v>-6030.0</v>
      </c>
      <c r="E28" s="1">
        <v>-1410.0</v>
      </c>
      <c r="F28" s="1">
        <v>-12010.0</v>
      </c>
      <c r="G28" s="1">
        <v>-629.0</v>
      </c>
      <c r="H28" s="1">
        <v>-978.0</v>
      </c>
      <c r="I28" s="1">
        <v>-934.0</v>
      </c>
      <c r="J28" s="1">
        <v>-1490.0</v>
      </c>
      <c r="K28" s="1">
        <v>-1970.0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-2660.0</v>
      </c>
      <c r="C29" s="1">
        <v>-3290.0</v>
      </c>
      <c r="D29" s="1">
        <v>-3720.0</v>
      </c>
      <c r="E29" s="1">
        <v>-4110.0</v>
      </c>
      <c r="F29" s="1">
        <v>-5580.0</v>
      </c>
      <c r="G29" s="1">
        <v>-6370.0</v>
      </c>
      <c r="H29" s="1">
        <v>-7720.0</v>
      </c>
      <c r="I29" s="1">
        <v>-9260.0</v>
      </c>
      <c r="J29" s="1">
        <v>-10040.0</v>
      </c>
      <c r="K29" s="1">
        <v>-10540.0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-2660.0</v>
      </c>
      <c r="C30" s="1">
        <v>-3290.0</v>
      </c>
      <c r="D30" s="1">
        <v>-3720.0</v>
      </c>
      <c r="E30" s="1">
        <v>-4110.0</v>
      </c>
      <c r="F30" s="1">
        <v>-5580.0</v>
      </c>
      <c r="G30" s="1">
        <v>-6370.0</v>
      </c>
      <c r="H30" s="1">
        <v>-7720.0</v>
      </c>
      <c r="I30" s="1">
        <v>-9260.0</v>
      </c>
      <c r="J30" s="1">
        <v>-10040.0</v>
      </c>
      <c r="K30" s="1">
        <v>-10540.0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-217.0</v>
      </c>
      <c r="C31" s="1">
        <v>-152.0</v>
      </c>
      <c r="D31" s="1">
        <v>-34.0</v>
      </c>
      <c r="E31" s="1">
        <v>-246.0</v>
      </c>
      <c r="F31" s="1">
        <v>-104.0</v>
      </c>
      <c r="G31" s="1">
        <v>-552.0</v>
      </c>
      <c r="H31" s="1">
        <v>-333.0</v>
      </c>
      <c r="I31" s="1">
        <v>-674.0</v>
      </c>
      <c r="J31" s="1">
        <v>-1100.0</v>
      </c>
      <c r="K31" s="1">
        <v>-742.0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-3290.0</v>
      </c>
      <c r="C32" s="1">
        <v>5750.0</v>
      </c>
      <c r="D32" s="1">
        <v>-3930.0</v>
      </c>
      <c r="E32" s="1">
        <v>-5510.0</v>
      </c>
      <c r="F32" s="1">
        <v>-14400.0</v>
      </c>
      <c r="G32" s="1">
        <v>18710.0</v>
      </c>
      <c r="H32" s="1">
        <v>-11500.0</v>
      </c>
      <c r="I32" s="1">
        <v>-19040.0</v>
      </c>
      <c r="J32" s="1">
        <v>-24800.0</v>
      </c>
      <c r="K32" s="1">
        <v>-17220.0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-577.0</v>
      </c>
      <c r="C33" s="1">
        <v>-300.0</v>
      </c>
      <c r="D33" s="1">
        <v>-338.0</v>
      </c>
      <c r="E33" s="1">
        <v>29.0</v>
      </c>
      <c r="F33" s="1">
        <v>-39.0</v>
      </c>
      <c r="G33" s="1">
        <v>7.0</v>
      </c>
      <c r="H33" s="1">
        <v>-5.0</v>
      </c>
      <c r="I33" s="1">
        <v>-97.0</v>
      </c>
      <c r="J33" s="1">
        <v>-62.0</v>
      </c>
      <c r="K33" s="1">
        <v>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-1250.0</v>
      </c>
      <c r="C34" s="1">
        <v>51.0</v>
      </c>
      <c r="D34" s="1">
        <v>-3300.0</v>
      </c>
      <c r="E34" s="1">
        <v>4200.0</v>
      </c>
      <c r="F34" s="1">
        <v>-2009.0</v>
      </c>
      <c r="G34" s="1">
        <v>32640.0</v>
      </c>
      <c r="H34" s="1">
        <v>-31480.0</v>
      </c>
      <c r="I34" s="1">
        <v>1300.0</v>
      </c>
      <c r="J34" s="1">
        <v>-545.0</v>
      </c>
      <c r="K34" s="1">
        <v>3610.0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419.0</v>
      </c>
      <c r="C36" s="1">
        <v>536.0</v>
      </c>
      <c r="D36" s="1">
        <v>986.0</v>
      </c>
      <c r="E36" s="1">
        <v>1100.0</v>
      </c>
      <c r="F36" s="1">
        <v>1220.0</v>
      </c>
      <c r="G36" s="1">
        <v>1790.0</v>
      </c>
      <c r="H36" s="1">
        <v>2620.0</v>
      </c>
      <c r="I36" s="1">
        <v>2710.0</v>
      </c>
      <c r="J36" s="1">
        <v>2550.0</v>
      </c>
      <c r="K36" s="1">
        <v>2470.0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498.0</v>
      </c>
      <c r="C37" s="1">
        <v>1110.0</v>
      </c>
      <c r="D37" s="1">
        <v>3560.0</v>
      </c>
      <c r="E37" s="1">
        <v>1700.0</v>
      </c>
      <c r="F37" s="1">
        <v>-35.0</v>
      </c>
      <c r="G37" s="1">
        <v>1450.0</v>
      </c>
      <c r="H37" s="1">
        <v>1670.0</v>
      </c>
      <c r="I37" s="1">
        <v>3650.0</v>
      </c>
      <c r="J37" s="1">
        <v>2990.0</v>
      </c>
      <c r="K37" s="1">
        <v>4700.0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4590.0</v>
      </c>
      <c r="C38" s="1">
        <v>6850.0</v>
      </c>
      <c r="D38" s="1">
        <v>5610.0</v>
      </c>
      <c r="E38" s="1">
        <v>6450.0</v>
      </c>
      <c r="F38" s="1">
        <v>12400.0</v>
      </c>
      <c r="G38" s="1">
        <v>8650.0</v>
      </c>
      <c r="H38" s="1">
        <v>16860.0</v>
      </c>
      <c r="I38" s="1">
        <v>19250.0</v>
      </c>
      <c r="J38" s="1">
        <v>22970.0</v>
      </c>
      <c r="K38" s="1">
        <v>22630.0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4860.0</v>
      </c>
      <c r="C39" s="1">
        <v>7300.0</v>
      </c>
      <c r="D39" s="1">
        <v>6270.0</v>
      </c>
      <c r="E39" s="1">
        <v>7170.0</v>
      </c>
      <c r="F39" s="1">
        <v>13250.0</v>
      </c>
      <c r="G39" s="1">
        <v>9540.0</v>
      </c>
      <c r="H39" s="1">
        <v>18390.0</v>
      </c>
      <c r="I39" s="1">
        <v>20760.0</v>
      </c>
      <c r="J39" s="1">
        <v>24360.0</v>
      </c>
      <c r="K39" s="1">
        <v>24020.0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-745.0</v>
      </c>
      <c r="C40" s="1">
        <v>-1320.0</v>
      </c>
      <c r="D40" s="1">
        <v>941.0</v>
      </c>
      <c r="E40" s="1">
        <v>823.0</v>
      </c>
      <c r="F40" s="1">
        <v>-4260.0</v>
      </c>
      <c r="G40" s="1">
        <v>919.0</v>
      </c>
      <c r="H40" s="1">
        <v>-2160.0</v>
      </c>
      <c r="I40" s="1">
        <v>-133.0</v>
      </c>
      <c r="J40" s="1">
        <v>-1570.0</v>
      </c>
      <c r="K40" s="1">
        <v>-4310.0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12.0</v>
      </c>
      <c r="C41" s="1">
        <v>16620.0</v>
      </c>
      <c r="D41" s="1">
        <v>5590.0</v>
      </c>
      <c r="E41" s="1">
        <v>-3.0</v>
      </c>
      <c r="F41" s="1">
        <v>3230.0</v>
      </c>
      <c r="G41" s="1">
        <v>26250.0</v>
      </c>
      <c r="H41" s="1">
        <v>-2680.0</v>
      </c>
      <c r="I41" s="1">
        <v>-8410.0</v>
      </c>
      <c r="J41" s="1">
        <v>-12430.0</v>
      </c>
      <c r="K41" s="1">
        <v>-4150.0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8350.0</v>
      </c>
      <c r="C3" s="1">
        <v>8400.0</v>
      </c>
      <c r="D3" s="1">
        <v>5100.0</v>
      </c>
      <c r="E3" s="1">
        <v>9300.0</v>
      </c>
      <c r="F3" s="1">
        <v>7290.0</v>
      </c>
      <c r="G3" s="1">
        <v>39920.0</v>
      </c>
      <c r="H3" s="1">
        <v>8450.0</v>
      </c>
      <c r="I3" s="1">
        <v>9750.0</v>
      </c>
      <c r="J3" s="1">
        <v>9200.0</v>
      </c>
      <c r="K3" s="1">
        <v>12810.0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26.0</v>
      </c>
      <c r="C4" s="1">
        <v>8.0</v>
      </c>
      <c r="D4" s="1">
        <v>1320.0</v>
      </c>
      <c r="E4" s="1">
        <v>486.0</v>
      </c>
      <c r="F4" s="1">
        <v>772.0</v>
      </c>
      <c r="G4" s="1">
        <v>0.0</v>
      </c>
      <c r="H4" s="1">
        <v>30.0</v>
      </c>
      <c r="I4" s="1">
        <v>84.0</v>
      </c>
      <c r="J4" s="1">
        <v>28.0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0.0</v>
      </c>
      <c r="C5" s="1">
        <v>9.0</v>
      </c>
      <c r="D5" s="1">
        <v>0.0</v>
      </c>
      <c r="E5" s="1">
        <v>0.0</v>
      </c>
      <c r="F5" s="1">
        <v>0.0</v>
      </c>
      <c r="G5" s="1">
        <v>0.0</v>
      </c>
      <c r="H5" s="1">
        <v>7.0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8370.0</v>
      </c>
      <c r="C6" s="1">
        <v>8420.0</v>
      </c>
      <c r="D6" s="1">
        <v>6420.0</v>
      </c>
      <c r="E6" s="1">
        <v>9790.0</v>
      </c>
      <c r="F6" s="1">
        <v>8060.0</v>
      </c>
      <c r="G6" s="1">
        <v>39920.0</v>
      </c>
      <c r="H6" s="1">
        <v>8490.0</v>
      </c>
      <c r="I6" s="1">
        <v>9830.0</v>
      </c>
      <c r="J6" s="1">
        <v>9230.0</v>
      </c>
      <c r="K6" s="1">
        <v>12820.0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3210.0</v>
      </c>
      <c r="C7" s="1">
        <v>4680.0</v>
      </c>
      <c r="D7" s="1">
        <v>4760.0</v>
      </c>
      <c r="E7" s="1">
        <v>5090.0</v>
      </c>
      <c r="F7" s="1">
        <v>5380.0</v>
      </c>
      <c r="G7" s="1">
        <v>5430.0</v>
      </c>
      <c r="H7" s="1">
        <v>8820.0</v>
      </c>
      <c r="I7" s="1">
        <v>9980.0</v>
      </c>
      <c r="J7" s="1">
        <v>11250.0</v>
      </c>
      <c r="K7" s="1">
        <v>11160.0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1080.0</v>
      </c>
      <c r="C8" s="1">
        <v>45.0</v>
      </c>
      <c r="D8" s="1">
        <v>0.0</v>
      </c>
      <c r="E8" s="1">
        <v>2100.0</v>
      </c>
      <c r="F8" s="1">
        <v>488.0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4290.0</v>
      </c>
      <c r="C9" s="1">
        <v>4730.0</v>
      </c>
      <c r="D9" s="1">
        <v>4760.0</v>
      </c>
      <c r="E9" s="1">
        <v>7190.0</v>
      </c>
      <c r="F9" s="1">
        <v>5870.0</v>
      </c>
      <c r="G9" s="1">
        <v>5430.0</v>
      </c>
      <c r="H9" s="1">
        <v>8820.0</v>
      </c>
      <c r="I9" s="1">
        <v>9980.0</v>
      </c>
      <c r="J9" s="1">
        <v>11250.0</v>
      </c>
      <c r="K9" s="1">
        <v>11160.0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1120.0</v>
      </c>
      <c r="C10" s="1">
        <v>1720.0</v>
      </c>
      <c r="D10" s="1">
        <v>1440.0</v>
      </c>
      <c r="E10" s="1">
        <v>1600.0</v>
      </c>
      <c r="F10" s="1">
        <v>1600.0</v>
      </c>
      <c r="G10" s="1">
        <v>1810.0</v>
      </c>
      <c r="H10" s="1">
        <v>3310.0</v>
      </c>
      <c r="I10" s="1">
        <v>3130.0</v>
      </c>
      <c r="J10" s="1">
        <v>3580.0</v>
      </c>
      <c r="K10" s="1">
        <v>4100.0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1190.0</v>
      </c>
      <c r="C11" s="1">
        <v>1390.0</v>
      </c>
      <c r="D11" s="1">
        <v>1940.0</v>
      </c>
      <c r="E11" s="1">
        <v>1220.0</v>
      </c>
      <c r="F11" s="1">
        <v>1280.0</v>
      </c>
      <c r="G11" s="1">
        <v>2330.0</v>
      </c>
      <c r="H11" s="1">
        <v>3500.0</v>
      </c>
      <c r="I11" s="1">
        <v>4770.0</v>
      </c>
      <c r="J11" s="1">
        <v>4310.0</v>
      </c>
      <c r="K11" s="1">
        <v>4870.0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896.0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211.0</v>
      </c>
      <c r="C13" s="1">
        <v>61.0</v>
      </c>
      <c r="D13" s="1">
        <v>1620.0</v>
      </c>
      <c r="E13" s="1">
        <v>1420.0</v>
      </c>
      <c r="F13" s="1">
        <v>132.0</v>
      </c>
      <c r="G13" s="1">
        <v>22.0</v>
      </c>
      <c r="H13" s="1">
        <v>51.0</v>
      </c>
      <c r="I13" s="1">
        <v>226.0</v>
      </c>
      <c r="J13" s="1">
        <v>88.0</v>
      </c>
      <c r="K13" s="1">
        <v>66.0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16090.0</v>
      </c>
      <c r="C14" s="1">
        <v>16309.0</v>
      </c>
      <c r="D14" s="1">
        <v>16190.0</v>
      </c>
      <c r="E14" s="1">
        <v>21220.0</v>
      </c>
      <c r="F14" s="1">
        <v>16940.0</v>
      </c>
      <c r="G14" s="1">
        <v>49520.0</v>
      </c>
      <c r="H14" s="1">
        <v>24170.0</v>
      </c>
      <c r="I14" s="1">
        <v>27930.0</v>
      </c>
      <c r="J14" s="1">
        <v>28460.0</v>
      </c>
      <c r="K14" s="1">
        <v>33000.0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7100.0</v>
      </c>
      <c r="C15" s="1">
        <v>7330.0</v>
      </c>
      <c r="D15" s="1">
        <v>7530.0</v>
      </c>
      <c r="E15" s="1">
        <v>8070.0</v>
      </c>
      <c r="F15" s="1">
        <v>8400.0</v>
      </c>
      <c r="G15" s="1">
        <v>8530.0</v>
      </c>
      <c r="H15" s="1">
        <v>11750.0</v>
      </c>
      <c r="I15" s="1">
        <v>11490.0</v>
      </c>
      <c r="J15" s="1">
        <v>11720.0</v>
      </c>
      <c r="K15" s="1">
        <v>12380.0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-4620.0</v>
      </c>
      <c r="C16" s="1">
        <v>-4770.0</v>
      </c>
      <c r="D16" s="1">
        <v>-4920.0</v>
      </c>
      <c r="E16" s="1">
        <v>-5270.0</v>
      </c>
      <c r="F16" s="1">
        <v>-5510.0</v>
      </c>
      <c r="G16" s="1">
        <v>-5230.0</v>
      </c>
      <c r="H16" s="1">
        <v>-5610.0</v>
      </c>
      <c r="I16" s="1">
        <v>-5620.0</v>
      </c>
      <c r="J16" s="1">
        <v>-6050.0</v>
      </c>
      <c r="K16" s="1">
        <v>-6650.0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2480.0</v>
      </c>
      <c r="C17" s="1">
        <v>2560.0</v>
      </c>
      <c r="D17" s="1">
        <v>2600.0</v>
      </c>
      <c r="E17" s="1">
        <v>2800.0</v>
      </c>
      <c r="F17" s="1">
        <v>2880.0</v>
      </c>
      <c r="G17" s="1">
        <v>3310.0</v>
      </c>
      <c r="H17" s="1">
        <v>6140.0</v>
      </c>
      <c r="I17" s="1">
        <v>5870.0</v>
      </c>
      <c r="J17" s="1">
        <v>5670.0</v>
      </c>
      <c r="K17" s="1">
        <v>5730.0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92.0</v>
      </c>
      <c r="C18" s="1">
        <v>145.0</v>
      </c>
      <c r="D18" s="1">
        <v>1780.0</v>
      </c>
      <c r="E18" s="1">
        <v>2090.0</v>
      </c>
      <c r="F18" s="1">
        <v>1420.0</v>
      </c>
      <c r="G18" s="1">
        <v>124.0</v>
      </c>
      <c r="H18" s="1">
        <v>424.0</v>
      </c>
      <c r="I18" s="1">
        <v>318.0</v>
      </c>
      <c r="J18" s="1">
        <v>241.0</v>
      </c>
      <c r="K18" s="1">
        <v>304.0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5860.0</v>
      </c>
      <c r="C19" s="1">
        <v>13170.0</v>
      </c>
      <c r="D19" s="1">
        <v>15420.0</v>
      </c>
      <c r="E19" s="1">
        <v>15780.0</v>
      </c>
      <c r="F19" s="1">
        <v>15660.0</v>
      </c>
      <c r="G19" s="1">
        <v>15600.0</v>
      </c>
      <c r="H19" s="1">
        <v>33120.0</v>
      </c>
      <c r="I19" s="1">
        <v>32380.0</v>
      </c>
      <c r="J19" s="1">
        <v>32159.0</v>
      </c>
      <c r="K19" s="1">
        <v>32290.0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1510.0</v>
      </c>
      <c r="C20" s="1">
        <v>19710.0</v>
      </c>
      <c r="D20" s="1">
        <v>28900.0</v>
      </c>
      <c r="E20" s="1">
        <v>27560.0</v>
      </c>
      <c r="F20" s="1">
        <v>21230.0</v>
      </c>
      <c r="G20" s="1">
        <v>18650.0</v>
      </c>
      <c r="H20" s="1">
        <v>82880.0</v>
      </c>
      <c r="I20" s="1">
        <v>75950.0</v>
      </c>
      <c r="J20" s="1">
        <v>67440.0</v>
      </c>
      <c r="K20" s="1">
        <v>55610.0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1510.0</v>
      </c>
      <c r="C21" s="1">
        <v>1150.0</v>
      </c>
      <c r="D21" s="1">
        <v>1210.0</v>
      </c>
      <c r="E21" s="1">
        <v>1330.0</v>
      </c>
      <c r="F21" s="1">
        <v>1210.0</v>
      </c>
      <c r="G21" s="1">
        <v>1910.0</v>
      </c>
      <c r="H21" s="1">
        <v>3820.0</v>
      </c>
      <c r="I21" s="1">
        <v>4080.0</v>
      </c>
      <c r="J21" s="1">
        <v>4830.0</v>
      </c>
      <c r="K21" s="1">
        <v>7770.0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27550.0</v>
      </c>
      <c r="C22" s="1">
        <v>53050.0</v>
      </c>
      <c r="D22" s="1">
        <v>66100.0</v>
      </c>
      <c r="E22" s="1">
        <v>70790.0</v>
      </c>
      <c r="F22" s="1">
        <v>59350.0</v>
      </c>
      <c r="G22" s="1">
        <v>89120.0</v>
      </c>
      <c r="H22" s="1">
        <v>151000.0</v>
      </c>
      <c r="I22" s="1">
        <v>147000.0</v>
      </c>
      <c r="J22" s="1">
        <v>139000.0</v>
      </c>
      <c r="K22" s="1">
        <v>135000.0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881.0</v>
      </c>
      <c r="C24" s="1">
        <v>1600.0</v>
      </c>
      <c r="D24" s="1">
        <v>1410.0</v>
      </c>
      <c r="E24" s="1">
        <v>1470.0</v>
      </c>
      <c r="F24" s="1">
        <v>1550.0</v>
      </c>
      <c r="G24" s="1">
        <v>1450.0</v>
      </c>
      <c r="H24" s="1">
        <v>2280.0</v>
      </c>
      <c r="I24" s="1">
        <v>2880.0</v>
      </c>
      <c r="J24" s="1">
        <v>2930.0</v>
      </c>
      <c r="K24" s="1">
        <v>3690.0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2009.0</v>
      </c>
      <c r="C25" s="1">
        <v>3400.0</v>
      </c>
      <c r="D25" s="1">
        <v>3960.0</v>
      </c>
      <c r="E25" s="1">
        <v>4350.0</v>
      </c>
      <c r="F25" s="1">
        <v>5030.0</v>
      </c>
      <c r="G25" s="1">
        <v>5640.0</v>
      </c>
      <c r="H25" s="1">
        <v>9340.0</v>
      </c>
      <c r="I25" s="1">
        <v>10700.0</v>
      </c>
      <c r="J25" s="1">
        <v>12500.0</v>
      </c>
      <c r="K25" s="1">
        <v>15790.0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425.0</v>
      </c>
      <c r="C26" s="1">
        <v>406.0</v>
      </c>
      <c r="D26" s="1">
        <v>377.0</v>
      </c>
      <c r="E26" s="1">
        <v>400.0</v>
      </c>
      <c r="F26" s="1">
        <v>3700.0</v>
      </c>
      <c r="G26" s="1">
        <v>0.0</v>
      </c>
      <c r="H26" s="1">
        <v>34.0</v>
      </c>
      <c r="I26" s="1">
        <v>14.0</v>
      </c>
      <c r="J26" s="1">
        <v>1.0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4019.0</v>
      </c>
      <c r="C27" s="1">
        <v>2020.0</v>
      </c>
      <c r="D27" s="1">
        <v>25.0</v>
      </c>
      <c r="E27" s="1">
        <v>6020.0</v>
      </c>
      <c r="F27" s="1">
        <v>1610.0</v>
      </c>
      <c r="G27" s="1">
        <v>3750.0</v>
      </c>
      <c r="H27" s="1">
        <v>8470.0</v>
      </c>
      <c r="I27" s="1">
        <v>12480.0</v>
      </c>
      <c r="J27" s="1">
        <v>4140.0</v>
      </c>
      <c r="K27" s="1">
        <v>7180.0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116.0</v>
      </c>
      <c r="H28" s="1">
        <v>183.0</v>
      </c>
      <c r="I28" s="1">
        <v>187.0</v>
      </c>
      <c r="J28" s="1">
        <v>183.0</v>
      </c>
      <c r="K28" s="1">
        <v>181.0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4070.0</v>
      </c>
      <c r="C29" s="1">
        <v>3470.0</v>
      </c>
      <c r="D29" s="1">
        <v>4010.0</v>
      </c>
      <c r="E29" s="1">
        <v>4410.0</v>
      </c>
      <c r="F29" s="1">
        <v>5360.0</v>
      </c>
      <c r="G29" s="1">
        <v>4630.0</v>
      </c>
      <c r="H29" s="1">
        <v>8350.0</v>
      </c>
      <c r="I29" s="1">
        <v>8930.0</v>
      </c>
      <c r="J29" s="1">
        <v>9780.0</v>
      </c>
      <c r="K29" s="1">
        <v>11010.0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11400.0</v>
      </c>
      <c r="C30" s="1">
        <v>10890.0</v>
      </c>
      <c r="D30" s="1">
        <v>9780.0</v>
      </c>
      <c r="E30" s="1">
        <v>16640.0</v>
      </c>
      <c r="F30" s="1">
        <v>17240.0</v>
      </c>
      <c r="G30" s="1">
        <v>15580.0</v>
      </c>
      <c r="H30" s="1">
        <v>28660.0</v>
      </c>
      <c r="I30" s="1">
        <v>35190.0</v>
      </c>
      <c r="J30" s="1">
        <v>29540.0</v>
      </c>
      <c r="K30" s="1">
        <v>37840.0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10560.0</v>
      </c>
      <c r="C31" s="1">
        <v>29240.0</v>
      </c>
      <c r="D31" s="1">
        <v>36780.0</v>
      </c>
      <c r="E31" s="1">
        <v>30950.0</v>
      </c>
      <c r="F31" s="1">
        <v>35000.0</v>
      </c>
      <c r="G31" s="1">
        <v>62960.0</v>
      </c>
      <c r="H31" s="1">
        <v>77550.0</v>
      </c>
      <c r="I31" s="1">
        <v>64180.0</v>
      </c>
      <c r="J31" s="1">
        <v>59490.0</v>
      </c>
      <c r="K31" s="1">
        <v>52460.0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271.0</v>
      </c>
      <c r="H32" s="1">
        <v>853.0</v>
      </c>
      <c r="I32" s="1">
        <v>738.0</v>
      </c>
      <c r="J32" s="1">
        <v>771.0</v>
      </c>
      <c r="K32" s="1">
        <v>762.0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2220.0</v>
      </c>
      <c r="C33" s="1">
        <v>1950.0</v>
      </c>
      <c r="D33" s="1">
        <v>2080.0</v>
      </c>
      <c r="E33" s="1">
        <v>2740.0</v>
      </c>
      <c r="F33" s="1">
        <v>1840.0</v>
      </c>
      <c r="G33" s="1">
        <v>2950.0</v>
      </c>
      <c r="H33" s="1">
        <v>3410.0</v>
      </c>
      <c r="I33" s="1">
        <v>3150.0</v>
      </c>
      <c r="J33" s="1">
        <v>1640.0</v>
      </c>
      <c r="K33" s="1">
        <v>1540.0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630.0</v>
      </c>
      <c r="C34" s="1">
        <v>5280.0</v>
      </c>
      <c r="D34" s="1">
        <v>6890.0</v>
      </c>
      <c r="E34" s="1">
        <v>2490.0</v>
      </c>
      <c r="F34" s="1">
        <v>1070.0</v>
      </c>
      <c r="G34" s="1">
        <v>1130.0</v>
      </c>
      <c r="H34" s="1">
        <v>3650.0</v>
      </c>
      <c r="I34" s="1">
        <v>3010.0</v>
      </c>
      <c r="J34" s="1">
        <v>2190.0</v>
      </c>
      <c r="K34" s="1">
        <v>1950.0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990.0</v>
      </c>
      <c r="C35" s="1">
        <v>1750.0</v>
      </c>
      <c r="D35" s="1">
        <v>5930.0</v>
      </c>
      <c r="E35" s="1">
        <v>12860.0</v>
      </c>
      <c r="F35" s="1">
        <v>12650.0</v>
      </c>
      <c r="G35" s="1">
        <v>14400.0</v>
      </c>
      <c r="H35" s="1">
        <v>23340.0</v>
      </c>
      <c r="I35" s="1">
        <v>24820.0</v>
      </c>
      <c r="J35" s="1">
        <v>27890.0</v>
      </c>
      <c r="K35" s="1">
        <v>29760.0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25800.0</v>
      </c>
      <c r="C36" s="1">
        <v>49100.0</v>
      </c>
      <c r="D36" s="1">
        <v>61460.0</v>
      </c>
      <c r="E36" s="1">
        <v>65690.0</v>
      </c>
      <c r="F36" s="1">
        <v>67800.0</v>
      </c>
      <c r="G36" s="1">
        <v>97290.0</v>
      </c>
      <c r="H36" s="1">
        <v>137000.0</v>
      </c>
      <c r="I36" s="1">
        <v>131000.0</v>
      </c>
      <c r="J36" s="1">
        <v>122000.0</v>
      </c>
      <c r="K36" s="1">
        <v>124000.0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16.0</v>
      </c>
      <c r="C37" s="1">
        <v>17.0</v>
      </c>
      <c r="D37" s="1">
        <v>18.0</v>
      </c>
      <c r="E37" s="1">
        <v>18.0</v>
      </c>
      <c r="F37" s="1">
        <v>18.0</v>
      </c>
      <c r="G37" s="1">
        <v>18.0</v>
      </c>
      <c r="H37" s="1">
        <v>18.0</v>
      </c>
      <c r="I37" s="1">
        <v>18.0</v>
      </c>
      <c r="J37" s="1">
        <v>18.0</v>
      </c>
      <c r="K37" s="1">
        <v>18.0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4190.0</v>
      </c>
      <c r="C38" s="1">
        <v>13080.0</v>
      </c>
      <c r="D38" s="1">
        <v>13680.0</v>
      </c>
      <c r="E38" s="1">
        <v>14270.0</v>
      </c>
      <c r="F38" s="1">
        <v>14760.0</v>
      </c>
      <c r="G38" s="1">
        <v>15190.0</v>
      </c>
      <c r="H38" s="1">
        <v>17380.0</v>
      </c>
      <c r="I38" s="1">
        <v>18300.0</v>
      </c>
      <c r="J38" s="1">
        <v>19240.0</v>
      </c>
      <c r="K38" s="1">
        <v>20180.0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535.0</v>
      </c>
      <c r="C39" s="1">
        <v>2250.0</v>
      </c>
      <c r="D39" s="1">
        <v>4380.0</v>
      </c>
      <c r="E39" s="1">
        <v>5460.0</v>
      </c>
      <c r="F39" s="1">
        <v>3370.0</v>
      </c>
      <c r="G39" s="1">
        <v>4720.0</v>
      </c>
      <c r="H39" s="1">
        <v>1060.0</v>
      </c>
      <c r="I39" s="1">
        <v>3130.0</v>
      </c>
      <c r="J39" s="1">
        <v>4780.0</v>
      </c>
      <c r="K39" s="1">
        <v>-1000.0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-972.0</v>
      </c>
      <c r="C40" s="1">
        <v>-8840.0</v>
      </c>
      <c r="D40" s="1">
        <v>-10850.0</v>
      </c>
      <c r="E40" s="1">
        <v>-11920.0</v>
      </c>
      <c r="F40" s="1">
        <v>-24110.0</v>
      </c>
      <c r="G40" s="1">
        <v>-24500.0</v>
      </c>
      <c r="H40" s="1">
        <v>-2260.0</v>
      </c>
      <c r="I40" s="1">
        <v>-3140.0</v>
      </c>
      <c r="J40" s="1">
        <v>-4590.0</v>
      </c>
      <c r="K40" s="1">
        <v>-6530.0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-2029.0</v>
      </c>
      <c r="C41" s="1">
        <v>-2560.0</v>
      </c>
      <c r="D41" s="1">
        <v>-2590.0</v>
      </c>
      <c r="E41" s="1">
        <v>-2730.0</v>
      </c>
      <c r="F41" s="1">
        <v>-2480.0</v>
      </c>
      <c r="G41" s="1">
        <v>-3600.0</v>
      </c>
      <c r="H41" s="1">
        <v>-3120.0</v>
      </c>
      <c r="I41" s="1">
        <v>-2900.0</v>
      </c>
      <c r="J41" s="1">
        <v>-2200.0</v>
      </c>
      <c r="K41" s="1">
        <v>-2300.0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1740.0</v>
      </c>
      <c r="C42" s="1">
        <v>3940.0</v>
      </c>
      <c r="D42" s="1">
        <v>4640.0</v>
      </c>
      <c r="E42" s="1">
        <v>5100.0</v>
      </c>
      <c r="F42" s="1">
        <v>-8450.0</v>
      </c>
      <c r="G42" s="1">
        <v>-8170.0</v>
      </c>
      <c r="H42" s="1">
        <v>13080.0</v>
      </c>
      <c r="I42" s="1">
        <v>15410.0</v>
      </c>
      <c r="J42" s="1">
        <v>17250.0</v>
      </c>
      <c r="K42" s="1">
        <v>10360.0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21.0</v>
      </c>
      <c r="I43" s="1">
        <v>28.0</v>
      </c>
      <c r="J43" s="1">
        <v>33.0</v>
      </c>
      <c r="K43" s="1">
        <v>37.0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1740.0</v>
      </c>
      <c r="C44" s="1">
        <v>3940.0</v>
      </c>
      <c r="D44" s="1">
        <v>4640.0</v>
      </c>
      <c r="E44" s="1">
        <v>5100.0</v>
      </c>
      <c r="F44" s="1">
        <v>-8450.0</v>
      </c>
      <c r="G44" s="1">
        <v>-8170.0</v>
      </c>
      <c r="H44" s="1">
        <v>13100.0</v>
      </c>
      <c r="I44" s="1">
        <v>15440.0</v>
      </c>
      <c r="J44" s="1">
        <v>17290.0</v>
      </c>
      <c r="K44" s="1">
        <v>10400.0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27550.0</v>
      </c>
      <c r="C45" s="1">
        <v>53050.0</v>
      </c>
      <c r="D45" s="1">
        <v>66100.0</v>
      </c>
      <c r="E45" s="1">
        <v>70790.0</v>
      </c>
      <c r="F45" s="1">
        <v>59350.0</v>
      </c>
      <c r="G45" s="1">
        <v>89120.0</v>
      </c>
      <c r="H45" s="1">
        <v>151000.0</v>
      </c>
      <c r="I45" s="1">
        <v>147000.0</v>
      </c>
      <c r="J45" s="1">
        <v>139000.0</v>
      </c>
      <c r="K45" s="1">
        <v>135000.0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101</v>
      </c>
      <c r="B47" s="1">
        <v>1590.0</v>
      </c>
      <c r="C47" s="1">
        <v>1610.0</v>
      </c>
      <c r="D47" s="1">
        <v>1590.0</v>
      </c>
      <c r="E47" s="1">
        <v>1590.0</v>
      </c>
      <c r="F47" s="1">
        <v>1480.0</v>
      </c>
      <c r="G47" s="1">
        <v>1480.0</v>
      </c>
      <c r="H47" s="1">
        <v>1770.0</v>
      </c>
      <c r="I47" s="1">
        <v>1770.0</v>
      </c>
      <c r="J47" s="1">
        <v>1770.0</v>
      </c>
      <c r="K47" s="1">
        <v>1770.0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102</v>
      </c>
      <c r="B48" s="1">
        <v>1590.0</v>
      </c>
      <c r="C48" s="1">
        <v>1610.0</v>
      </c>
      <c r="D48" s="1">
        <v>1590.0</v>
      </c>
      <c r="E48" s="1">
        <v>1590.0</v>
      </c>
      <c r="F48" s="1">
        <v>1480.0</v>
      </c>
      <c r="G48" s="1">
        <v>1480.0</v>
      </c>
      <c r="H48" s="1">
        <v>1770.0</v>
      </c>
      <c r="I48" s="1">
        <v>1770.0</v>
      </c>
      <c r="J48" s="1">
        <v>1770.0</v>
      </c>
      <c r="K48" s="1">
        <v>1770.0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103</v>
      </c>
      <c r="B49" s="1" t="s">
        <v>104</v>
      </c>
      <c r="C49" s="1" t="s">
        <v>105</v>
      </c>
      <c r="D49" s="1" t="s">
        <v>106</v>
      </c>
      <c r="E49" s="1" t="s">
        <v>107</v>
      </c>
      <c r="F49" s="1" t="s">
        <v>108</v>
      </c>
      <c r="G49" s="1" t="s">
        <v>109</v>
      </c>
      <c r="H49" s="1" t="s">
        <v>110</v>
      </c>
      <c r="I49" s="1" t="s">
        <v>111</v>
      </c>
      <c r="J49" s="1" t="s">
        <v>112</v>
      </c>
      <c r="K49" s="1" t="s">
        <v>113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-5630.0</v>
      </c>
      <c r="C50" s="1">
        <v>-28930.0</v>
      </c>
      <c r="D50" s="1">
        <v>-39680.0</v>
      </c>
      <c r="E50" s="1">
        <v>-38250.0</v>
      </c>
      <c r="F50" s="1">
        <v>-45340.0</v>
      </c>
      <c r="G50" s="1">
        <v>-42420.0</v>
      </c>
      <c r="H50" s="1">
        <v>-103000.0</v>
      </c>
      <c r="I50" s="1">
        <v>-92920.0</v>
      </c>
      <c r="J50" s="1">
        <v>-82340.0</v>
      </c>
      <c r="K50" s="1">
        <v>-77540.0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 t="s">
        <v>116</v>
      </c>
      <c r="C51" s="1" t="s">
        <v>117</v>
      </c>
      <c r="D51" s="1" t="s">
        <v>118</v>
      </c>
      <c r="E51" s="1" t="s">
        <v>119</v>
      </c>
      <c r="F51" s="1" t="s">
        <v>120</v>
      </c>
      <c r="G51" s="1" t="s">
        <v>121</v>
      </c>
      <c r="H51" s="1" t="s">
        <v>122</v>
      </c>
      <c r="I51" s="1" t="s">
        <v>123</v>
      </c>
      <c r="J51" s="1" t="s">
        <v>124</v>
      </c>
      <c r="K51" s="1" t="s">
        <v>125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15010.0</v>
      </c>
      <c r="C52" s="1">
        <v>31670.0</v>
      </c>
      <c r="D52" s="1">
        <v>37180.0</v>
      </c>
      <c r="E52" s="1">
        <v>37370.0</v>
      </c>
      <c r="F52" s="1">
        <v>40310.0</v>
      </c>
      <c r="G52" s="1">
        <v>67090.0</v>
      </c>
      <c r="H52" s="1">
        <v>87100.0</v>
      </c>
      <c r="I52" s="1">
        <v>77600.0</v>
      </c>
      <c r="J52" s="1">
        <v>64580.0</v>
      </c>
      <c r="K52" s="1">
        <v>60580.0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6640.0</v>
      </c>
      <c r="C53" s="1">
        <v>23260.0</v>
      </c>
      <c r="D53" s="1">
        <v>30760.0</v>
      </c>
      <c r="E53" s="1">
        <v>27580.0</v>
      </c>
      <c r="F53" s="1">
        <v>32250.0</v>
      </c>
      <c r="G53" s="1">
        <v>27160.0</v>
      </c>
      <c r="H53" s="1">
        <v>78610.0</v>
      </c>
      <c r="I53" s="1">
        <v>67770.0</v>
      </c>
      <c r="J53" s="1">
        <v>55350.0</v>
      </c>
      <c r="K53" s="1">
        <v>47760.0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1510.0</v>
      </c>
      <c r="C54" s="1">
        <v>1210.0</v>
      </c>
      <c r="D54" s="1">
        <v>1260.0</v>
      </c>
      <c r="E54" s="1">
        <v>1590.0</v>
      </c>
      <c r="F54" s="1">
        <v>981.0</v>
      </c>
      <c r="G54" s="1">
        <v>1530.0</v>
      </c>
      <c r="H54" s="1">
        <v>2090.0</v>
      </c>
      <c r="I54" s="1">
        <v>1350.0</v>
      </c>
      <c r="J54" s="1">
        <v>116.0</v>
      </c>
      <c r="K54" s="1">
        <v>-295.0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129</v>
      </c>
      <c r="B55" s="1">
        <v>920.0</v>
      </c>
      <c r="C55" s="1">
        <v>1170.0</v>
      </c>
      <c r="D55" s="1">
        <v>1270.0</v>
      </c>
      <c r="E55" s="1">
        <v>1350.0</v>
      </c>
      <c r="F55" s="1">
        <v>1290.0</v>
      </c>
      <c r="G55" s="1">
        <v>1760.0</v>
      </c>
      <c r="H55" s="1">
        <v>2490.0</v>
      </c>
      <c r="I55" s="1">
        <v>2820.0</v>
      </c>
      <c r="J55" s="1">
        <v>2710.0</v>
      </c>
      <c r="K55" s="1">
        <v>2440.0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130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21.0</v>
      </c>
      <c r="I56" s="1">
        <v>28.0</v>
      </c>
      <c r="J56" s="1">
        <v>33.0</v>
      </c>
      <c r="K56" s="1">
        <v>37.0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131</v>
      </c>
      <c r="B57" s="1">
        <v>5.0</v>
      </c>
      <c r="C57" s="1">
        <v>5.0</v>
      </c>
      <c r="D57" s="1">
        <v>5.0</v>
      </c>
      <c r="E57" s="1">
        <v>5.0</v>
      </c>
      <c r="F57" s="1">
        <v>5.0</v>
      </c>
      <c r="G57" s="1">
        <v>5.0</v>
      </c>
      <c r="H57" s="1">
        <v>5.0</v>
      </c>
      <c r="I57" s="1">
        <v>5.0</v>
      </c>
      <c r="J57" s="1">
        <v>5.0</v>
      </c>
      <c r="K57" s="1">
        <v>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132</v>
      </c>
      <c r="B58" s="1">
        <v>154.0</v>
      </c>
      <c r="C58" s="1">
        <v>169.0</v>
      </c>
      <c r="D58" s="1">
        <v>141.0</v>
      </c>
      <c r="E58" s="1">
        <v>173.0</v>
      </c>
      <c r="F58" s="1">
        <v>270.0</v>
      </c>
      <c r="G58" s="1">
        <v>386.0</v>
      </c>
      <c r="H58" s="1">
        <v>791.0</v>
      </c>
      <c r="I58" s="1">
        <v>1000.0</v>
      </c>
      <c r="J58" s="1">
        <v>1000.0</v>
      </c>
      <c r="K58" s="1">
        <v>1100.0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133</v>
      </c>
      <c r="B59" s="1">
        <v>629.0</v>
      </c>
      <c r="C59" s="1">
        <v>1080.0</v>
      </c>
      <c r="D59" s="1">
        <v>1080.0</v>
      </c>
      <c r="E59" s="1">
        <v>822.0</v>
      </c>
      <c r="F59" s="1">
        <v>862.0</v>
      </c>
      <c r="G59" s="1">
        <v>942.0</v>
      </c>
      <c r="H59" s="1">
        <v>1200.0</v>
      </c>
      <c r="I59" s="1">
        <v>1190.0</v>
      </c>
      <c r="J59" s="1">
        <v>1420.0</v>
      </c>
      <c r="K59" s="1">
        <v>1640.0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134</v>
      </c>
      <c r="B60" s="1">
        <v>341.0</v>
      </c>
      <c r="C60" s="1">
        <v>469.0</v>
      </c>
      <c r="D60" s="1">
        <v>223.0</v>
      </c>
      <c r="E60" s="1">
        <v>610.0</v>
      </c>
      <c r="F60" s="1">
        <v>473.0</v>
      </c>
      <c r="G60" s="1">
        <v>485.0</v>
      </c>
      <c r="H60" s="1">
        <v>1320.0</v>
      </c>
      <c r="I60" s="1">
        <v>932.0</v>
      </c>
      <c r="J60" s="1">
        <v>1160.0</v>
      </c>
      <c r="K60" s="1">
        <v>1360.0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135</v>
      </c>
      <c r="B61" s="1">
        <v>48.0</v>
      </c>
      <c r="C61" s="1">
        <v>46.0</v>
      </c>
      <c r="D61" s="1">
        <v>46.0</v>
      </c>
      <c r="E61" s="1">
        <v>48.0</v>
      </c>
      <c r="F61" s="1">
        <v>73.0</v>
      </c>
      <c r="G61" s="1">
        <v>72.0</v>
      </c>
      <c r="H61" s="1">
        <v>288.0</v>
      </c>
      <c r="I61" s="1">
        <v>287.0</v>
      </c>
      <c r="J61" s="1">
        <v>286.0</v>
      </c>
      <c r="K61" s="1">
        <v>286.0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136</v>
      </c>
      <c r="B62" s="1">
        <v>1230.0</v>
      </c>
      <c r="C62" s="1">
        <v>1280.0</v>
      </c>
      <c r="D62" s="1">
        <v>1340.0</v>
      </c>
      <c r="E62" s="1">
        <v>1430.0</v>
      </c>
      <c r="F62" s="1">
        <v>1600.0</v>
      </c>
      <c r="G62" s="1">
        <v>1610.0</v>
      </c>
      <c r="H62" s="1">
        <v>2560.0</v>
      </c>
      <c r="I62" s="1">
        <v>2790.0</v>
      </c>
      <c r="J62" s="1">
        <v>2740.0</v>
      </c>
      <c r="K62" s="1">
        <v>2830.0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137</v>
      </c>
      <c r="B63" s="1">
        <v>5320.0</v>
      </c>
      <c r="C63" s="1">
        <v>5660.0</v>
      </c>
      <c r="D63" s="1">
        <v>5730.0</v>
      </c>
      <c r="E63" s="1">
        <v>5990.0</v>
      </c>
      <c r="F63" s="1">
        <v>6360.0</v>
      </c>
      <c r="G63" s="1">
        <v>6010.0</v>
      </c>
      <c r="H63" s="1">
        <v>6980.0</v>
      </c>
      <c r="I63" s="1">
        <v>6850.0</v>
      </c>
      <c r="J63" s="1">
        <v>7110.0</v>
      </c>
      <c r="K63" s="1">
        <v>7450.0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138</v>
      </c>
      <c r="B64" s="1">
        <v>2.0</v>
      </c>
      <c r="C64" s="1">
        <v>2.0</v>
      </c>
      <c r="D64" s="1">
        <v>3.0</v>
      </c>
      <c r="E64" s="1">
        <v>2.0</v>
      </c>
      <c r="F64" s="1">
        <v>3.0</v>
      </c>
      <c r="G64" s="1">
        <v>3.0</v>
      </c>
      <c r="H64" s="1">
        <v>4.0</v>
      </c>
      <c r="I64" s="1">
        <v>5.0</v>
      </c>
      <c r="J64" s="1">
        <v>5.0</v>
      </c>
      <c r="K64" s="1">
        <v>5.0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139</v>
      </c>
      <c r="B65" s="1">
        <v>74.0</v>
      </c>
      <c r="C65" s="1">
        <v>78.0</v>
      </c>
      <c r="D65" s="1">
        <v>72.0</v>
      </c>
      <c r="E65" s="1">
        <v>58.0</v>
      </c>
      <c r="F65" s="1">
        <v>51.0</v>
      </c>
      <c r="G65" s="1">
        <v>46.0</v>
      </c>
      <c r="H65" s="1">
        <v>262.0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</v>
      </c>
      <c r="B2" s="1">
        <v>19960.0</v>
      </c>
      <c r="C2" s="1">
        <v>22860.0</v>
      </c>
      <c r="D2" s="1">
        <v>25640.0</v>
      </c>
      <c r="E2" s="1">
        <v>28220.0</v>
      </c>
      <c r="F2" s="1">
        <v>32750.0</v>
      </c>
      <c r="G2" s="1">
        <v>33270.0</v>
      </c>
      <c r="H2" s="1">
        <v>45800.0</v>
      </c>
      <c r="I2" s="1">
        <v>56200.0</v>
      </c>
      <c r="J2" s="1">
        <v>58050.0</v>
      </c>
      <c r="K2" s="1">
        <v>54320.0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</v>
      </c>
      <c r="B3" s="1">
        <v>19960.0</v>
      </c>
      <c r="C3" s="1">
        <v>22860.0</v>
      </c>
      <c r="D3" s="1">
        <v>25640.0</v>
      </c>
      <c r="E3" s="1">
        <v>28220.0</v>
      </c>
      <c r="F3" s="1">
        <v>32750.0</v>
      </c>
      <c r="G3" s="1">
        <v>33270.0</v>
      </c>
      <c r="H3" s="1">
        <v>45800.0</v>
      </c>
      <c r="I3" s="1">
        <v>56200.0</v>
      </c>
      <c r="J3" s="1">
        <v>58050.0</v>
      </c>
      <c r="K3" s="1">
        <v>54320.0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</v>
      </c>
      <c r="B4" s="1">
        <v>4390.0</v>
      </c>
      <c r="C4" s="1">
        <v>4240.0</v>
      </c>
      <c r="D4" s="1">
        <v>5790.0</v>
      </c>
      <c r="E4" s="1">
        <v>6690.0</v>
      </c>
      <c r="F4" s="1">
        <v>7720.0</v>
      </c>
      <c r="G4" s="1">
        <v>7440.0</v>
      </c>
      <c r="H4" s="1">
        <v>14060.0</v>
      </c>
      <c r="I4" s="1">
        <v>17310.0</v>
      </c>
      <c r="J4" s="1">
        <v>16530.0</v>
      </c>
      <c r="K4" s="1">
        <v>16730.0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</v>
      </c>
      <c r="B5" s="1">
        <v>15570.0</v>
      </c>
      <c r="C5" s="1">
        <v>18620.0</v>
      </c>
      <c r="D5" s="1">
        <v>19840.0</v>
      </c>
      <c r="E5" s="1">
        <v>21530.0</v>
      </c>
      <c r="F5" s="1">
        <v>25040.0</v>
      </c>
      <c r="G5" s="1">
        <v>25830.0</v>
      </c>
      <c r="H5" s="1">
        <v>31750.0</v>
      </c>
      <c r="I5" s="1">
        <v>38880.0</v>
      </c>
      <c r="J5" s="1">
        <v>41530.0</v>
      </c>
      <c r="K5" s="1">
        <v>37590.0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</v>
      </c>
      <c r="B6" s="1">
        <v>5600.0</v>
      </c>
      <c r="C6" s="1">
        <v>5890.0</v>
      </c>
      <c r="D6" s="1">
        <v>5860.0</v>
      </c>
      <c r="E6" s="1">
        <v>5900.0</v>
      </c>
      <c r="F6" s="1">
        <v>7360.0</v>
      </c>
      <c r="G6" s="1">
        <v>6760.0</v>
      </c>
      <c r="H6" s="1">
        <v>9870.0</v>
      </c>
      <c r="I6" s="1">
        <v>11870.0</v>
      </c>
      <c r="J6" s="1">
        <v>12080.0</v>
      </c>
      <c r="K6" s="1">
        <v>12900.0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</v>
      </c>
      <c r="B7" s="1">
        <v>3300.0</v>
      </c>
      <c r="C7" s="1">
        <v>4100.0</v>
      </c>
      <c r="D7" s="1">
        <v>4230.0</v>
      </c>
      <c r="E7" s="1">
        <v>4980.0</v>
      </c>
      <c r="F7" s="1">
        <v>5260.0</v>
      </c>
      <c r="G7" s="1">
        <v>5380.0</v>
      </c>
      <c r="H7" s="1">
        <v>6180.0</v>
      </c>
      <c r="I7" s="1">
        <v>6980.0</v>
      </c>
      <c r="J7" s="1">
        <v>6490.0</v>
      </c>
      <c r="K7" s="1">
        <v>7040.0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</v>
      </c>
      <c r="B8" s="1">
        <v>750.0</v>
      </c>
      <c r="C8" s="1">
        <v>0.0</v>
      </c>
      <c r="D8" s="1">
        <v>0.0</v>
      </c>
      <c r="E8" s="1">
        <v>0.0</v>
      </c>
      <c r="F8" s="1">
        <v>500.0</v>
      </c>
      <c r="G8" s="1">
        <v>-10.0</v>
      </c>
      <c r="H8" s="1">
        <v>0.0</v>
      </c>
      <c r="I8" s="1">
        <v>500.0</v>
      </c>
      <c r="J8" s="1">
        <v>-1.0</v>
      </c>
      <c r="K8" s="1">
        <v>-10.0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</v>
      </c>
      <c r="B9" s="1">
        <v>9650.0</v>
      </c>
      <c r="C9" s="1">
        <v>9990.0</v>
      </c>
      <c r="D9" s="1">
        <v>10080.0</v>
      </c>
      <c r="E9" s="1">
        <v>10890.0</v>
      </c>
      <c r="F9" s="1">
        <v>13120.0</v>
      </c>
      <c r="G9" s="1">
        <v>12130.0</v>
      </c>
      <c r="H9" s="1">
        <v>16050.0</v>
      </c>
      <c r="I9" s="1">
        <v>19350.0</v>
      </c>
      <c r="J9" s="1">
        <v>18570.0</v>
      </c>
      <c r="K9" s="1">
        <v>19930.0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</v>
      </c>
      <c r="B10" s="1">
        <v>5920.0</v>
      </c>
      <c r="C10" s="1">
        <v>8630.0</v>
      </c>
      <c r="D10" s="1">
        <v>9760.0</v>
      </c>
      <c r="E10" s="1">
        <v>10640.0</v>
      </c>
      <c r="F10" s="1">
        <v>11910.0</v>
      </c>
      <c r="G10" s="1">
        <v>13700.0</v>
      </c>
      <c r="H10" s="1">
        <v>15700.0</v>
      </c>
      <c r="I10" s="1">
        <v>19530.0</v>
      </c>
      <c r="J10" s="1">
        <v>22960.0</v>
      </c>
      <c r="K10" s="1">
        <v>17660.0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149</v>
      </c>
      <c r="B11" s="1">
        <v>-429.0</v>
      </c>
      <c r="C11" s="1">
        <v>-719.0</v>
      </c>
      <c r="D11" s="1">
        <v>-1050.0</v>
      </c>
      <c r="E11" s="1">
        <v>-1150.0</v>
      </c>
      <c r="F11" s="1">
        <v>-1350.0</v>
      </c>
      <c r="G11" s="1">
        <v>-1420.0</v>
      </c>
      <c r="H11" s="1">
        <v>-2450.0</v>
      </c>
      <c r="I11" s="1">
        <v>-2420.0</v>
      </c>
      <c r="J11" s="1">
        <v>-2230.0</v>
      </c>
      <c r="K11" s="1">
        <v>-2220.0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150</v>
      </c>
      <c r="B12" s="1">
        <v>38.0</v>
      </c>
      <c r="C12" s="1">
        <v>33.0</v>
      </c>
      <c r="D12" s="1">
        <v>82.0</v>
      </c>
      <c r="E12" s="1">
        <v>146.0</v>
      </c>
      <c r="F12" s="1">
        <v>204.0</v>
      </c>
      <c r="G12" s="1">
        <v>275.0</v>
      </c>
      <c r="H12" s="1">
        <v>174.0</v>
      </c>
      <c r="I12" s="1">
        <v>39.0</v>
      </c>
      <c r="J12" s="1">
        <v>186.0</v>
      </c>
      <c r="K12" s="1">
        <v>540.0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151</v>
      </c>
      <c r="B13" s="1">
        <v>-391.0</v>
      </c>
      <c r="C13" s="1">
        <v>-686.0</v>
      </c>
      <c r="D13" s="1">
        <v>-965.0</v>
      </c>
      <c r="E13" s="1">
        <v>-1000.0</v>
      </c>
      <c r="F13" s="1">
        <v>-1140.0</v>
      </c>
      <c r="G13" s="1">
        <v>-1150.0</v>
      </c>
      <c r="H13" s="1">
        <v>-2280.0</v>
      </c>
      <c r="I13" s="1">
        <v>-2380.0</v>
      </c>
      <c r="J13" s="1">
        <v>-2040.0</v>
      </c>
      <c r="K13" s="1">
        <v>-1680.0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152</v>
      </c>
      <c r="B14" s="1">
        <v>-678.0</v>
      </c>
      <c r="C14" s="1">
        <v>-193.0</v>
      </c>
      <c r="D14" s="1">
        <v>-303.0</v>
      </c>
      <c r="E14" s="1">
        <v>-348.0</v>
      </c>
      <c r="F14" s="1">
        <v>-24.0</v>
      </c>
      <c r="G14" s="1">
        <v>-42.0</v>
      </c>
      <c r="H14" s="1">
        <v>-71.0</v>
      </c>
      <c r="I14" s="1">
        <v>-51.0</v>
      </c>
      <c r="J14" s="1">
        <v>-148.0</v>
      </c>
      <c r="K14" s="1">
        <v>-146.0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153</v>
      </c>
      <c r="B15" s="1">
        <v>27.0</v>
      </c>
      <c r="C15" s="1">
        <v>23.0</v>
      </c>
      <c r="D15" s="1">
        <v>-4.0</v>
      </c>
      <c r="E15" s="1">
        <v>23.0</v>
      </c>
      <c r="F15" s="1">
        <v>-3.0</v>
      </c>
      <c r="G15" s="1">
        <v>9.0</v>
      </c>
      <c r="H15" s="1">
        <v>113.0</v>
      </c>
      <c r="I15" s="1">
        <v>55.0</v>
      </c>
      <c r="J15" s="1">
        <v>142.0</v>
      </c>
      <c r="K15" s="1">
        <v>190.0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154</v>
      </c>
      <c r="B16" s="1">
        <v>4880.0</v>
      </c>
      <c r="C16" s="1">
        <v>7770.0</v>
      </c>
      <c r="D16" s="1">
        <v>8490.0</v>
      </c>
      <c r="E16" s="1">
        <v>9310.0</v>
      </c>
      <c r="F16" s="1">
        <v>10740.0</v>
      </c>
      <c r="G16" s="1">
        <v>12520.0</v>
      </c>
      <c r="H16" s="1">
        <v>13460.0</v>
      </c>
      <c r="I16" s="1">
        <v>17150.0</v>
      </c>
      <c r="J16" s="1">
        <v>20910.0</v>
      </c>
      <c r="K16" s="1">
        <v>16020.0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155</v>
      </c>
      <c r="B17" s="1">
        <v>0.0</v>
      </c>
      <c r="C17" s="1">
        <v>-71.0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156</v>
      </c>
      <c r="B18" s="1">
        <v>-1700.0</v>
      </c>
      <c r="C18" s="1">
        <v>-707.0</v>
      </c>
      <c r="D18" s="1">
        <v>-140.0</v>
      </c>
      <c r="E18" s="1">
        <v>0.0</v>
      </c>
      <c r="F18" s="1">
        <v>0.0</v>
      </c>
      <c r="G18" s="1">
        <v>-466.0</v>
      </c>
      <c r="H18" s="1">
        <v>-3110.0</v>
      </c>
      <c r="I18" s="1">
        <v>-587.0</v>
      </c>
      <c r="J18" s="1">
        <v>-768.0</v>
      </c>
      <c r="K18" s="1">
        <v>-119.0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157</v>
      </c>
      <c r="B19" s="1">
        <v>0.0</v>
      </c>
      <c r="C19" s="1">
        <v>-36.0</v>
      </c>
      <c r="D19" s="1">
        <v>0.0</v>
      </c>
      <c r="E19" s="1">
        <v>90.0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330.0</v>
      </c>
      <c r="H20" s="1">
        <v>0.0</v>
      </c>
      <c r="I20" s="1">
        <v>68.0</v>
      </c>
      <c r="J20" s="1">
        <v>172.0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159</v>
      </c>
      <c r="B21" s="1">
        <v>-37.0</v>
      </c>
      <c r="C21" s="1">
        <v>0.0</v>
      </c>
      <c r="D21" s="1">
        <v>-39.0</v>
      </c>
      <c r="E21" s="1">
        <v>-354.0</v>
      </c>
      <c r="F21" s="1">
        <v>-5070.0</v>
      </c>
      <c r="G21" s="1">
        <v>-1030.0</v>
      </c>
      <c r="H21" s="1">
        <v>0.0</v>
      </c>
      <c r="I21" s="1">
        <v>0.0</v>
      </c>
      <c r="J21" s="1">
        <v>-876.0</v>
      </c>
      <c r="K21" s="1">
        <v>-4230.0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160</v>
      </c>
      <c r="B22" s="1">
        <v>-352.0</v>
      </c>
      <c r="C22" s="1">
        <v>-150.0</v>
      </c>
      <c r="D22" s="1">
        <v>-200.0</v>
      </c>
      <c r="E22" s="1">
        <v>-327.0</v>
      </c>
      <c r="F22" s="1">
        <v>-424.0</v>
      </c>
      <c r="G22" s="1">
        <v>-385.0</v>
      </c>
      <c r="H22" s="1">
        <v>-1200.0</v>
      </c>
      <c r="I22" s="1">
        <v>-962.0</v>
      </c>
      <c r="J22" s="1">
        <v>-697.0</v>
      </c>
      <c r="K22" s="1">
        <v>-778.0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161</v>
      </c>
      <c r="B23" s="1">
        <v>0.0</v>
      </c>
      <c r="C23" s="1">
        <v>-165.0</v>
      </c>
      <c r="D23" s="1">
        <v>0.0</v>
      </c>
      <c r="E23" s="1">
        <v>-370.0</v>
      </c>
      <c r="F23" s="1">
        <v>0.0</v>
      </c>
      <c r="G23" s="1">
        <v>550.0</v>
      </c>
      <c r="H23" s="1">
        <v>0.0</v>
      </c>
      <c r="I23" s="1">
        <v>0.0</v>
      </c>
      <c r="J23" s="1">
        <v>-2500.0</v>
      </c>
      <c r="K23" s="1">
        <v>485.0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162</v>
      </c>
      <c r="B24" s="1">
        <v>-422.0</v>
      </c>
      <c r="C24" s="1">
        <v>0.0</v>
      </c>
      <c r="D24" s="1">
        <v>-228.0</v>
      </c>
      <c r="E24" s="1">
        <v>-626.0</v>
      </c>
      <c r="F24" s="1">
        <v>-49.0</v>
      </c>
      <c r="G24" s="1">
        <v>-3090.0</v>
      </c>
      <c r="H24" s="1">
        <v>-5750.0</v>
      </c>
      <c r="I24" s="1">
        <v>-2680.0</v>
      </c>
      <c r="J24" s="1">
        <v>-2760.0</v>
      </c>
      <c r="K24" s="1">
        <v>-5130.0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163</v>
      </c>
      <c r="B25" s="1">
        <v>2370.0</v>
      </c>
      <c r="C25" s="1">
        <v>6640.0</v>
      </c>
      <c r="D25" s="1">
        <v>7880.0</v>
      </c>
      <c r="E25" s="1">
        <v>7730.0</v>
      </c>
      <c r="F25" s="1">
        <v>5200.0</v>
      </c>
      <c r="G25" s="1">
        <v>8430.0</v>
      </c>
      <c r="H25" s="1">
        <v>3400.0</v>
      </c>
      <c r="I25" s="1">
        <v>12990.0</v>
      </c>
      <c r="J25" s="1">
        <v>13480.0</v>
      </c>
      <c r="K25" s="1">
        <v>6250.0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164</v>
      </c>
      <c r="B26" s="1">
        <v>595.0</v>
      </c>
      <c r="C26" s="1">
        <v>1500.0</v>
      </c>
      <c r="D26" s="1">
        <v>1930.0</v>
      </c>
      <c r="E26" s="1">
        <v>2420.0</v>
      </c>
      <c r="F26" s="1">
        <v>-490.0</v>
      </c>
      <c r="G26" s="1">
        <v>544.0</v>
      </c>
      <c r="H26" s="1">
        <v>-1220.0</v>
      </c>
      <c r="I26" s="1">
        <v>1440.0</v>
      </c>
      <c r="J26" s="1">
        <v>1630.0</v>
      </c>
      <c r="K26" s="1">
        <v>1380.0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165</v>
      </c>
      <c r="B27" s="1">
        <v>1770.0</v>
      </c>
      <c r="C27" s="1">
        <v>5140.0</v>
      </c>
      <c r="D27" s="1">
        <v>5950.0</v>
      </c>
      <c r="E27" s="1">
        <v>5310.0</v>
      </c>
      <c r="F27" s="1">
        <v>5690.0</v>
      </c>
      <c r="G27" s="1">
        <v>7880.0</v>
      </c>
      <c r="H27" s="1">
        <v>4620.0</v>
      </c>
      <c r="I27" s="1">
        <v>11550.0</v>
      </c>
      <c r="J27" s="1">
        <v>11840.0</v>
      </c>
      <c r="K27" s="1">
        <v>4870.0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1">
        <v>1770.0</v>
      </c>
      <c r="C28" s="1">
        <v>5140.0</v>
      </c>
      <c r="D28" s="1">
        <v>5950.0</v>
      </c>
      <c r="E28" s="1">
        <v>5310.0</v>
      </c>
      <c r="F28" s="1">
        <v>5690.0</v>
      </c>
      <c r="G28" s="1">
        <v>7880.0</v>
      </c>
      <c r="H28" s="1">
        <v>4620.0</v>
      </c>
      <c r="I28" s="1">
        <v>11550.0</v>
      </c>
      <c r="J28" s="1">
        <v>11840.0</v>
      </c>
      <c r="K28" s="1">
        <v>4870.0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98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-6.0</v>
      </c>
      <c r="I29" s="1">
        <v>-7.0</v>
      </c>
      <c r="J29" s="1">
        <v>-9.0</v>
      </c>
      <c r="K29" s="1">
        <v>-10.0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167</v>
      </c>
      <c r="B30" s="1">
        <v>1770.0</v>
      </c>
      <c r="C30" s="1">
        <v>5140.0</v>
      </c>
      <c r="D30" s="1">
        <v>5950.0</v>
      </c>
      <c r="E30" s="1">
        <v>5310.0</v>
      </c>
      <c r="F30" s="1">
        <v>5690.0</v>
      </c>
      <c r="G30" s="1">
        <v>7880.0</v>
      </c>
      <c r="H30" s="1">
        <v>4620.0</v>
      </c>
      <c r="I30" s="1">
        <v>11540.0</v>
      </c>
      <c r="J30" s="1">
        <v>11840.0</v>
      </c>
      <c r="K30" s="1">
        <v>4860.0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168</v>
      </c>
      <c r="B31" s="1">
        <v>9.0</v>
      </c>
      <c r="C31" s="1">
        <v>26.0</v>
      </c>
      <c r="D31" s="1">
        <v>30.0</v>
      </c>
      <c r="E31" s="1">
        <v>26.0</v>
      </c>
      <c r="F31" s="1">
        <v>30.0</v>
      </c>
      <c r="G31" s="1">
        <v>40.0</v>
      </c>
      <c r="H31" s="1">
        <v>60.0</v>
      </c>
      <c r="I31" s="1">
        <v>74.0</v>
      </c>
      <c r="J31" s="1">
        <v>54.0</v>
      </c>
      <c r="K31" s="1">
        <v>43.0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169</v>
      </c>
      <c r="B32" s="1">
        <v>1760.0</v>
      </c>
      <c r="C32" s="1">
        <v>5120.0</v>
      </c>
      <c r="D32" s="1">
        <v>5920.0</v>
      </c>
      <c r="E32" s="1">
        <v>5280.0</v>
      </c>
      <c r="F32" s="1">
        <v>5660.0</v>
      </c>
      <c r="G32" s="1">
        <v>7840.0</v>
      </c>
      <c r="H32" s="1">
        <v>4560.0</v>
      </c>
      <c r="I32" s="1">
        <v>11470.0</v>
      </c>
      <c r="J32" s="1">
        <v>11780.0</v>
      </c>
      <c r="K32" s="1">
        <v>4820.0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170</v>
      </c>
      <c r="B33" s="1">
        <v>1760.0</v>
      </c>
      <c r="C33" s="1">
        <v>5120.0</v>
      </c>
      <c r="D33" s="1">
        <v>5920.0</v>
      </c>
      <c r="E33" s="1">
        <v>5280.0</v>
      </c>
      <c r="F33" s="1">
        <v>5660.0</v>
      </c>
      <c r="G33" s="1">
        <v>7840.0</v>
      </c>
      <c r="H33" s="1">
        <v>4560.0</v>
      </c>
      <c r="I33" s="1">
        <v>11470.0</v>
      </c>
      <c r="J33" s="1">
        <v>11780.0</v>
      </c>
      <c r="K33" s="1">
        <v>4820.0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171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172</v>
      </c>
      <c r="B35" s="1" t="s">
        <v>173</v>
      </c>
      <c r="C35" s="1" t="s">
        <v>174</v>
      </c>
      <c r="D35" s="1" t="s">
        <v>175</v>
      </c>
      <c r="E35" s="1" t="s">
        <v>176</v>
      </c>
      <c r="F35" s="1" t="s">
        <v>177</v>
      </c>
      <c r="G35" s="1" t="s">
        <v>178</v>
      </c>
      <c r="H35" s="1" t="s">
        <v>179</v>
      </c>
      <c r="I35" s="1" t="s">
        <v>180</v>
      </c>
      <c r="J35" s="1" t="s">
        <v>181</v>
      </c>
      <c r="K35" s="1" t="s">
        <v>179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182</v>
      </c>
      <c r="B36" s="1" t="s">
        <v>173</v>
      </c>
      <c r="C36" s="1" t="s">
        <v>174</v>
      </c>
      <c r="D36" s="1" t="s">
        <v>175</v>
      </c>
      <c r="E36" s="1" t="s">
        <v>176</v>
      </c>
      <c r="F36" s="1" t="s">
        <v>177</v>
      </c>
      <c r="G36" s="1" t="s">
        <v>178</v>
      </c>
      <c r="H36" s="1" t="s">
        <v>179</v>
      </c>
      <c r="I36" s="1" t="s">
        <v>180</v>
      </c>
      <c r="J36" s="1" t="s">
        <v>181</v>
      </c>
      <c r="K36" s="1" t="s">
        <v>179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183</v>
      </c>
      <c r="B37" s="1">
        <v>1600.0</v>
      </c>
      <c r="C37" s="1">
        <v>1620.0</v>
      </c>
      <c r="D37" s="1">
        <v>1620.0</v>
      </c>
      <c r="E37" s="1">
        <v>1600.0</v>
      </c>
      <c r="F37" s="1">
        <v>1540.0</v>
      </c>
      <c r="G37" s="1">
        <v>1480.0</v>
      </c>
      <c r="H37" s="1">
        <v>1670.0</v>
      </c>
      <c r="I37" s="1">
        <v>1770.0</v>
      </c>
      <c r="J37" s="1">
        <v>1770.0</v>
      </c>
      <c r="K37" s="1">
        <v>1770.0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184</v>
      </c>
      <c r="B38" s="1" t="s">
        <v>185</v>
      </c>
      <c r="C38" s="1" t="s">
        <v>186</v>
      </c>
      <c r="D38" s="1" t="s">
        <v>187</v>
      </c>
      <c r="E38" s="1" t="s">
        <v>188</v>
      </c>
      <c r="F38" s="1" t="s">
        <v>189</v>
      </c>
      <c r="G38" s="1" t="s">
        <v>190</v>
      </c>
      <c r="H38" s="1" t="s">
        <v>191</v>
      </c>
      <c r="I38" s="1" t="s">
        <v>192</v>
      </c>
      <c r="J38" s="1" t="s">
        <v>193</v>
      </c>
      <c r="K38" s="1" t="s">
        <v>191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194</v>
      </c>
      <c r="B39" s="1" t="s">
        <v>185</v>
      </c>
      <c r="C39" s="1" t="s">
        <v>186</v>
      </c>
      <c r="D39" s="1" t="s">
        <v>187</v>
      </c>
      <c r="E39" s="1" t="s">
        <v>188</v>
      </c>
      <c r="F39" s="1" t="s">
        <v>189</v>
      </c>
      <c r="G39" s="1" t="s">
        <v>190</v>
      </c>
      <c r="H39" s="1" t="s">
        <v>191</v>
      </c>
      <c r="I39" s="1" t="s">
        <v>192</v>
      </c>
      <c r="J39" s="1" t="s">
        <v>193</v>
      </c>
      <c r="K39" s="1" t="s">
        <v>191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195</v>
      </c>
      <c r="B40" s="1">
        <v>1610.0</v>
      </c>
      <c r="C40" s="1">
        <v>1640.0</v>
      </c>
      <c r="D40" s="1">
        <v>1630.0</v>
      </c>
      <c r="E40" s="1">
        <v>1600.0</v>
      </c>
      <c r="F40" s="1">
        <v>1550.0</v>
      </c>
      <c r="G40" s="1">
        <v>1480.0</v>
      </c>
      <c r="H40" s="1">
        <v>1670.0</v>
      </c>
      <c r="I40" s="1">
        <v>1780.0</v>
      </c>
      <c r="J40" s="1">
        <v>1780.0</v>
      </c>
      <c r="K40" s="1">
        <v>1770.0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196</v>
      </c>
      <c r="B41" s="1" t="s">
        <v>197</v>
      </c>
      <c r="C41" s="1" t="s">
        <v>198</v>
      </c>
      <c r="D41" s="1" t="s">
        <v>199</v>
      </c>
      <c r="E41" s="1" t="s">
        <v>175</v>
      </c>
      <c r="F41" s="1" t="s">
        <v>200</v>
      </c>
      <c r="G41" s="1" t="s">
        <v>190</v>
      </c>
      <c r="H41" s="1" t="s">
        <v>201</v>
      </c>
      <c r="I41" s="1" t="s">
        <v>202</v>
      </c>
      <c r="J41" s="1" t="s">
        <v>203</v>
      </c>
      <c r="K41" s="1" t="s">
        <v>204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205</v>
      </c>
      <c r="B42" s="1" t="s">
        <v>206</v>
      </c>
      <c r="C42" s="1" t="s">
        <v>207</v>
      </c>
      <c r="D42" s="1" t="s">
        <v>208</v>
      </c>
      <c r="E42" s="1" t="s">
        <v>187</v>
      </c>
      <c r="F42" s="1" t="s">
        <v>209</v>
      </c>
      <c r="G42" s="1" t="s">
        <v>210</v>
      </c>
      <c r="H42" s="1" t="s">
        <v>211</v>
      </c>
      <c r="I42" s="1" t="s">
        <v>212</v>
      </c>
      <c r="J42" s="1" t="s">
        <v>213</v>
      </c>
      <c r="K42" s="1" t="s">
        <v>214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215</v>
      </c>
      <c r="B43" s="1" t="s">
        <v>216</v>
      </c>
      <c r="C43" s="1" t="s">
        <v>217</v>
      </c>
      <c r="D43" s="1" t="s">
        <v>218</v>
      </c>
      <c r="E43" s="1" t="s">
        <v>219</v>
      </c>
      <c r="F43" s="1" t="s">
        <v>220</v>
      </c>
      <c r="G43" s="1" t="s">
        <v>221</v>
      </c>
      <c r="H43" s="1" t="s">
        <v>222</v>
      </c>
      <c r="I43" s="1" t="s">
        <v>223</v>
      </c>
      <c r="J43" s="1" t="s">
        <v>224</v>
      </c>
      <c r="K43" s="1" t="s">
        <v>225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226</v>
      </c>
      <c r="B44" s="1">
        <v>150.0</v>
      </c>
      <c r="C44" s="1" t="s">
        <v>227</v>
      </c>
      <c r="D44" s="1" t="s">
        <v>228</v>
      </c>
      <c r="E44" s="1" t="s">
        <v>229</v>
      </c>
      <c r="F44" s="1" t="s">
        <v>230</v>
      </c>
      <c r="G44" s="1" t="s">
        <v>231</v>
      </c>
      <c r="H44" s="1" t="s">
        <v>232</v>
      </c>
      <c r="I44" s="1" t="s">
        <v>233</v>
      </c>
      <c r="J44" s="1" t="s">
        <v>234</v>
      </c>
      <c r="K44" s="1" t="s">
        <v>235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236</v>
      </c>
      <c r="B45" s="1">
        <v>1.0</v>
      </c>
      <c r="C45" s="1">
        <v>1.0</v>
      </c>
      <c r="D45" s="1">
        <v>1.0</v>
      </c>
      <c r="E45" s="1">
        <v>1.0</v>
      </c>
      <c r="F45" s="1">
        <v>1.0</v>
      </c>
      <c r="G45" s="1">
        <v>1.0</v>
      </c>
      <c r="H45" s="1">
        <v>1.0</v>
      </c>
      <c r="I45" s="1">
        <v>1.0</v>
      </c>
      <c r="J45" s="1">
        <v>1.0</v>
      </c>
      <c r="K45" s="1">
        <v>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237</v>
      </c>
      <c r="B47" s="1">
        <v>6710.0</v>
      </c>
      <c r="C47" s="1">
        <v>9470.0</v>
      </c>
      <c r="D47" s="1">
        <v>10950.0</v>
      </c>
      <c r="E47" s="1">
        <v>12140.0</v>
      </c>
      <c r="F47" s="1">
        <v>13680.0</v>
      </c>
      <c r="G47" s="1">
        <v>15710.0</v>
      </c>
      <c r="H47" s="1">
        <v>22170.0</v>
      </c>
      <c r="I47" s="1">
        <v>28050.0</v>
      </c>
      <c r="J47" s="1">
        <v>31420.0</v>
      </c>
      <c r="K47" s="1">
        <v>26360.0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238</v>
      </c>
      <c r="B48" s="1">
        <v>6320.0</v>
      </c>
      <c r="C48" s="1">
        <v>9050.0</v>
      </c>
      <c r="D48" s="1">
        <v>10530.0</v>
      </c>
      <c r="E48" s="1">
        <v>11720.0</v>
      </c>
      <c r="F48" s="1">
        <v>13200.0</v>
      </c>
      <c r="G48" s="1">
        <v>15250.0</v>
      </c>
      <c r="H48" s="1">
        <v>21500.0</v>
      </c>
      <c r="I48" s="1">
        <v>27250.0</v>
      </c>
      <c r="J48" s="1">
        <v>30650.0</v>
      </c>
      <c r="K48" s="1">
        <v>25610.0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239</v>
      </c>
      <c r="B49" s="1">
        <v>5920.0</v>
      </c>
      <c r="C49" s="1">
        <v>8630.0</v>
      </c>
      <c r="D49" s="1">
        <v>9760.0</v>
      </c>
      <c r="E49" s="1">
        <v>10640.0</v>
      </c>
      <c r="F49" s="1">
        <v>11910.0</v>
      </c>
      <c r="G49" s="1">
        <v>13700.0</v>
      </c>
      <c r="H49" s="1">
        <v>15700.0</v>
      </c>
      <c r="I49" s="1">
        <v>19530.0</v>
      </c>
      <c r="J49" s="1">
        <v>22960.0</v>
      </c>
      <c r="K49" s="1">
        <v>17660.0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240</v>
      </c>
      <c r="B50" s="1">
        <v>6820.0</v>
      </c>
      <c r="C50" s="1">
        <v>9610.0</v>
      </c>
      <c r="D50" s="1">
        <v>11110.0</v>
      </c>
      <c r="E50" s="1">
        <v>12310.0</v>
      </c>
      <c r="F50" s="1">
        <v>13840.0</v>
      </c>
      <c r="G50" s="1">
        <v>15930.0</v>
      </c>
      <c r="H50" s="1">
        <v>22480.0</v>
      </c>
      <c r="I50" s="1">
        <v>28400.0</v>
      </c>
      <c r="J50" s="1">
        <v>31760.0</v>
      </c>
      <c r="K50" s="1">
        <v>26660.0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241</v>
      </c>
      <c r="B51" s="1" t="s">
        <v>242</v>
      </c>
      <c r="C51" s="1" t="s">
        <v>243</v>
      </c>
      <c r="D51" s="1" t="s">
        <v>244</v>
      </c>
      <c r="E51" s="1" t="s">
        <v>245</v>
      </c>
      <c r="F51" s="1" t="s">
        <v>246</v>
      </c>
      <c r="G51" s="1" t="s">
        <v>247</v>
      </c>
      <c r="H51" s="1" t="s">
        <v>248</v>
      </c>
      <c r="I51" s="1" t="s">
        <v>249</v>
      </c>
      <c r="J51" s="1" t="s">
        <v>250</v>
      </c>
      <c r="K51" s="1" t="s">
        <v>251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252</v>
      </c>
      <c r="B52" s="1">
        <v>634.0</v>
      </c>
      <c r="C52" s="1">
        <v>1040.0</v>
      </c>
      <c r="D52" s="1">
        <v>2230.0</v>
      </c>
      <c r="E52" s="1">
        <v>6200.0</v>
      </c>
      <c r="F52" s="1">
        <v>593.0</v>
      </c>
      <c r="G52" s="1">
        <v>102.0</v>
      </c>
      <c r="H52" s="1">
        <v>907.0</v>
      </c>
      <c r="I52" s="1">
        <v>1990.0</v>
      </c>
      <c r="J52" s="1">
        <v>2650.0</v>
      </c>
      <c r="K52" s="1">
        <v>3270.0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253</v>
      </c>
      <c r="B53" s="1">
        <v>341.0</v>
      </c>
      <c r="C53" s="1">
        <v>313.0</v>
      </c>
      <c r="D53" s="1">
        <v>498.0</v>
      </c>
      <c r="E53" s="1">
        <v>376.0</v>
      </c>
      <c r="F53" s="1">
        <v>434.0</v>
      </c>
      <c r="G53" s="1">
        <v>320.0</v>
      </c>
      <c r="H53" s="1">
        <v>194.0</v>
      </c>
      <c r="I53" s="1">
        <v>351.0</v>
      </c>
      <c r="J53" s="1">
        <v>916.0</v>
      </c>
      <c r="K53" s="1">
        <v>994.0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254</v>
      </c>
      <c r="B54" s="1">
        <v>975.0</v>
      </c>
      <c r="C54" s="1">
        <v>1350.0</v>
      </c>
      <c r="D54" s="1">
        <v>2730.0</v>
      </c>
      <c r="E54" s="1">
        <v>6580.0</v>
      </c>
      <c r="F54" s="1">
        <v>1030.0</v>
      </c>
      <c r="G54" s="1">
        <v>422.0</v>
      </c>
      <c r="H54" s="1">
        <v>1100.0</v>
      </c>
      <c r="I54" s="1">
        <v>2340.0</v>
      </c>
      <c r="J54" s="1">
        <v>3560.0</v>
      </c>
      <c r="K54" s="1">
        <v>4270.0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255</v>
      </c>
      <c r="B55" s="1">
        <v>-301.0</v>
      </c>
      <c r="C55" s="1">
        <v>141.0</v>
      </c>
      <c r="D55" s="1">
        <v>-792.0</v>
      </c>
      <c r="E55" s="1">
        <v>-4900.0</v>
      </c>
      <c r="F55" s="1">
        <v>-1500.0</v>
      </c>
      <c r="G55" s="1">
        <v>-137.0</v>
      </c>
      <c r="H55" s="1">
        <v>-58.0</v>
      </c>
      <c r="I55" s="1">
        <v>-839.0</v>
      </c>
      <c r="J55" s="1">
        <v>-1510.0</v>
      </c>
      <c r="K55" s="1">
        <v>-2320.0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256</v>
      </c>
      <c r="B56" s="1">
        <v>-79.0</v>
      </c>
      <c r="C56" s="1">
        <v>11.0</v>
      </c>
      <c r="D56" s="1">
        <v>-4.0</v>
      </c>
      <c r="E56" s="1">
        <v>736.0</v>
      </c>
      <c r="F56" s="1">
        <v>-20.0</v>
      </c>
      <c r="G56" s="1">
        <v>259.0</v>
      </c>
      <c r="H56" s="1">
        <v>-2270.0</v>
      </c>
      <c r="I56" s="1">
        <v>-59.0</v>
      </c>
      <c r="J56" s="1">
        <v>-419.0</v>
      </c>
      <c r="K56" s="1">
        <v>-565.0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257</v>
      </c>
      <c r="B57" s="1">
        <v>-380.0</v>
      </c>
      <c r="C57" s="1">
        <v>152.0</v>
      </c>
      <c r="D57" s="1">
        <v>-796.0</v>
      </c>
      <c r="E57" s="1">
        <v>-4160.0</v>
      </c>
      <c r="F57" s="1">
        <v>-1520.0</v>
      </c>
      <c r="G57" s="1">
        <v>122.0</v>
      </c>
      <c r="H57" s="1">
        <v>-2320.0</v>
      </c>
      <c r="I57" s="1">
        <v>-898.0</v>
      </c>
      <c r="J57" s="1">
        <v>-1930.0</v>
      </c>
      <c r="K57" s="1">
        <v>-2890.0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258</v>
      </c>
      <c r="B58" s="1">
        <v>3050.0</v>
      </c>
      <c r="C58" s="1">
        <v>4860.0</v>
      </c>
      <c r="D58" s="1">
        <v>5310.0</v>
      </c>
      <c r="E58" s="1">
        <v>5820.0</v>
      </c>
      <c r="F58" s="1">
        <v>6710.0</v>
      </c>
      <c r="G58" s="1">
        <v>7820.0</v>
      </c>
      <c r="H58" s="1">
        <v>8410.0</v>
      </c>
      <c r="I58" s="1">
        <v>10710.0</v>
      </c>
      <c r="J58" s="1">
        <v>13060.0</v>
      </c>
      <c r="K58" s="1">
        <v>10000.0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259</v>
      </c>
      <c r="B59" s="1">
        <v>0.0</v>
      </c>
      <c r="C59" s="1">
        <v>0.0</v>
      </c>
      <c r="D59" s="1">
        <v>14.0</v>
      </c>
      <c r="E59" s="1">
        <v>16.0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260</v>
      </c>
      <c r="B60" s="1">
        <v>-17.0</v>
      </c>
      <c r="C60" s="1">
        <v>21.0</v>
      </c>
      <c r="D60" s="1">
        <v>-68.0</v>
      </c>
      <c r="E60" s="1">
        <v>-71.0</v>
      </c>
      <c r="F60" s="1">
        <v>-72.0</v>
      </c>
      <c r="G60" s="1">
        <v>-106.0</v>
      </c>
      <c r="H60" s="1">
        <v>-82.0</v>
      </c>
      <c r="I60" s="1">
        <v>-136.0</v>
      </c>
      <c r="J60" s="1">
        <v>-182.0</v>
      </c>
      <c r="K60" s="1">
        <v>-274.0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262</v>
      </c>
      <c r="B62" s="1">
        <v>665.0</v>
      </c>
      <c r="C62" s="1">
        <v>704.0</v>
      </c>
      <c r="D62" s="1">
        <v>764.0</v>
      </c>
      <c r="E62" s="1">
        <v>846.0</v>
      </c>
      <c r="F62" s="1">
        <v>1100.0</v>
      </c>
      <c r="G62" s="1">
        <v>1100.0</v>
      </c>
      <c r="H62" s="1">
        <v>1800.0</v>
      </c>
      <c r="I62" s="1">
        <v>2100.0</v>
      </c>
      <c r="J62" s="1">
        <v>2000.0</v>
      </c>
      <c r="K62" s="1">
        <v>2200.0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263</v>
      </c>
      <c r="B63" s="1">
        <v>665.0</v>
      </c>
      <c r="C63" s="1">
        <v>704.0</v>
      </c>
      <c r="D63" s="1">
        <v>764.0</v>
      </c>
      <c r="E63" s="1">
        <v>846.0</v>
      </c>
      <c r="F63" s="1">
        <v>1100.0</v>
      </c>
      <c r="G63" s="1">
        <v>1100.0</v>
      </c>
      <c r="H63" s="1">
        <v>1800.0</v>
      </c>
      <c r="I63" s="1">
        <v>2100.0</v>
      </c>
      <c r="J63" s="1">
        <v>2000.0</v>
      </c>
      <c r="K63" s="1">
        <v>2200.0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264</v>
      </c>
      <c r="B64" s="1">
        <v>3650.0</v>
      </c>
      <c r="C64" s="1">
        <v>4440.0</v>
      </c>
      <c r="D64" s="1">
        <v>4570.0</v>
      </c>
      <c r="E64" s="1">
        <v>5310.0</v>
      </c>
      <c r="F64" s="1">
        <v>10750.0</v>
      </c>
      <c r="G64" s="1">
        <v>6790.0</v>
      </c>
      <c r="H64" s="1">
        <v>7760.0</v>
      </c>
      <c r="I64" s="1">
        <v>8050.0</v>
      </c>
      <c r="J64" s="1">
        <v>7210.0</v>
      </c>
      <c r="K64" s="1">
        <v>8450.0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265</v>
      </c>
      <c r="B65" s="1">
        <v>115.0</v>
      </c>
      <c r="C65" s="1">
        <v>146.0</v>
      </c>
      <c r="D65" s="1">
        <v>159.0</v>
      </c>
      <c r="E65" s="1">
        <v>169.0</v>
      </c>
      <c r="F65" s="1">
        <v>161.0</v>
      </c>
      <c r="G65" s="1">
        <v>220.0</v>
      </c>
      <c r="H65" s="1">
        <v>311.0</v>
      </c>
      <c r="I65" s="1">
        <v>353.0</v>
      </c>
      <c r="J65" s="1">
        <v>339.0</v>
      </c>
      <c r="K65" s="1">
        <v>305.0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266</v>
      </c>
      <c r="B66" s="1">
        <v>26.0</v>
      </c>
      <c r="C66" s="1">
        <v>36.0</v>
      </c>
      <c r="D66" s="1">
        <v>39.0</v>
      </c>
      <c r="E66" s="1">
        <v>42.0</v>
      </c>
      <c r="F66" s="1">
        <v>44.0</v>
      </c>
      <c r="G66" s="1">
        <v>46.0</v>
      </c>
      <c r="H66" s="1">
        <v>79.0</v>
      </c>
      <c r="I66" s="1">
        <v>83.0</v>
      </c>
      <c r="J66" s="1">
        <v>85.0</v>
      </c>
      <c r="K66" s="1">
        <v>86.0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267</v>
      </c>
      <c r="B67" s="1">
        <v>88.0</v>
      </c>
      <c r="C67" s="1">
        <v>110.0</v>
      </c>
      <c r="D67" s="1">
        <v>120.0</v>
      </c>
      <c r="E67" s="1">
        <v>127.0</v>
      </c>
      <c r="F67" s="1">
        <v>116.0</v>
      </c>
      <c r="G67" s="1">
        <v>173.0</v>
      </c>
      <c r="H67" s="1">
        <v>232.0</v>
      </c>
      <c r="I67" s="1">
        <v>270.0</v>
      </c>
      <c r="J67" s="1">
        <v>254.0</v>
      </c>
      <c r="K67" s="1">
        <v>218.0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268</v>
      </c>
      <c r="B68" s="1">
        <v>0.0</v>
      </c>
      <c r="C68" s="1">
        <v>0.0</v>
      </c>
      <c r="D68" s="1">
        <v>22.0</v>
      </c>
      <c r="E68" s="1">
        <v>23.0</v>
      </c>
      <c r="F68" s="1">
        <v>27.0</v>
      </c>
      <c r="G68" s="1">
        <v>29.0</v>
      </c>
      <c r="H68" s="1">
        <v>47.0</v>
      </c>
      <c r="I68" s="1">
        <v>46.0</v>
      </c>
      <c r="J68" s="1">
        <v>38.0</v>
      </c>
      <c r="K68" s="1">
        <v>46.0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269</v>
      </c>
      <c r="B69" s="1">
        <v>0.0</v>
      </c>
      <c r="C69" s="1">
        <v>0.0</v>
      </c>
      <c r="D69" s="1">
        <v>193.0</v>
      </c>
      <c r="E69" s="1">
        <v>159.0</v>
      </c>
      <c r="F69" s="1">
        <v>169.0</v>
      </c>
      <c r="G69" s="1">
        <v>171.0</v>
      </c>
      <c r="H69" s="1">
        <v>247.0</v>
      </c>
      <c r="I69" s="1">
        <v>226.0</v>
      </c>
      <c r="J69" s="1">
        <v>232.0</v>
      </c>
      <c r="K69" s="1">
        <v>278.0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270</v>
      </c>
      <c r="B70" s="1">
        <v>0.0</v>
      </c>
      <c r="C70" s="1">
        <v>0.0</v>
      </c>
      <c r="D70" s="1">
        <v>181.0</v>
      </c>
      <c r="E70" s="1">
        <v>183.0</v>
      </c>
      <c r="F70" s="1">
        <v>225.0</v>
      </c>
      <c r="G70" s="1">
        <v>230.0</v>
      </c>
      <c r="H70" s="1">
        <v>459.0</v>
      </c>
      <c r="I70" s="1">
        <v>420.0</v>
      </c>
      <c r="J70" s="1">
        <v>401.0</v>
      </c>
      <c r="K70" s="1">
        <v>423.0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271</v>
      </c>
      <c r="B71" s="1">
        <v>241.0</v>
      </c>
      <c r="C71" s="1">
        <v>282.0</v>
      </c>
      <c r="D71" s="1">
        <v>0.0</v>
      </c>
      <c r="E71" s="1">
        <v>0.0</v>
      </c>
      <c r="F71" s="1">
        <v>0.0</v>
      </c>
      <c r="G71" s="1">
        <v>0.0</v>
      </c>
      <c r="H71" s="1">
        <v>0.0</v>
      </c>
      <c r="I71" s="1">
        <v>0.0</v>
      </c>
      <c r="J71" s="1">
        <v>0.0</v>
      </c>
      <c r="K71" s="1">
        <v>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272</v>
      </c>
      <c r="B72" s="1">
        <v>241.0</v>
      </c>
      <c r="C72" s="1">
        <v>282.0</v>
      </c>
      <c r="D72" s="1">
        <v>396.0</v>
      </c>
      <c r="E72" s="1">
        <v>365.0</v>
      </c>
      <c r="F72" s="1">
        <v>421.0</v>
      </c>
      <c r="G72" s="1">
        <v>430.0</v>
      </c>
      <c r="H72" s="1">
        <v>753.0</v>
      </c>
      <c r="I72" s="1">
        <v>692.0</v>
      </c>
      <c r="J72" s="1">
        <v>671.0</v>
      </c>
      <c r="K72" s="1">
        <v>747.0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274</v>
      </c>
      <c r="B3" s="1" t="s">
        <v>275</v>
      </c>
      <c r="C3" s="1" t="s">
        <v>276</v>
      </c>
      <c r="D3" s="1" t="s">
        <v>277</v>
      </c>
      <c r="E3" s="1" t="s">
        <v>278</v>
      </c>
      <c r="F3" s="1" t="s">
        <v>279</v>
      </c>
      <c r="G3" s="1" t="s">
        <v>280</v>
      </c>
      <c r="H3" s="1" t="s">
        <v>281</v>
      </c>
      <c r="I3" s="1" t="s">
        <v>282</v>
      </c>
      <c r="J3" s="1" t="s">
        <v>283</v>
      </c>
      <c r="K3" s="1" t="s">
        <v>284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285</v>
      </c>
      <c r="B4" s="1" t="s">
        <v>286</v>
      </c>
      <c r="C4" s="1" t="s">
        <v>287</v>
      </c>
      <c r="D4" s="1" t="s">
        <v>288</v>
      </c>
      <c r="E4" s="1" t="s">
        <v>289</v>
      </c>
      <c r="F4" s="1" t="s">
        <v>290</v>
      </c>
      <c r="G4" s="1" t="s">
        <v>291</v>
      </c>
      <c r="H4" s="1" t="s">
        <v>292</v>
      </c>
      <c r="I4" s="1" t="s">
        <v>293</v>
      </c>
      <c r="J4" s="1" t="s">
        <v>294</v>
      </c>
      <c r="K4" s="1" t="s">
        <v>295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296</v>
      </c>
      <c r="B5" s="1" t="s">
        <v>297</v>
      </c>
      <c r="C5" s="1" t="s">
        <v>298</v>
      </c>
      <c r="D5" s="1" t="s">
        <v>299</v>
      </c>
      <c r="E5" s="1" t="s">
        <v>300</v>
      </c>
      <c r="F5" s="1" t="s">
        <v>301</v>
      </c>
      <c r="G5" s="1" t="s">
        <v>302</v>
      </c>
      <c r="H5" s="1" t="s">
        <v>303</v>
      </c>
      <c r="I5" s="1" t="s">
        <v>304</v>
      </c>
      <c r="J5" s="1" t="s">
        <v>305</v>
      </c>
      <c r="K5" s="1" t="s">
        <v>306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307</v>
      </c>
      <c r="B6" s="1" t="s">
        <v>308</v>
      </c>
      <c r="C6" s="1" t="s">
        <v>309</v>
      </c>
      <c r="D6" s="1" t="s">
        <v>310</v>
      </c>
      <c r="E6" s="1" t="s">
        <v>311</v>
      </c>
      <c r="F6" s="1" t="s">
        <v>312</v>
      </c>
      <c r="G6" s="1" t="s">
        <v>313</v>
      </c>
      <c r="H6" s="1" t="s">
        <v>314</v>
      </c>
      <c r="I6" s="1" t="s">
        <v>315</v>
      </c>
      <c r="J6" s="1" t="s">
        <v>316</v>
      </c>
      <c r="K6" s="1" t="s">
        <v>317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319</v>
      </c>
      <c r="B8" s="1" t="s">
        <v>320</v>
      </c>
      <c r="C8" s="1" t="s">
        <v>321</v>
      </c>
      <c r="D8" s="1" t="s">
        <v>322</v>
      </c>
      <c r="E8" s="1" t="s">
        <v>323</v>
      </c>
      <c r="F8" s="1" t="s">
        <v>324</v>
      </c>
      <c r="G8" s="1" t="s">
        <v>325</v>
      </c>
      <c r="H8" s="1" t="s">
        <v>326</v>
      </c>
      <c r="I8" s="1" t="s">
        <v>327</v>
      </c>
      <c r="J8" s="1" t="s">
        <v>328</v>
      </c>
      <c r="K8" s="1" t="s">
        <v>329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330</v>
      </c>
      <c r="B9" s="1" t="s">
        <v>331</v>
      </c>
      <c r="C9" s="1" t="s">
        <v>332</v>
      </c>
      <c r="D9" s="1" t="s">
        <v>333</v>
      </c>
      <c r="E9" s="1" t="s">
        <v>334</v>
      </c>
      <c r="F9" s="1" t="s">
        <v>335</v>
      </c>
      <c r="G9" s="1" t="s">
        <v>336</v>
      </c>
      <c r="H9" s="1" t="s">
        <v>337</v>
      </c>
      <c r="I9" s="1" t="s">
        <v>338</v>
      </c>
      <c r="J9" s="1" t="s">
        <v>339</v>
      </c>
      <c r="K9" s="1" t="s">
        <v>340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341</v>
      </c>
      <c r="B10" s="1" t="s">
        <v>342</v>
      </c>
      <c r="C10" s="1" t="s">
        <v>343</v>
      </c>
      <c r="D10" s="1" t="s">
        <v>344</v>
      </c>
      <c r="E10" s="1" t="s">
        <v>345</v>
      </c>
      <c r="F10" s="1" t="s">
        <v>346</v>
      </c>
      <c r="G10" s="1" t="s">
        <v>347</v>
      </c>
      <c r="H10" s="1" t="s">
        <v>348</v>
      </c>
      <c r="I10" s="1" t="s">
        <v>349</v>
      </c>
      <c r="J10" s="1" t="s">
        <v>350</v>
      </c>
      <c r="K10" s="1" t="s">
        <v>351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352</v>
      </c>
      <c r="B11" s="1" t="s">
        <v>353</v>
      </c>
      <c r="C11" s="1" t="s">
        <v>354</v>
      </c>
      <c r="D11" s="1" t="s">
        <v>355</v>
      </c>
      <c r="E11" s="1" t="s">
        <v>356</v>
      </c>
      <c r="F11" s="1" t="s">
        <v>357</v>
      </c>
      <c r="G11" s="1" t="s">
        <v>358</v>
      </c>
      <c r="H11" s="1" t="s">
        <v>359</v>
      </c>
      <c r="I11" s="1" t="s">
        <v>360</v>
      </c>
      <c r="J11" s="1" t="s">
        <v>361</v>
      </c>
      <c r="K11" s="1" t="s">
        <v>362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363</v>
      </c>
      <c r="B12" s="1" t="s">
        <v>364</v>
      </c>
      <c r="C12" s="1" t="s">
        <v>365</v>
      </c>
      <c r="D12" s="1" t="s">
        <v>366</v>
      </c>
      <c r="E12" s="1" t="s">
        <v>367</v>
      </c>
      <c r="F12" s="1" t="s">
        <v>368</v>
      </c>
      <c r="G12" s="1" t="s">
        <v>369</v>
      </c>
      <c r="H12" s="1" t="s">
        <v>370</v>
      </c>
      <c r="I12" s="1" t="s">
        <v>371</v>
      </c>
      <c r="J12" s="1" t="s">
        <v>372</v>
      </c>
      <c r="K12" s="1" t="s">
        <v>373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374</v>
      </c>
      <c r="B13" s="1" t="s">
        <v>375</v>
      </c>
      <c r="C13" s="1" t="s">
        <v>376</v>
      </c>
      <c r="D13" s="1" t="s">
        <v>377</v>
      </c>
      <c r="E13" s="1" t="s">
        <v>378</v>
      </c>
      <c r="F13" s="1" t="s">
        <v>379</v>
      </c>
      <c r="G13" s="1" t="s">
        <v>380</v>
      </c>
      <c r="H13" s="1" t="s">
        <v>381</v>
      </c>
      <c r="I13" s="1" t="s">
        <v>382</v>
      </c>
      <c r="J13" s="1" t="s">
        <v>383</v>
      </c>
      <c r="K13" s="1" t="s">
        <v>384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385</v>
      </c>
      <c r="B14" s="1" t="s">
        <v>375</v>
      </c>
      <c r="C14" s="1" t="s">
        <v>376</v>
      </c>
      <c r="D14" s="1" t="s">
        <v>377</v>
      </c>
      <c r="E14" s="1" t="s">
        <v>378</v>
      </c>
      <c r="F14" s="1" t="s">
        <v>379</v>
      </c>
      <c r="G14" s="1" t="s">
        <v>380</v>
      </c>
      <c r="H14" s="1" t="s">
        <v>386</v>
      </c>
      <c r="I14" s="1" t="s">
        <v>387</v>
      </c>
      <c r="J14" s="1" t="s">
        <v>388</v>
      </c>
      <c r="K14" s="1" t="s">
        <v>389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390</v>
      </c>
      <c r="B15" s="1" t="s">
        <v>391</v>
      </c>
      <c r="C15" s="1" t="s">
        <v>392</v>
      </c>
      <c r="D15" s="1" t="s">
        <v>393</v>
      </c>
      <c r="E15" s="1" t="s">
        <v>394</v>
      </c>
      <c r="F15" s="1" t="s">
        <v>395</v>
      </c>
      <c r="G15" s="1" t="s">
        <v>396</v>
      </c>
      <c r="H15" s="1" t="s">
        <v>397</v>
      </c>
      <c r="I15" s="1" t="s">
        <v>398</v>
      </c>
      <c r="J15" s="1" t="s">
        <v>399</v>
      </c>
      <c r="K15" s="1" t="s">
        <v>400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401</v>
      </c>
      <c r="B16" s="1" t="s">
        <v>402</v>
      </c>
      <c r="C16" s="1" t="s">
        <v>403</v>
      </c>
      <c r="D16" s="1" t="s">
        <v>404</v>
      </c>
      <c r="E16" s="1" t="s">
        <v>405</v>
      </c>
      <c r="F16" s="1" t="s">
        <v>406</v>
      </c>
      <c r="G16" s="1" t="s">
        <v>407</v>
      </c>
      <c r="H16" s="1" t="s">
        <v>408</v>
      </c>
      <c r="I16" s="1" t="s">
        <v>409</v>
      </c>
      <c r="J16" s="1" t="s">
        <v>335</v>
      </c>
      <c r="K16" s="1" t="s">
        <v>410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411</v>
      </c>
      <c r="B17" s="1" t="s">
        <v>412</v>
      </c>
      <c r="C17" s="1" t="s">
        <v>413</v>
      </c>
      <c r="D17" s="1" t="s">
        <v>414</v>
      </c>
      <c r="E17" s="1" t="s">
        <v>415</v>
      </c>
      <c r="F17" s="1" t="s">
        <v>416</v>
      </c>
      <c r="G17" s="1">
        <v>26.0</v>
      </c>
      <c r="H17" s="1" t="s">
        <v>417</v>
      </c>
      <c r="I17" s="1" t="s">
        <v>418</v>
      </c>
      <c r="J17" s="1" t="s">
        <v>419</v>
      </c>
      <c r="K17" s="1" t="s">
        <v>420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421</v>
      </c>
      <c r="B18" s="1" t="s">
        <v>422</v>
      </c>
      <c r="C18" s="1" t="s">
        <v>423</v>
      </c>
      <c r="D18" s="1" t="s">
        <v>424</v>
      </c>
      <c r="E18" s="1" t="s">
        <v>425</v>
      </c>
      <c r="F18" s="1" t="s">
        <v>426</v>
      </c>
      <c r="G18" s="1" t="s">
        <v>427</v>
      </c>
      <c r="H18" s="1" t="s">
        <v>428</v>
      </c>
      <c r="I18" s="1" t="s">
        <v>429</v>
      </c>
      <c r="J18" s="1" t="s">
        <v>430</v>
      </c>
      <c r="K18" s="1" t="s">
        <v>431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432</v>
      </c>
      <c r="B20" s="1" t="s">
        <v>433</v>
      </c>
      <c r="C20" s="1" t="s">
        <v>434</v>
      </c>
      <c r="D20" s="1" t="s">
        <v>435</v>
      </c>
      <c r="E20" s="1" t="s">
        <v>436</v>
      </c>
      <c r="F20" s="1" t="s">
        <v>437</v>
      </c>
      <c r="G20" s="1" t="s">
        <v>438</v>
      </c>
      <c r="H20" s="1" t="s">
        <v>439</v>
      </c>
      <c r="I20" s="1" t="s">
        <v>439</v>
      </c>
      <c r="J20" s="1" t="s">
        <v>436</v>
      </c>
      <c r="K20" s="1" t="s">
        <v>440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441</v>
      </c>
      <c r="B21" s="1" t="s">
        <v>442</v>
      </c>
      <c r="C21" s="1" t="s">
        <v>443</v>
      </c>
      <c r="D21" s="1" t="s">
        <v>444</v>
      </c>
      <c r="E21" s="1" t="s">
        <v>445</v>
      </c>
      <c r="F21" s="1" t="s">
        <v>446</v>
      </c>
      <c r="G21" s="1" t="s">
        <v>447</v>
      </c>
      <c r="H21" s="1" t="s">
        <v>448</v>
      </c>
      <c r="I21" s="1" t="s">
        <v>449</v>
      </c>
      <c r="J21" s="1" t="s">
        <v>283</v>
      </c>
      <c r="K21" s="1" t="s">
        <v>450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451</v>
      </c>
      <c r="B22" s="1" t="s">
        <v>452</v>
      </c>
      <c r="C22" s="1" t="s">
        <v>453</v>
      </c>
      <c r="D22" s="1" t="s">
        <v>454</v>
      </c>
      <c r="E22" s="1" t="s">
        <v>455</v>
      </c>
      <c r="F22" s="1" t="s">
        <v>456</v>
      </c>
      <c r="G22" s="1" t="s">
        <v>457</v>
      </c>
      <c r="H22" s="1" t="s">
        <v>458</v>
      </c>
      <c r="I22" s="1" t="s">
        <v>459</v>
      </c>
      <c r="J22" s="1" t="s">
        <v>460</v>
      </c>
      <c r="K22" s="1" t="s">
        <v>461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462</v>
      </c>
      <c r="B23" s="1" t="s">
        <v>463</v>
      </c>
      <c r="C23" s="1" t="s">
        <v>464</v>
      </c>
      <c r="D23" s="1" t="s">
        <v>189</v>
      </c>
      <c r="E23" s="1" t="s">
        <v>221</v>
      </c>
      <c r="F23" s="1" t="s">
        <v>465</v>
      </c>
      <c r="G23" s="1" t="s">
        <v>466</v>
      </c>
      <c r="H23" s="1" t="s">
        <v>467</v>
      </c>
      <c r="I23" s="1" t="s">
        <v>468</v>
      </c>
      <c r="J23" s="1" t="s">
        <v>469</v>
      </c>
      <c r="K23" s="1" t="s">
        <v>200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471</v>
      </c>
      <c r="B25" s="1" t="s">
        <v>472</v>
      </c>
      <c r="C25" s="1" t="s">
        <v>473</v>
      </c>
      <c r="D25" s="1" t="s">
        <v>474</v>
      </c>
      <c r="E25" s="1" t="s">
        <v>475</v>
      </c>
      <c r="F25" s="1" t="s">
        <v>476</v>
      </c>
      <c r="G25" s="1" t="s">
        <v>477</v>
      </c>
      <c r="H25" s="1" t="s">
        <v>478</v>
      </c>
      <c r="I25" s="1" t="s">
        <v>479</v>
      </c>
      <c r="J25" s="1" t="s">
        <v>480</v>
      </c>
      <c r="K25" s="1" t="s">
        <v>481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482</v>
      </c>
      <c r="B26" s="1" t="s">
        <v>173</v>
      </c>
      <c r="C26" s="1" t="s">
        <v>483</v>
      </c>
      <c r="D26" s="1" t="s">
        <v>484</v>
      </c>
      <c r="E26" s="1" t="s">
        <v>485</v>
      </c>
      <c r="F26" s="1" t="s">
        <v>486</v>
      </c>
      <c r="G26" s="1" t="s">
        <v>106</v>
      </c>
      <c r="H26" s="1" t="s">
        <v>487</v>
      </c>
      <c r="I26" s="1" t="s">
        <v>488</v>
      </c>
      <c r="J26" s="1" t="s">
        <v>489</v>
      </c>
      <c r="K26" s="1" t="s">
        <v>490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491</v>
      </c>
      <c r="B27" s="1" t="s">
        <v>492</v>
      </c>
      <c r="C27" s="1" t="s">
        <v>489</v>
      </c>
      <c r="D27" s="1" t="s">
        <v>493</v>
      </c>
      <c r="E27" s="1" t="s">
        <v>487</v>
      </c>
      <c r="F27" s="1" t="s">
        <v>494</v>
      </c>
      <c r="G27" s="1" t="s">
        <v>495</v>
      </c>
      <c r="H27" s="1" t="s">
        <v>496</v>
      </c>
      <c r="I27" s="1" t="s">
        <v>497</v>
      </c>
      <c r="J27" s="1" t="s">
        <v>478</v>
      </c>
      <c r="K27" s="1" t="s">
        <v>487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498</v>
      </c>
      <c r="B28" s="1" t="s">
        <v>499</v>
      </c>
      <c r="C28" s="1" t="s">
        <v>500</v>
      </c>
      <c r="D28" s="1" t="s">
        <v>501</v>
      </c>
      <c r="E28" s="1" t="s">
        <v>502</v>
      </c>
      <c r="F28" s="1" t="s">
        <v>503</v>
      </c>
      <c r="G28" s="1" t="s">
        <v>504</v>
      </c>
      <c r="H28" s="1" t="s">
        <v>505</v>
      </c>
      <c r="I28" s="1" t="s">
        <v>506</v>
      </c>
      <c r="J28" s="1" t="s">
        <v>507</v>
      </c>
      <c r="K28" s="1" t="s">
        <v>508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509</v>
      </c>
      <c r="B29" s="1" t="s">
        <v>510</v>
      </c>
      <c r="C29" s="1" t="s">
        <v>511</v>
      </c>
      <c r="D29" s="1" t="s">
        <v>512</v>
      </c>
      <c r="E29" s="1" t="s">
        <v>513</v>
      </c>
      <c r="F29" s="1" t="s">
        <v>514</v>
      </c>
      <c r="G29" s="1" t="s">
        <v>515</v>
      </c>
      <c r="H29" s="1" t="s">
        <v>516</v>
      </c>
      <c r="I29" s="1" t="s">
        <v>517</v>
      </c>
      <c r="J29" s="1" t="s">
        <v>518</v>
      </c>
      <c r="K29" s="1" t="s">
        <v>519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520</v>
      </c>
      <c r="B30" s="1" t="s">
        <v>521</v>
      </c>
      <c r="C30" s="1" t="s">
        <v>522</v>
      </c>
      <c r="D30" s="1" t="s">
        <v>523</v>
      </c>
      <c r="E30" s="1" t="s">
        <v>524</v>
      </c>
      <c r="F30" s="1" t="s">
        <v>525</v>
      </c>
      <c r="G30" s="1" t="s">
        <v>526</v>
      </c>
      <c r="H30" s="1" t="s">
        <v>527</v>
      </c>
      <c r="I30" s="1" t="s">
        <v>528</v>
      </c>
      <c r="J30" s="1" t="s">
        <v>529</v>
      </c>
      <c r="K30" s="1" t="s">
        <v>530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531</v>
      </c>
      <c r="B31" s="1" t="s">
        <v>532</v>
      </c>
      <c r="C31" s="1" t="s">
        <v>324</v>
      </c>
      <c r="D31" s="1" t="s">
        <v>533</v>
      </c>
      <c r="E31" s="1" t="s">
        <v>534</v>
      </c>
      <c r="F31" s="1" t="s">
        <v>535</v>
      </c>
      <c r="G31" s="1" t="s">
        <v>536</v>
      </c>
      <c r="H31" s="1" t="s">
        <v>537</v>
      </c>
      <c r="I31" s="1" t="s">
        <v>538</v>
      </c>
      <c r="J31" s="1" t="s">
        <v>539</v>
      </c>
      <c r="K31" s="1" t="s">
        <v>540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542</v>
      </c>
      <c r="B33" s="1" t="s">
        <v>543</v>
      </c>
      <c r="C33" s="1" t="s">
        <v>544</v>
      </c>
      <c r="D33" s="1" t="s">
        <v>545</v>
      </c>
      <c r="E33" s="1" t="s">
        <v>546</v>
      </c>
      <c r="F33" s="1" t="s">
        <v>547</v>
      </c>
      <c r="G33" s="1" t="s">
        <v>548</v>
      </c>
      <c r="H33" s="1" t="s">
        <v>549</v>
      </c>
      <c r="I33" s="1" t="s">
        <v>550</v>
      </c>
      <c r="J33" s="1" t="s">
        <v>551</v>
      </c>
      <c r="K33" s="1" t="s">
        <v>552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553</v>
      </c>
      <c r="B34" s="1" t="s">
        <v>554</v>
      </c>
      <c r="C34" s="1" t="s">
        <v>555</v>
      </c>
      <c r="D34" s="1" t="s">
        <v>556</v>
      </c>
      <c r="E34" s="1">
        <v>88.0</v>
      </c>
      <c r="F34" s="1" t="s">
        <v>557</v>
      </c>
      <c r="G34" s="1" t="s">
        <v>558</v>
      </c>
      <c r="H34" s="1" t="s">
        <v>559</v>
      </c>
      <c r="I34" s="1" t="s">
        <v>560</v>
      </c>
      <c r="J34" s="1" t="s">
        <v>561</v>
      </c>
      <c r="K34" s="1" t="s">
        <v>562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563</v>
      </c>
      <c r="B35" s="1" t="s">
        <v>564</v>
      </c>
      <c r="C35" s="1" t="s">
        <v>565</v>
      </c>
      <c r="D35" s="1" t="s">
        <v>566</v>
      </c>
      <c r="E35" s="1" t="s">
        <v>567</v>
      </c>
      <c r="F35" s="1" t="s">
        <v>568</v>
      </c>
      <c r="G35" s="1" t="s">
        <v>569</v>
      </c>
      <c r="H35" s="1" t="s">
        <v>570</v>
      </c>
      <c r="I35" s="1" t="s">
        <v>571</v>
      </c>
      <c r="J35" s="1" t="s">
        <v>572</v>
      </c>
      <c r="K35" s="1" t="s">
        <v>573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574</v>
      </c>
      <c r="B36" s="1" t="s">
        <v>575</v>
      </c>
      <c r="C36" s="1" t="s">
        <v>576</v>
      </c>
      <c r="D36" s="1" t="s">
        <v>577</v>
      </c>
      <c r="E36" s="1" t="s">
        <v>578</v>
      </c>
      <c r="F36" s="1" t="s">
        <v>579</v>
      </c>
      <c r="G36" s="1" t="s">
        <v>580</v>
      </c>
      <c r="H36" s="1" t="s">
        <v>581</v>
      </c>
      <c r="I36" s="1" t="s">
        <v>582</v>
      </c>
      <c r="J36" s="1" t="s">
        <v>583</v>
      </c>
      <c r="K36" s="1" t="s">
        <v>584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585</v>
      </c>
      <c r="B37" s="1" t="s">
        <v>586</v>
      </c>
      <c r="C37" s="1" t="s">
        <v>587</v>
      </c>
      <c r="D37" s="1" t="s">
        <v>588</v>
      </c>
      <c r="E37" s="1" t="s">
        <v>589</v>
      </c>
      <c r="F37" s="1" t="s">
        <v>590</v>
      </c>
      <c r="G37" s="1" t="s">
        <v>591</v>
      </c>
      <c r="H37" s="1" t="s">
        <v>592</v>
      </c>
      <c r="I37" s="1" t="s">
        <v>593</v>
      </c>
      <c r="J37" s="1" t="s">
        <v>594</v>
      </c>
      <c r="K37" s="1" t="s">
        <v>595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596</v>
      </c>
      <c r="B38" s="1" t="s">
        <v>597</v>
      </c>
      <c r="C38" s="1">
        <v>12.0</v>
      </c>
      <c r="D38" s="1" t="s">
        <v>598</v>
      </c>
      <c r="E38" s="1" t="s">
        <v>599</v>
      </c>
      <c r="F38" s="1" t="s">
        <v>391</v>
      </c>
      <c r="G38" s="1" t="s">
        <v>600</v>
      </c>
      <c r="H38" s="1" t="s">
        <v>601</v>
      </c>
      <c r="I38" s="1" t="s">
        <v>602</v>
      </c>
      <c r="J38" s="1" t="s">
        <v>603</v>
      </c>
      <c r="K38" s="1" t="s">
        <v>604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605</v>
      </c>
      <c r="B39" s="1" t="s">
        <v>606</v>
      </c>
      <c r="C39" s="1" t="s">
        <v>607</v>
      </c>
      <c r="D39" s="1" t="s">
        <v>608</v>
      </c>
      <c r="E39" s="1" t="s">
        <v>609</v>
      </c>
      <c r="F39" s="1" t="s">
        <v>610</v>
      </c>
      <c r="G39" s="1" t="s">
        <v>611</v>
      </c>
      <c r="H39" s="1" t="s">
        <v>612</v>
      </c>
      <c r="I39" s="1" t="s">
        <v>613</v>
      </c>
      <c r="J39" s="1" t="s">
        <v>614</v>
      </c>
      <c r="K39" s="1" t="s">
        <v>615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616</v>
      </c>
      <c r="B40" s="1" t="s">
        <v>617</v>
      </c>
      <c r="C40" s="1" t="s">
        <v>618</v>
      </c>
      <c r="D40" s="1">
        <v>10.0</v>
      </c>
      <c r="E40" s="1" t="s">
        <v>619</v>
      </c>
      <c r="F40" s="1" t="s">
        <v>620</v>
      </c>
      <c r="G40" s="1" t="s">
        <v>621</v>
      </c>
      <c r="H40" s="1" t="s">
        <v>391</v>
      </c>
      <c r="I40" s="1" t="s">
        <v>622</v>
      </c>
      <c r="J40" s="1" t="s">
        <v>623</v>
      </c>
      <c r="K40" s="1" t="s">
        <v>624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625</v>
      </c>
      <c r="B41" s="1" t="s">
        <v>626</v>
      </c>
      <c r="C41" s="1" t="s">
        <v>627</v>
      </c>
      <c r="D41" s="1" t="s">
        <v>628</v>
      </c>
      <c r="E41" s="1" t="s">
        <v>629</v>
      </c>
      <c r="F41" s="1" t="s">
        <v>630</v>
      </c>
      <c r="G41" s="1" t="s">
        <v>631</v>
      </c>
      <c r="H41" s="1" t="s">
        <v>632</v>
      </c>
      <c r="I41" s="1" t="s">
        <v>179</v>
      </c>
      <c r="J41" s="1" t="s">
        <v>633</v>
      </c>
      <c r="K41" s="1" t="s">
        <v>634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635</v>
      </c>
      <c r="B42" s="1" t="s">
        <v>636</v>
      </c>
      <c r="C42" s="1" t="s">
        <v>637</v>
      </c>
      <c r="D42" s="1" t="s">
        <v>638</v>
      </c>
      <c r="E42" s="1" t="s">
        <v>634</v>
      </c>
      <c r="F42" s="1" t="s">
        <v>639</v>
      </c>
      <c r="G42" s="1" t="s">
        <v>640</v>
      </c>
      <c r="H42" s="1" t="s">
        <v>641</v>
      </c>
      <c r="I42" s="1" t="s">
        <v>642</v>
      </c>
      <c r="J42" s="1" t="s">
        <v>643</v>
      </c>
      <c r="K42" s="1" t="s">
        <v>644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645</v>
      </c>
      <c r="B43" s="1" t="s">
        <v>637</v>
      </c>
      <c r="C43" s="1" t="s">
        <v>646</v>
      </c>
      <c r="D43" s="1" t="s">
        <v>647</v>
      </c>
      <c r="E43" s="1" t="s">
        <v>648</v>
      </c>
      <c r="F43" s="1" t="s">
        <v>649</v>
      </c>
      <c r="G43" s="1" t="s">
        <v>200</v>
      </c>
      <c r="H43" s="1" t="s">
        <v>650</v>
      </c>
      <c r="I43" s="1" t="s">
        <v>638</v>
      </c>
      <c r="J43" s="1" t="s">
        <v>651</v>
      </c>
      <c r="K43" s="1" t="s">
        <v>652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653</v>
      </c>
      <c r="B44" s="1" t="s">
        <v>104</v>
      </c>
      <c r="C44" s="1" t="s">
        <v>654</v>
      </c>
      <c r="D44" s="1" t="s">
        <v>655</v>
      </c>
      <c r="E44" s="1" t="s">
        <v>656</v>
      </c>
      <c r="F44" s="1" t="s">
        <v>657</v>
      </c>
      <c r="G44" s="1" t="s">
        <v>658</v>
      </c>
      <c r="H44" s="1" t="s">
        <v>187</v>
      </c>
      <c r="I44" s="1" t="s">
        <v>105</v>
      </c>
      <c r="J44" s="1" t="s">
        <v>659</v>
      </c>
      <c r="K44" s="1" t="s">
        <v>660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661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662</v>
      </c>
      <c r="B46" s="1" t="s">
        <v>663</v>
      </c>
      <c r="C46" s="1" t="s">
        <v>664</v>
      </c>
      <c r="D46" s="1" t="s">
        <v>665</v>
      </c>
      <c r="E46" s="1" t="s">
        <v>283</v>
      </c>
      <c r="F46" s="1" t="s">
        <v>666</v>
      </c>
      <c r="G46" s="1" t="s">
        <v>667</v>
      </c>
      <c r="H46" s="1" t="s">
        <v>668</v>
      </c>
      <c r="I46" s="1" t="s">
        <v>669</v>
      </c>
      <c r="J46" s="1" t="s">
        <v>188</v>
      </c>
      <c r="K46" s="1" t="s">
        <v>670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671</v>
      </c>
      <c r="B47" s="1" t="s">
        <v>672</v>
      </c>
      <c r="C47" s="1" t="s">
        <v>673</v>
      </c>
      <c r="D47" s="1" t="s">
        <v>674</v>
      </c>
      <c r="E47" s="1" t="s">
        <v>675</v>
      </c>
      <c r="F47" s="1" t="s">
        <v>676</v>
      </c>
      <c r="G47" s="1" t="s">
        <v>677</v>
      </c>
      <c r="H47" s="1" t="s">
        <v>678</v>
      </c>
      <c r="I47" s="1" t="s">
        <v>679</v>
      </c>
      <c r="J47" s="1" t="s">
        <v>680</v>
      </c>
      <c r="K47" s="1" t="s">
        <v>681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682</v>
      </c>
      <c r="B48" s="1" t="s">
        <v>683</v>
      </c>
      <c r="C48" s="1" t="s">
        <v>684</v>
      </c>
      <c r="D48" s="1">
        <v>13.0</v>
      </c>
      <c r="E48" s="1" t="s">
        <v>685</v>
      </c>
      <c r="F48" s="1" t="s">
        <v>686</v>
      </c>
      <c r="G48" s="1" t="s">
        <v>687</v>
      </c>
      <c r="H48" s="1" t="s">
        <v>688</v>
      </c>
      <c r="I48" s="1" t="s">
        <v>689</v>
      </c>
      <c r="J48" s="1" t="s">
        <v>690</v>
      </c>
      <c r="K48" s="1" t="s">
        <v>691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692</v>
      </c>
      <c r="B49" s="1" t="s">
        <v>693</v>
      </c>
      <c r="C49" s="1" t="s">
        <v>694</v>
      </c>
      <c r="D49" s="1" t="s">
        <v>695</v>
      </c>
      <c r="E49" s="1" t="s">
        <v>696</v>
      </c>
      <c r="F49" s="1" t="s">
        <v>697</v>
      </c>
      <c r="G49" s="1" t="s">
        <v>698</v>
      </c>
      <c r="H49" s="1" t="s">
        <v>699</v>
      </c>
      <c r="I49" s="1" t="s">
        <v>700</v>
      </c>
      <c r="J49" s="1" t="s">
        <v>701</v>
      </c>
      <c r="K49" s="1" t="s">
        <v>702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703</v>
      </c>
      <c r="B50" s="1" t="s">
        <v>704</v>
      </c>
      <c r="C50" s="1" t="s">
        <v>297</v>
      </c>
      <c r="D50" s="1" t="s">
        <v>277</v>
      </c>
      <c r="E50" s="1" t="s">
        <v>705</v>
      </c>
      <c r="F50" s="1" t="s">
        <v>706</v>
      </c>
      <c r="G50" s="1" t="s">
        <v>707</v>
      </c>
      <c r="H50" s="1" t="s">
        <v>708</v>
      </c>
      <c r="I50" s="1" t="s">
        <v>709</v>
      </c>
      <c r="J50" s="1" t="s">
        <v>710</v>
      </c>
      <c r="K50" s="1" t="s">
        <v>711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712</v>
      </c>
      <c r="B51" s="1" t="s">
        <v>713</v>
      </c>
      <c r="C51" s="1" t="s">
        <v>714</v>
      </c>
      <c r="D51" s="1" t="s">
        <v>715</v>
      </c>
      <c r="E51" s="1" t="s">
        <v>716</v>
      </c>
      <c r="F51" s="1" t="s">
        <v>701</v>
      </c>
      <c r="G51" s="1" t="s">
        <v>717</v>
      </c>
      <c r="H51" s="1" t="s">
        <v>718</v>
      </c>
      <c r="I51" s="1" t="s">
        <v>719</v>
      </c>
      <c r="J51" s="1" t="s">
        <v>720</v>
      </c>
      <c r="K51" s="1" t="s">
        <v>721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722</v>
      </c>
      <c r="B52" s="1" t="s">
        <v>713</v>
      </c>
      <c r="C52" s="1" t="s">
        <v>714</v>
      </c>
      <c r="D52" s="1" t="s">
        <v>715</v>
      </c>
      <c r="E52" s="1" t="s">
        <v>716</v>
      </c>
      <c r="F52" s="1" t="s">
        <v>701</v>
      </c>
      <c r="G52" s="1" t="s">
        <v>717</v>
      </c>
      <c r="H52" s="1" t="s">
        <v>723</v>
      </c>
      <c r="I52" s="1" t="s">
        <v>724</v>
      </c>
      <c r="J52" s="1" t="s">
        <v>725</v>
      </c>
      <c r="K52" s="1" t="s">
        <v>726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727</v>
      </c>
      <c r="B53" s="1" t="s">
        <v>728</v>
      </c>
      <c r="C53" s="1" t="s">
        <v>729</v>
      </c>
      <c r="D53" s="1" t="s">
        <v>730</v>
      </c>
      <c r="E53" s="1" t="s">
        <v>280</v>
      </c>
      <c r="F53" s="1" t="s">
        <v>731</v>
      </c>
      <c r="G53" s="1" t="s">
        <v>732</v>
      </c>
      <c r="H53" s="1" t="s">
        <v>733</v>
      </c>
      <c r="I53" s="1" t="s">
        <v>734</v>
      </c>
      <c r="J53" s="1" t="s">
        <v>735</v>
      </c>
      <c r="K53" s="1" t="s">
        <v>736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737</v>
      </c>
      <c r="B54" s="1" t="s">
        <v>713</v>
      </c>
      <c r="C54" s="1" t="s">
        <v>738</v>
      </c>
      <c r="D54" s="1" t="s">
        <v>739</v>
      </c>
      <c r="E54" s="1" t="s">
        <v>740</v>
      </c>
      <c r="F54" s="1" t="s">
        <v>741</v>
      </c>
      <c r="G54" s="1" t="s">
        <v>742</v>
      </c>
      <c r="H54" s="1" t="s">
        <v>743</v>
      </c>
      <c r="I54" s="1" t="s">
        <v>744</v>
      </c>
      <c r="J54" s="1" t="s">
        <v>745</v>
      </c>
      <c r="K54" s="1" t="s">
        <v>746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747</v>
      </c>
      <c r="B55" s="1" t="s">
        <v>464</v>
      </c>
      <c r="C55" s="1" t="s">
        <v>748</v>
      </c>
      <c r="D55" s="1" t="s">
        <v>749</v>
      </c>
      <c r="E55" s="1" t="s">
        <v>750</v>
      </c>
      <c r="F55" s="1" t="s">
        <v>751</v>
      </c>
      <c r="G55" s="1" t="s">
        <v>752</v>
      </c>
      <c r="H55" s="1" t="s">
        <v>753</v>
      </c>
      <c r="I55" s="1" t="s">
        <v>754</v>
      </c>
      <c r="J55" s="1" t="s">
        <v>755</v>
      </c>
      <c r="K55" s="1" t="s">
        <v>756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757</v>
      </c>
      <c r="B56" s="1" t="s">
        <v>758</v>
      </c>
      <c r="C56" s="1" t="s">
        <v>759</v>
      </c>
      <c r="D56" s="1">
        <v>-16.0</v>
      </c>
      <c r="E56" s="1" t="s">
        <v>760</v>
      </c>
      <c r="F56" s="1" t="s">
        <v>761</v>
      </c>
      <c r="G56" s="1" t="s">
        <v>762</v>
      </c>
      <c r="H56" s="1" t="s">
        <v>763</v>
      </c>
      <c r="I56" s="1" t="s">
        <v>764</v>
      </c>
      <c r="J56" s="1" t="s">
        <v>765</v>
      </c>
      <c r="K56" s="1" t="s">
        <v>766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767</v>
      </c>
      <c r="B57" s="1" t="s">
        <v>768</v>
      </c>
      <c r="C57" s="1" t="s">
        <v>648</v>
      </c>
      <c r="D57" s="1" t="s">
        <v>769</v>
      </c>
      <c r="E57" s="1" t="s">
        <v>770</v>
      </c>
      <c r="F57" s="1" t="s">
        <v>771</v>
      </c>
      <c r="G57" s="1" t="s">
        <v>772</v>
      </c>
      <c r="H57" s="1" t="s">
        <v>773</v>
      </c>
      <c r="I57" s="1" t="s">
        <v>774</v>
      </c>
      <c r="J57" s="1" t="s">
        <v>775</v>
      </c>
      <c r="K57" s="1" t="s">
        <v>776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777</v>
      </c>
      <c r="B58" s="1" t="s">
        <v>778</v>
      </c>
      <c r="C58" s="1" t="s">
        <v>779</v>
      </c>
      <c r="D58" s="1" t="s">
        <v>780</v>
      </c>
      <c r="E58" s="1" t="s">
        <v>781</v>
      </c>
      <c r="F58" s="1" t="s">
        <v>782</v>
      </c>
      <c r="G58" s="1" t="s">
        <v>783</v>
      </c>
      <c r="H58" s="1" t="s">
        <v>784</v>
      </c>
      <c r="I58" s="1" t="s">
        <v>785</v>
      </c>
      <c r="J58" s="1" t="s">
        <v>786</v>
      </c>
      <c r="K58" s="1" t="s">
        <v>787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788</v>
      </c>
      <c r="B59" s="1" t="s">
        <v>789</v>
      </c>
      <c r="C59" s="1" t="s">
        <v>790</v>
      </c>
      <c r="D59" s="1" t="s">
        <v>791</v>
      </c>
      <c r="E59" s="1" t="s">
        <v>792</v>
      </c>
      <c r="F59" s="1" t="s">
        <v>793</v>
      </c>
      <c r="G59" s="1" t="s">
        <v>794</v>
      </c>
      <c r="H59" s="1" t="s">
        <v>795</v>
      </c>
      <c r="I59" s="1" t="s">
        <v>796</v>
      </c>
      <c r="J59" s="1" t="s">
        <v>797</v>
      </c>
      <c r="K59" s="1" t="s">
        <v>798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799</v>
      </c>
      <c r="B60" s="1" t="s">
        <v>800</v>
      </c>
      <c r="C60" s="1" t="s">
        <v>801</v>
      </c>
      <c r="D60" s="1" t="s">
        <v>802</v>
      </c>
      <c r="E60" s="1" t="s">
        <v>803</v>
      </c>
      <c r="F60" s="1" t="s">
        <v>804</v>
      </c>
      <c r="G60" s="1" t="s">
        <v>805</v>
      </c>
      <c r="H60" s="1" t="s">
        <v>806</v>
      </c>
      <c r="I60" s="1" t="s">
        <v>807</v>
      </c>
      <c r="J60" s="1" t="s">
        <v>808</v>
      </c>
      <c r="K60" s="1" t="s">
        <v>809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810</v>
      </c>
      <c r="B61" s="1" t="s">
        <v>811</v>
      </c>
      <c r="C61" s="1" t="s">
        <v>812</v>
      </c>
      <c r="D61" s="1" t="s">
        <v>813</v>
      </c>
      <c r="E61" s="1" t="s">
        <v>814</v>
      </c>
      <c r="F61" s="1" t="s">
        <v>815</v>
      </c>
      <c r="G61" s="1" t="s">
        <v>816</v>
      </c>
      <c r="H61" s="1">
        <v>32.0</v>
      </c>
      <c r="I61" s="1" t="s">
        <v>817</v>
      </c>
      <c r="J61" s="1" t="s">
        <v>818</v>
      </c>
      <c r="K61" s="1" t="s">
        <v>819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820</v>
      </c>
      <c r="B62" s="1" t="s">
        <v>821</v>
      </c>
      <c r="C62" s="1" t="s">
        <v>822</v>
      </c>
      <c r="D62" s="1" t="s">
        <v>823</v>
      </c>
      <c r="E62" s="1" t="s">
        <v>445</v>
      </c>
      <c r="F62" s="1" t="s">
        <v>824</v>
      </c>
      <c r="G62" s="1" t="s">
        <v>825</v>
      </c>
      <c r="H62" s="1" t="s">
        <v>826</v>
      </c>
      <c r="I62" s="1" t="s">
        <v>827</v>
      </c>
      <c r="J62" s="1" t="s">
        <v>828</v>
      </c>
      <c r="K62" s="1" t="s">
        <v>829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830</v>
      </c>
      <c r="B63" s="1" t="s">
        <v>831</v>
      </c>
      <c r="C63" s="1" t="s">
        <v>832</v>
      </c>
      <c r="D63" s="1" t="s">
        <v>833</v>
      </c>
      <c r="E63" s="1" t="s">
        <v>834</v>
      </c>
      <c r="F63" s="1" t="s">
        <v>835</v>
      </c>
      <c r="G63" s="1" t="s">
        <v>836</v>
      </c>
      <c r="H63" s="1" t="s">
        <v>837</v>
      </c>
      <c r="I63" s="1" t="s">
        <v>838</v>
      </c>
      <c r="J63" s="1" t="s">
        <v>839</v>
      </c>
      <c r="K63" s="1" t="s">
        <v>840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841</v>
      </c>
      <c r="B64" s="1" t="s">
        <v>842</v>
      </c>
      <c r="C64" s="1" t="s">
        <v>843</v>
      </c>
      <c r="D64" s="1" t="s">
        <v>844</v>
      </c>
      <c r="E64" s="1" t="s">
        <v>845</v>
      </c>
      <c r="F64" s="1" t="s">
        <v>846</v>
      </c>
      <c r="G64" s="1" t="s">
        <v>847</v>
      </c>
      <c r="H64" s="1" t="s">
        <v>848</v>
      </c>
      <c r="I64" s="1" t="s">
        <v>732</v>
      </c>
      <c r="J64" s="1" t="s">
        <v>849</v>
      </c>
      <c r="K64" s="1" t="s">
        <v>850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851</v>
      </c>
      <c r="B65" s="1" t="s">
        <v>852</v>
      </c>
      <c r="C65" s="1">
        <v>20.0</v>
      </c>
      <c r="D65" s="1" t="s">
        <v>853</v>
      </c>
      <c r="E65" s="1" t="s">
        <v>706</v>
      </c>
      <c r="F65" s="1" t="s">
        <v>854</v>
      </c>
      <c r="G65" s="1" t="s">
        <v>855</v>
      </c>
      <c r="H65" s="1" t="s">
        <v>856</v>
      </c>
      <c r="I65" s="1" t="s">
        <v>857</v>
      </c>
      <c r="J65" s="1" t="s">
        <v>858</v>
      </c>
      <c r="K65" s="1" t="s">
        <v>859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860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861</v>
      </c>
      <c r="B67" s="1" t="s">
        <v>631</v>
      </c>
      <c r="C67" s="1" t="s">
        <v>862</v>
      </c>
      <c r="D67" s="1" t="s">
        <v>863</v>
      </c>
      <c r="E67" s="1" t="s">
        <v>864</v>
      </c>
      <c r="F67" s="1" t="s">
        <v>865</v>
      </c>
      <c r="G67" s="1" t="s">
        <v>866</v>
      </c>
      <c r="H67" s="1" t="s">
        <v>867</v>
      </c>
      <c r="I67" s="1" t="s">
        <v>868</v>
      </c>
      <c r="J67" s="1" t="s">
        <v>869</v>
      </c>
      <c r="K67" s="1" t="s">
        <v>870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871</v>
      </c>
      <c r="B68" s="1" t="s">
        <v>872</v>
      </c>
      <c r="C68" s="1" t="s">
        <v>873</v>
      </c>
      <c r="D68" s="1" t="s">
        <v>874</v>
      </c>
      <c r="E68" s="1" t="s">
        <v>858</v>
      </c>
      <c r="F68" s="1" t="s">
        <v>685</v>
      </c>
      <c r="G68" s="1" t="s">
        <v>450</v>
      </c>
      <c r="H68" s="1" t="s">
        <v>875</v>
      </c>
      <c r="I68" s="1" t="s">
        <v>876</v>
      </c>
      <c r="J68" s="1" t="s">
        <v>877</v>
      </c>
      <c r="K68" s="1" t="s">
        <v>878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879</v>
      </c>
      <c r="B69" s="1" t="s">
        <v>880</v>
      </c>
      <c r="C69" s="1" t="s">
        <v>881</v>
      </c>
      <c r="D69" s="1">
        <v>32.0</v>
      </c>
      <c r="E69" s="1" t="s">
        <v>687</v>
      </c>
      <c r="F69" s="1" t="s">
        <v>882</v>
      </c>
      <c r="G69" s="1" t="s">
        <v>883</v>
      </c>
      <c r="H69" s="1" t="s">
        <v>884</v>
      </c>
      <c r="I69" s="1" t="s">
        <v>885</v>
      </c>
      <c r="J69" s="1" t="s">
        <v>886</v>
      </c>
      <c r="K69" s="1" t="s">
        <v>887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888</v>
      </c>
      <c r="B70" s="1" t="s">
        <v>889</v>
      </c>
      <c r="C70" s="1" t="s">
        <v>890</v>
      </c>
      <c r="D70" s="1" t="s">
        <v>891</v>
      </c>
      <c r="E70" s="1" t="s">
        <v>698</v>
      </c>
      <c r="F70" s="1" t="s">
        <v>892</v>
      </c>
      <c r="G70" s="1" t="s">
        <v>893</v>
      </c>
      <c r="H70" s="1" t="s">
        <v>894</v>
      </c>
      <c r="I70" s="1" t="s">
        <v>895</v>
      </c>
      <c r="J70" s="1" t="s">
        <v>896</v>
      </c>
      <c r="K70" s="1" t="s">
        <v>887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897</v>
      </c>
      <c r="B71" s="1" t="s">
        <v>898</v>
      </c>
      <c r="C71" s="1" t="s">
        <v>899</v>
      </c>
      <c r="D71" s="1" t="s">
        <v>900</v>
      </c>
      <c r="E71" s="1" t="s">
        <v>901</v>
      </c>
      <c r="F71" s="1" t="s">
        <v>902</v>
      </c>
      <c r="G71" s="1" t="s">
        <v>903</v>
      </c>
      <c r="H71" s="1" t="s">
        <v>904</v>
      </c>
      <c r="I71" s="1" t="s">
        <v>905</v>
      </c>
      <c r="J71" s="1" t="s">
        <v>906</v>
      </c>
      <c r="K71" s="1" t="s">
        <v>907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908</v>
      </c>
      <c r="B72" s="1" t="s">
        <v>909</v>
      </c>
      <c r="C72" s="1" t="s">
        <v>910</v>
      </c>
      <c r="D72" s="1" t="s">
        <v>911</v>
      </c>
      <c r="E72" s="1" t="s">
        <v>912</v>
      </c>
      <c r="F72" s="1" t="s">
        <v>758</v>
      </c>
      <c r="G72" s="1" t="s">
        <v>913</v>
      </c>
      <c r="H72" s="1" t="s">
        <v>914</v>
      </c>
      <c r="I72" s="1" t="s">
        <v>915</v>
      </c>
      <c r="J72" s="1" t="s">
        <v>916</v>
      </c>
      <c r="K72" s="1" t="s">
        <v>917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918</v>
      </c>
      <c r="B73" s="1" t="s">
        <v>909</v>
      </c>
      <c r="C73" s="1" t="s">
        <v>910</v>
      </c>
      <c r="D73" s="1" t="s">
        <v>911</v>
      </c>
      <c r="E73" s="1" t="s">
        <v>912</v>
      </c>
      <c r="F73" s="1" t="s">
        <v>758</v>
      </c>
      <c r="G73" s="1" t="s">
        <v>913</v>
      </c>
      <c r="H73" s="1" t="s">
        <v>919</v>
      </c>
      <c r="I73" s="1" t="s">
        <v>920</v>
      </c>
      <c r="J73" s="1" t="s">
        <v>921</v>
      </c>
      <c r="K73" s="1" t="s">
        <v>922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923</v>
      </c>
      <c r="B74" s="1" t="s">
        <v>924</v>
      </c>
      <c r="C74" s="1" t="s">
        <v>925</v>
      </c>
      <c r="D74" s="1" t="s">
        <v>926</v>
      </c>
      <c r="E74" s="1" t="s">
        <v>927</v>
      </c>
      <c r="F74" s="1" t="s">
        <v>928</v>
      </c>
      <c r="G74" s="1" t="s">
        <v>929</v>
      </c>
      <c r="H74" s="1" t="s">
        <v>930</v>
      </c>
      <c r="I74" s="1" t="s">
        <v>931</v>
      </c>
      <c r="J74" s="1" t="s">
        <v>932</v>
      </c>
      <c r="K74" s="1" t="s">
        <v>933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934</v>
      </c>
      <c r="B75" s="1" t="s">
        <v>935</v>
      </c>
      <c r="C75" s="1" t="s">
        <v>936</v>
      </c>
      <c r="D75" s="1" t="s">
        <v>937</v>
      </c>
      <c r="E75" s="1" t="s">
        <v>938</v>
      </c>
      <c r="F75" s="1" t="s">
        <v>436</v>
      </c>
      <c r="G75" s="1" t="s">
        <v>939</v>
      </c>
      <c r="H75" s="1" t="s">
        <v>940</v>
      </c>
      <c r="I75" s="1" t="s">
        <v>941</v>
      </c>
      <c r="J75" s="1" t="s">
        <v>942</v>
      </c>
      <c r="K75" s="1" t="s">
        <v>943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944</v>
      </c>
      <c r="B76" s="1" t="s">
        <v>945</v>
      </c>
      <c r="C76" s="1" t="s">
        <v>946</v>
      </c>
      <c r="D76" s="1" t="s">
        <v>947</v>
      </c>
      <c r="E76" s="1" t="s">
        <v>948</v>
      </c>
      <c r="F76" s="1" t="s">
        <v>949</v>
      </c>
      <c r="G76" s="1" t="s">
        <v>950</v>
      </c>
      <c r="H76" s="1" t="s">
        <v>951</v>
      </c>
      <c r="I76" s="1" t="s">
        <v>952</v>
      </c>
      <c r="J76" s="1" t="s">
        <v>953</v>
      </c>
      <c r="K76" s="1" t="s">
        <v>954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955</v>
      </c>
      <c r="B77" s="1" t="s">
        <v>473</v>
      </c>
      <c r="C77" s="1" t="s">
        <v>956</v>
      </c>
      <c r="D77" s="1" t="s">
        <v>957</v>
      </c>
      <c r="E77" s="1" t="s">
        <v>958</v>
      </c>
      <c r="F77" s="1" t="s">
        <v>453</v>
      </c>
      <c r="G77" s="1" t="s">
        <v>959</v>
      </c>
      <c r="H77" s="1" t="s">
        <v>960</v>
      </c>
      <c r="I77" s="1" t="s">
        <v>961</v>
      </c>
      <c r="J77" s="1" t="s">
        <v>962</v>
      </c>
      <c r="K77" s="1" t="s">
        <v>873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963</v>
      </c>
      <c r="B78" s="1" t="s">
        <v>964</v>
      </c>
      <c r="C78" s="1" t="s">
        <v>965</v>
      </c>
      <c r="D78" s="1" t="s">
        <v>656</v>
      </c>
      <c r="E78" s="1" t="s">
        <v>966</v>
      </c>
      <c r="F78" s="1" t="s">
        <v>967</v>
      </c>
      <c r="G78" s="1" t="s">
        <v>968</v>
      </c>
      <c r="H78" s="1" t="s">
        <v>969</v>
      </c>
      <c r="I78" s="1" t="s">
        <v>970</v>
      </c>
      <c r="J78" s="1" t="s">
        <v>971</v>
      </c>
      <c r="K78" s="1" t="s">
        <v>972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973</v>
      </c>
      <c r="B79" s="1" t="s">
        <v>636</v>
      </c>
      <c r="C79" s="1" t="s">
        <v>974</v>
      </c>
      <c r="D79" s="1">
        <v>55.0</v>
      </c>
      <c r="E79" s="1" t="s">
        <v>975</v>
      </c>
      <c r="F79" s="1" t="s">
        <v>976</v>
      </c>
      <c r="G79" s="1" t="s">
        <v>977</v>
      </c>
      <c r="H79" s="1" t="s">
        <v>978</v>
      </c>
      <c r="I79" s="1" t="s">
        <v>979</v>
      </c>
      <c r="J79" s="1" t="s">
        <v>980</v>
      </c>
      <c r="K79" s="1" t="s">
        <v>981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982</v>
      </c>
      <c r="B80" s="1" t="s">
        <v>983</v>
      </c>
      <c r="C80" s="1" t="s">
        <v>984</v>
      </c>
      <c r="D80" s="1" t="s">
        <v>985</v>
      </c>
      <c r="E80" s="1" t="s">
        <v>986</v>
      </c>
      <c r="F80" s="1" t="s">
        <v>987</v>
      </c>
      <c r="G80" s="1" t="s">
        <v>988</v>
      </c>
      <c r="H80" s="1" t="s">
        <v>989</v>
      </c>
      <c r="I80" s="1">
        <v>48.0</v>
      </c>
      <c r="J80" s="1" t="s">
        <v>990</v>
      </c>
      <c r="K80" s="1" t="s">
        <v>991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992</v>
      </c>
      <c r="B81" s="1" t="s">
        <v>993</v>
      </c>
      <c r="C81" s="1" t="s">
        <v>994</v>
      </c>
      <c r="D81" s="1" t="s">
        <v>995</v>
      </c>
      <c r="E81" s="1" t="s">
        <v>996</v>
      </c>
      <c r="F81" s="1" t="s">
        <v>997</v>
      </c>
      <c r="G81" s="1" t="s">
        <v>998</v>
      </c>
      <c r="H81" s="1" t="s">
        <v>999</v>
      </c>
      <c r="I81" s="1" t="s">
        <v>1000</v>
      </c>
      <c r="J81" s="1" t="s">
        <v>1001</v>
      </c>
      <c r="K81" s="1">
        <v>-18.0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1002</v>
      </c>
      <c r="B82" s="1" t="s">
        <v>1003</v>
      </c>
      <c r="C82" s="1" t="s">
        <v>1004</v>
      </c>
      <c r="D82" s="1" t="s">
        <v>1005</v>
      </c>
      <c r="E82" s="1" t="s">
        <v>1006</v>
      </c>
      <c r="F82" s="1" t="s">
        <v>1007</v>
      </c>
      <c r="G82" s="1" t="s">
        <v>1008</v>
      </c>
      <c r="H82" s="1" t="s">
        <v>1009</v>
      </c>
      <c r="I82" s="1" t="s">
        <v>1010</v>
      </c>
      <c r="J82" s="1" t="s">
        <v>1011</v>
      </c>
      <c r="K82" s="1" t="s">
        <v>1012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1013</v>
      </c>
      <c r="B83" s="1" t="s">
        <v>1014</v>
      </c>
      <c r="C83" s="1" t="s">
        <v>1015</v>
      </c>
      <c r="D83" s="1" t="s">
        <v>1016</v>
      </c>
      <c r="E83" s="1" t="s">
        <v>1017</v>
      </c>
      <c r="F83" s="1" t="s">
        <v>1018</v>
      </c>
      <c r="G83" s="1" t="s">
        <v>1019</v>
      </c>
      <c r="H83" s="1" t="s">
        <v>1020</v>
      </c>
      <c r="I83" s="1" t="s">
        <v>1021</v>
      </c>
      <c r="J83" s="1" t="s">
        <v>1022</v>
      </c>
      <c r="K83" s="1" t="s">
        <v>1023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1024</v>
      </c>
      <c r="B84" s="1" t="s">
        <v>1025</v>
      </c>
      <c r="C84" s="1" t="s">
        <v>1026</v>
      </c>
      <c r="D84" s="1" t="s">
        <v>1027</v>
      </c>
      <c r="E84" s="1" t="s">
        <v>1028</v>
      </c>
      <c r="F84" s="1" t="s">
        <v>1029</v>
      </c>
      <c r="G84" s="1" t="s">
        <v>1030</v>
      </c>
      <c r="H84" s="1" t="s">
        <v>1031</v>
      </c>
      <c r="I84" s="1" t="s">
        <v>1032</v>
      </c>
      <c r="J84" s="1" t="s">
        <v>1033</v>
      </c>
      <c r="K84" s="1" t="s">
        <v>1034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1035</v>
      </c>
      <c r="B85" s="1" t="s">
        <v>1036</v>
      </c>
      <c r="C85" s="1" t="s">
        <v>1037</v>
      </c>
      <c r="D85" s="1" t="s">
        <v>1038</v>
      </c>
      <c r="E85" s="1" t="s">
        <v>1039</v>
      </c>
      <c r="F85" s="1" t="s">
        <v>1040</v>
      </c>
      <c r="G85" s="1" t="s">
        <v>395</v>
      </c>
      <c r="H85" s="1" t="s">
        <v>1041</v>
      </c>
      <c r="I85" s="1" t="s">
        <v>1042</v>
      </c>
      <c r="J85" s="1" t="s">
        <v>1043</v>
      </c>
      <c r="K85" s="1" t="s">
        <v>1044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1045</v>
      </c>
      <c r="B86" s="1">
        <v>0.0</v>
      </c>
      <c r="C86" s="1" t="s">
        <v>1046</v>
      </c>
      <c r="D86" s="1" t="s">
        <v>1047</v>
      </c>
      <c r="E86" s="1" t="s">
        <v>706</v>
      </c>
      <c r="F86" s="1" t="s">
        <v>932</v>
      </c>
      <c r="G86" s="1" t="s">
        <v>1048</v>
      </c>
      <c r="H86" s="1" t="s">
        <v>1049</v>
      </c>
      <c r="I86" s="1" t="s">
        <v>1050</v>
      </c>
      <c r="J86" s="1" t="s">
        <v>1051</v>
      </c>
      <c r="K86" s="1" t="s">
        <v>1052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1053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1054</v>
      </c>
      <c r="B88" s="1" t="s">
        <v>1055</v>
      </c>
      <c r="C88" s="1" t="s">
        <v>1056</v>
      </c>
      <c r="D88" s="1" t="s">
        <v>741</v>
      </c>
      <c r="E88" s="1" t="s">
        <v>1057</v>
      </c>
      <c r="F88" s="1" t="s">
        <v>1058</v>
      </c>
      <c r="G88" s="1" t="s">
        <v>1059</v>
      </c>
      <c r="H88" s="1" t="s">
        <v>1060</v>
      </c>
      <c r="I88" s="1" t="s">
        <v>1061</v>
      </c>
      <c r="J88" s="1" t="s">
        <v>383</v>
      </c>
      <c r="K88" s="1" t="s">
        <v>1062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1063</v>
      </c>
      <c r="B89" s="1" t="s">
        <v>1064</v>
      </c>
      <c r="C89" s="1" t="s">
        <v>1065</v>
      </c>
      <c r="D89" s="1" t="s">
        <v>1066</v>
      </c>
      <c r="E89" s="1" t="s">
        <v>1067</v>
      </c>
      <c r="F89" s="1" t="s">
        <v>1068</v>
      </c>
      <c r="G89" s="1" t="s">
        <v>1069</v>
      </c>
      <c r="H89" s="1" t="s">
        <v>1070</v>
      </c>
      <c r="I89" s="1" t="s">
        <v>1071</v>
      </c>
      <c r="J89" s="1" t="s">
        <v>1072</v>
      </c>
      <c r="K89" s="1" t="s">
        <v>1073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1074</v>
      </c>
      <c r="B90" s="1" t="s">
        <v>1075</v>
      </c>
      <c r="C90" s="1" t="s">
        <v>1076</v>
      </c>
      <c r="D90" s="1" t="s">
        <v>1077</v>
      </c>
      <c r="E90" s="1" t="s">
        <v>1078</v>
      </c>
      <c r="F90" s="1" t="s">
        <v>665</v>
      </c>
      <c r="G90" s="1" t="s">
        <v>1079</v>
      </c>
      <c r="H90" s="1" t="s">
        <v>1080</v>
      </c>
      <c r="I90" s="1" t="s">
        <v>1081</v>
      </c>
      <c r="J90" s="1" t="s">
        <v>1078</v>
      </c>
      <c r="K90" s="1" t="s">
        <v>1082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1083</v>
      </c>
      <c r="B91" s="1" t="s">
        <v>1084</v>
      </c>
      <c r="C91" s="1" t="s">
        <v>1085</v>
      </c>
      <c r="D91" s="1" t="s">
        <v>1086</v>
      </c>
      <c r="E91" s="1" t="s">
        <v>1087</v>
      </c>
      <c r="F91" s="1" t="s">
        <v>1088</v>
      </c>
      <c r="G91" s="1" t="s">
        <v>1089</v>
      </c>
      <c r="H91" s="1" t="s">
        <v>1090</v>
      </c>
      <c r="I91" s="1" t="s">
        <v>884</v>
      </c>
      <c r="J91" s="1" t="s">
        <v>1091</v>
      </c>
      <c r="K91" s="1" t="s">
        <v>1092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1093</v>
      </c>
      <c r="B92" s="1" t="s">
        <v>1094</v>
      </c>
      <c r="C92" s="1" t="s">
        <v>1095</v>
      </c>
      <c r="D92" s="1" t="s">
        <v>1096</v>
      </c>
      <c r="E92" s="1" t="s">
        <v>1097</v>
      </c>
      <c r="F92" s="1" t="s">
        <v>1098</v>
      </c>
      <c r="G92" s="1" t="s">
        <v>1099</v>
      </c>
      <c r="H92" s="1" t="s">
        <v>1100</v>
      </c>
      <c r="I92" s="1" t="s">
        <v>1101</v>
      </c>
      <c r="J92" s="1" t="s">
        <v>1102</v>
      </c>
      <c r="K92" s="1" t="s">
        <v>1103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1104</v>
      </c>
      <c r="B93" s="1" t="s">
        <v>1105</v>
      </c>
      <c r="C93" s="1" t="s">
        <v>1106</v>
      </c>
      <c r="D93" s="1" t="s">
        <v>1107</v>
      </c>
      <c r="E93" s="1" t="s">
        <v>1108</v>
      </c>
      <c r="F93" s="1" t="s">
        <v>1109</v>
      </c>
      <c r="G93" s="1" t="s">
        <v>1110</v>
      </c>
      <c r="H93" s="1" t="s">
        <v>1111</v>
      </c>
      <c r="I93" s="1" t="s">
        <v>1112</v>
      </c>
      <c r="J93" s="1" t="s">
        <v>1113</v>
      </c>
      <c r="K93" s="1" t="s">
        <v>659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1114</v>
      </c>
      <c r="B94" s="1" t="s">
        <v>1105</v>
      </c>
      <c r="C94" s="1" t="s">
        <v>1106</v>
      </c>
      <c r="D94" s="1" t="s">
        <v>1107</v>
      </c>
      <c r="E94" s="1" t="s">
        <v>1108</v>
      </c>
      <c r="F94" s="1" t="s">
        <v>1109</v>
      </c>
      <c r="G94" s="1" t="s">
        <v>1110</v>
      </c>
      <c r="H94" s="1" t="s">
        <v>1115</v>
      </c>
      <c r="I94" s="1" t="s">
        <v>1116</v>
      </c>
      <c r="J94" s="1" t="s">
        <v>1117</v>
      </c>
      <c r="K94" s="1" t="s">
        <v>216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1118</v>
      </c>
      <c r="B95" s="1" t="s">
        <v>1119</v>
      </c>
      <c r="C95" s="1" t="s">
        <v>459</v>
      </c>
      <c r="D95" s="1" t="s">
        <v>1120</v>
      </c>
      <c r="E95" s="1" t="s">
        <v>1121</v>
      </c>
      <c r="F95" s="1" t="s">
        <v>1122</v>
      </c>
      <c r="G95" s="1" t="s">
        <v>1009</v>
      </c>
      <c r="H95" s="1" t="s">
        <v>1123</v>
      </c>
      <c r="I95" s="1" t="s">
        <v>1124</v>
      </c>
      <c r="J95" s="1" t="s">
        <v>1125</v>
      </c>
      <c r="K95" s="1" t="s">
        <v>1126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1127</v>
      </c>
      <c r="B96" s="1" t="s">
        <v>1128</v>
      </c>
      <c r="C96" s="1" t="s">
        <v>1129</v>
      </c>
      <c r="D96" s="1" t="s">
        <v>1130</v>
      </c>
      <c r="E96" s="1" t="s">
        <v>431</v>
      </c>
      <c r="F96" s="1" t="s">
        <v>1131</v>
      </c>
      <c r="G96" s="1" t="s">
        <v>1132</v>
      </c>
      <c r="H96" s="1" t="s">
        <v>1133</v>
      </c>
      <c r="I96" s="1" t="s">
        <v>1134</v>
      </c>
      <c r="J96" s="1" t="s">
        <v>1135</v>
      </c>
      <c r="K96" s="1" t="s">
        <v>761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1136</v>
      </c>
      <c r="B97" s="1" t="s">
        <v>1137</v>
      </c>
      <c r="C97" s="1" t="s">
        <v>612</v>
      </c>
      <c r="D97" s="1" t="s">
        <v>1138</v>
      </c>
      <c r="E97" s="1" t="s">
        <v>1139</v>
      </c>
      <c r="F97" s="1" t="s">
        <v>1140</v>
      </c>
      <c r="G97" s="1" t="s">
        <v>1141</v>
      </c>
      <c r="H97" s="1" t="s">
        <v>1142</v>
      </c>
      <c r="I97" s="1" t="s">
        <v>1143</v>
      </c>
      <c r="J97" s="1" t="s">
        <v>1144</v>
      </c>
      <c r="K97" s="1" t="s">
        <v>768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1145</v>
      </c>
      <c r="B98" s="1" t="s">
        <v>1146</v>
      </c>
      <c r="C98" s="1" t="s">
        <v>1147</v>
      </c>
      <c r="D98" s="1" t="s">
        <v>1135</v>
      </c>
      <c r="E98" s="1" t="s">
        <v>875</v>
      </c>
      <c r="F98" s="1" t="s">
        <v>758</v>
      </c>
      <c r="G98" s="1" t="s">
        <v>1135</v>
      </c>
      <c r="H98" s="1" t="s">
        <v>1148</v>
      </c>
      <c r="I98" s="1" t="s">
        <v>1149</v>
      </c>
      <c r="J98" s="1" t="s">
        <v>1150</v>
      </c>
      <c r="K98" s="1" t="s">
        <v>1151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1152</v>
      </c>
      <c r="B99" s="1" t="s">
        <v>201</v>
      </c>
      <c r="C99" s="1" t="s">
        <v>1153</v>
      </c>
      <c r="D99" s="1" t="s">
        <v>1154</v>
      </c>
      <c r="E99" s="1" t="s">
        <v>1155</v>
      </c>
      <c r="F99" s="1" t="s">
        <v>1156</v>
      </c>
      <c r="G99" s="1" t="s">
        <v>1157</v>
      </c>
      <c r="H99" s="1" t="s">
        <v>1158</v>
      </c>
      <c r="I99" s="1" t="s">
        <v>1159</v>
      </c>
      <c r="J99" s="1" t="s">
        <v>1160</v>
      </c>
      <c r="K99" s="1" t="s">
        <v>1161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1162</v>
      </c>
      <c r="B100" s="1" t="s">
        <v>665</v>
      </c>
      <c r="C100" s="1" t="s">
        <v>1163</v>
      </c>
      <c r="D100" s="1" t="s">
        <v>1164</v>
      </c>
      <c r="E100" s="1" t="s">
        <v>1165</v>
      </c>
      <c r="F100" s="1" t="s">
        <v>1166</v>
      </c>
      <c r="G100" s="1" t="s">
        <v>1167</v>
      </c>
      <c r="H100" s="1" t="s">
        <v>1168</v>
      </c>
      <c r="I100" s="1" t="s">
        <v>1169</v>
      </c>
      <c r="J100" s="1" t="s">
        <v>893</v>
      </c>
      <c r="K100" s="1" t="s">
        <v>1170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1171</v>
      </c>
      <c r="B101" s="1" t="s">
        <v>1172</v>
      </c>
      <c r="C101" s="1" t="s">
        <v>1173</v>
      </c>
      <c r="D101" s="1" t="s">
        <v>1174</v>
      </c>
      <c r="E101" s="1" t="s">
        <v>1175</v>
      </c>
      <c r="F101" s="1" t="s">
        <v>1176</v>
      </c>
      <c r="G101" s="1" t="s">
        <v>1177</v>
      </c>
      <c r="H101" s="1" t="s">
        <v>1178</v>
      </c>
      <c r="I101" s="1" t="s">
        <v>1081</v>
      </c>
      <c r="J101" s="1" t="s">
        <v>1179</v>
      </c>
      <c r="K101" s="1" t="s">
        <v>1180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1181</v>
      </c>
      <c r="B102" s="1" t="s">
        <v>1182</v>
      </c>
      <c r="C102" s="1" t="s">
        <v>1183</v>
      </c>
      <c r="D102" s="1" t="s">
        <v>1184</v>
      </c>
      <c r="E102" s="1" t="s">
        <v>1185</v>
      </c>
      <c r="F102" s="1" t="s">
        <v>1186</v>
      </c>
      <c r="G102" s="1" t="s">
        <v>1187</v>
      </c>
      <c r="H102" s="1" t="s">
        <v>1188</v>
      </c>
      <c r="I102" s="1" t="s">
        <v>1189</v>
      </c>
      <c r="J102" s="1" t="s">
        <v>1190</v>
      </c>
      <c r="K102" s="1" t="s">
        <v>1191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1192</v>
      </c>
      <c r="B103" s="1" t="s">
        <v>1193</v>
      </c>
      <c r="C103" s="1" t="s">
        <v>1194</v>
      </c>
      <c r="D103" s="1" t="s">
        <v>1195</v>
      </c>
      <c r="E103" s="1" t="s">
        <v>1196</v>
      </c>
      <c r="F103" s="1" t="s">
        <v>1197</v>
      </c>
      <c r="G103" s="1" t="s">
        <v>380</v>
      </c>
      <c r="H103" s="1" t="s">
        <v>1198</v>
      </c>
      <c r="I103" s="1" t="s">
        <v>1199</v>
      </c>
      <c r="J103" s="1" t="s">
        <v>1200</v>
      </c>
      <c r="K103" s="1" t="s">
        <v>1201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1202</v>
      </c>
      <c r="B104" s="1" t="s">
        <v>1203</v>
      </c>
      <c r="C104" s="1" t="s">
        <v>1204</v>
      </c>
      <c r="D104" s="1" t="s">
        <v>1205</v>
      </c>
      <c r="E104" s="1" t="s">
        <v>1206</v>
      </c>
      <c r="F104" s="1" t="s">
        <v>1207</v>
      </c>
      <c r="G104" s="1" t="s">
        <v>222</v>
      </c>
      <c r="H104" s="1" t="s">
        <v>1208</v>
      </c>
      <c r="I104" s="1" t="s">
        <v>1209</v>
      </c>
      <c r="J104" s="1" t="s">
        <v>1210</v>
      </c>
      <c r="K104" s="1" t="s">
        <v>756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1211</v>
      </c>
      <c r="B105" s="1" t="s">
        <v>1212</v>
      </c>
      <c r="C105" s="1" t="s">
        <v>1213</v>
      </c>
      <c r="D105" s="1" t="s">
        <v>1214</v>
      </c>
      <c r="E105" s="1" t="s">
        <v>1215</v>
      </c>
      <c r="F105" s="1" t="s">
        <v>1216</v>
      </c>
      <c r="G105" s="1" t="s">
        <v>1217</v>
      </c>
      <c r="H105" s="1" t="s">
        <v>1218</v>
      </c>
      <c r="I105" s="1" t="s">
        <v>1219</v>
      </c>
      <c r="J105" s="1" t="s">
        <v>416</v>
      </c>
      <c r="K105" s="1" t="s">
        <v>1220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1221</v>
      </c>
      <c r="B106" s="1" t="s">
        <v>1222</v>
      </c>
      <c r="C106" s="1" t="s">
        <v>1223</v>
      </c>
      <c r="D106" s="1" t="s">
        <v>280</v>
      </c>
      <c r="E106" s="1" t="s">
        <v>1224</v>
      </c>
      <c r="F106" s="1" t="s">
        <v>403</v>
      </c>
      <c r="G106" s="1" t="s">
        <v>1225</v>
      </c>
      <c r="H106" s="1" t="s">
        <v>1226</v>
      </c>
      <c r="I106" s="1" t="s">
        <v>931</v>
      </c>
      <c r="J106" s="1" t="s">
        <v>1227</v>
      </c>
      <c r="K106" s="1" t="s">
        <v>1228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1229</v>
      </c>
      <c r="B107" s="1">
        <v>0.0</v>
      </c>
      <c r="C107" s="1">
        <v>0.0</v>
      </c>
      <c r="D107" s="1" t="s">
        <v>996</v>
      </c>
      <c r="E107" s="1" t="s">
        <v>1113</v>
      </c>
      <c r="F107" s="1" t="s">
        <v>1230</v>
      </c>
      <c r="G107" s="1" t="s">
        <v>1231</v>
      </c>
      <c r="H107" s="1" t="s">
        <v>1232</v>
      </c>
      <c r="I107" s="1" t="s">
        <v>1068</v>
      </c>
      <c r="J107" s="1" t="s">
        <v>612</v>
      </c>
      <c r="K107" s="1" t="s">
        <v>1233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1234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1235</v>
      </c>
      <c r="B109" s="1" t="s">
        <v>1236</v>
      </c>
      <c r="C109" s="1" t="s">
        <v>1237</v>
      </c>
      <c r="D109" s="1" t="s">
        <v>1238</v>
      </c>
      <c r="E109" s="1" t="s">
        <v>389</v>
      </c>
      <c r="F109" s="1" t="s">
        <v>1239</v>
      </c>
      <c r="G109" s="1" t="s">
        <v>1240</v>
      </c>
      <c r="H109" s="1" t="s">
        <v>1241</v>
      </c>
      <c r="I109" s="1" t="s">
        <v>1242</v>
      </c>
      <c r="J109" s="1" t="s">
        <v>1243</v>
      </c>
      <c r="K109" s="1" t="s">
        <v>1244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1245</v>
      </c>
      <c r="B110" s="1" t="s">
        <v>1246</v>
      </c>
      <c r="C110" s="1" t="s">
        <v>1247</v>
      </c>
      <c r="D110" s="1" t="s">
        <v>1248</v>
      </c>
      <c r="E110" s="1" t="s">
        <v>1249</v>
      </c>
      <c r="F110" s="1" t="s">
        <v>615</v>
      </c>
      <c r="G110" s="1" t="s">
        <v>1244</v>
      </c>
      <c r="H110" s="1" t="s">
        <v>1250</v>
      </c>
      <c r="I110" s="1" t="s">
        <v>1251</v>
      </c>
      <c r="J110" s="1" t="s">
        <v>1252</v>
      </c>
      <c r="K110" s="1" t="s">
        <v>1253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1254</v>
      </c>
      <c r="B111" s="1" t="s">
        <v>680</v>
      </c>
      <c r="C111" s="1" t="s">
        <v>768</v>
      </c>
      <c r="D111" s="1" t="s">
        <v>1255</v>
      </c>
      <c r="E111" s="1" t="s">
        <v>1256</v>
      </c>
      <c r="F111" s="1" t="s">
        <v>708</v>
      </c>
      <c r="G111" s="1" t="s">
        <v>1257</v>
      </c>
      <c r="H111" s="1">
        <v>18.0</v>
      </c>
      <c r="I111" s="1" t="s">
        <v>920</v>
      </c>
      <c r="J111" s="1" t="s">
        <v>1258</v>
      </c>
      <c r="K111" s="1">
        <v>14.0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1259</v>
      </c>
      <c r="B112" s="1" t="s">
        <v>1260</v>
      </c>
      <c r="C112" s="1" t="s">
        <v>1146</v>
      </c>
      <c r="D112" s="1" t="s">
        <v>1261</v>
      </c>
      <c r="E112" s="1" t="s">
        <v>381</v>
      </c>
      <c r="F112" s="1" t="s">
        <v>1262</v>
      </c>
      <c r="G112" s="1" t="s">
        <v>1263</v>
      </c>
      <c r="H112" s="1" t="s">
        <v>1264</v>
      </c>
      <c r="I112" s="1" t="s">
        <v>1265</v>
      </c>
      <c r="J112" s="1" t="s">
        <v>1266</v>
      </c>
      <c r="K112" s="1" t="s">
        <v>1267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1268</v>
      </c>
      <c r="B113" s="1" t="s">
        <v>1269</v>
      </c>
      <c r="C113" s="1" t="s">
        <v>1228</v>
      </c>
      <c r="D113" s="1" t="s">
        <v>1270</v>
      </c>
      <c r="E113" s="1" t="s">
        <v>1271</v>
      </c>
      <c r="F113" s="1" t="s">
        <v>1272</v>
      </c>
      <c r="G113" s="1" t="s">
        <v>1273</v>
      </c>
      <c r="H113" s="1" t="s">
        <v>1274</v>
      </c>
      <c r="I113" s="1" t="s">
        <v>1275</v>
      </c>
      <c r="J113" s="1" t="s">
        <v>1276</v>
      </c>
      <c r="K113" s="1" t="s">
        <v>1277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1278</v>
      </c>
      <c r="B114" s="1" t="s">
        <v>1279</v>
      </c>
      <c r="C114" s="1" t="s">
        <v>1280</v>
      </c>
      <c r="D114" s="1" t="s">
        <v>624</v>
      </c>
      <c r="E114" s="1" t="s">
        <v>1281</v>
      </c>
      <c r="F114" s="1" t="s">
        <v>1064</v>
      </c>
      <c r="G114" s="1" t="s">
        <v>371</v>
      </c>
      <c r="H114" s="1" t="s">
        <v>1282</v>
      </c>
      <c r="I114" s="1" t="s">
        <v>838</v>
      </c>
      <c r="J114" s="1" t="s">
        <v>1283</v>
      </c>
      <c r="K114" s="1" t="s">
        <v>1284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1285</v>
      </c>
      <c r="B115" s="1" t="s">
        <v>1279</v>
      </c>
      <c r="C115" s="1" t="s">
        <v>1280</v>
      </c>
      <c r="D115" s="1" t="s">
        <v>624</v>
      </c>
      <c r="E115" s="1" t="s">
        <v>1281</v>
      </c>
      <c r="F115" s="1" t="s">
        <v>1064</v>
      </c>
      <c r="G115" s="1" t="s">
        <v>371</v>
      </c>
      <c r="H115" s="1" t="s">
        <v>1286</v>
      </c>
      <c r="I115" s="1" t="s">
        <v>1287</v>
      </c>
      <c r="J115" s="1" t="s">
        <v>1288</v>
      </c>
      <c r="K115" s="1" t="s">
        <v>1289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1290</v>
      </c>
      <c r="B116" s="1" t="s">
        <v>1291</v>
      </c>
      <c r="C116" s="1" t="s">
        <v>1292</v>
      </c>
      <c r="D116" s="1" t="s">
        <v>1293</v>
      </c>
      <c r="E116" s="1" t="s">
        <v>1233</v>
      </c>
      <c r="F116" s="1" t="s">
        <v>1294</v>
      </c>
      <c r="G116" s="1" t="s">
        <v>1295</v>
      </c>
      <c r="H116" s="1" t="s">
        <v>1296</v>
      </c>
      <c r="I116" s="1" t="s">
        <v>1297</v>
      </c>
      <c r="J116" s="1" t="s">
        <v>1298</v>
      </c>
      <c r="K116" s="1" t="s">
        <v>1299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1300</v>
      </c>
      <c r="B117" s="1">
        <v>0.0</v>
      </c>
      <c r="C117" s="1" t="s">
        <v>628</v>
      </c>
      <c r="D117" s="1" t="s">
        <v>1301</v>
      </c>
      <c r="E117" s="1" t="s">
        <v>1302</v>
      </c>
      <c r="F117" s="1" t="s">
        <v>110</v>
      </c>
      <c r="G117" s="1" t="s">
        <v>1303</v>
      </c>
      <c r="H117" s="1" t="s">
        <v>1304</v>
      </c>
      <c r="I117" s="1" t="s">
        <v>1305</v>
      </c>
      <c r="J117" s="1" t="s">
        <v>1006</v>
      </c>
      <c r="K117" s="1" t="s">
        <v>704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1306</v>
      </c>
      <c r="B118" s="1">
        <v>0.0</v>
      </c>
      <c r="C118" s="1" t="s">
        <v>1076</v>
      </c>
      <c r="D118" s="1" t="s">
        <v>1153</v>
      </c>
      <c r="E118" s="1" t="s">
        <v>1307</v>
      </c>
      <c r="F118" s="1" t="s">
        <v>1308</v>
      </c>
      <c r="G118" s="1" t="s">
        <v>1309</v>
      </c>
      <c r="H118" s="1" t="s">
        <v>1310</v>
      </c>
      <c r="I118" s="1" t="s">
        <v>845</v>
      </c>
      <c r="J118" s="1" t="s">
        <v>1311</v>
      </c>
      <c r="K118" s="1" t="s">
        <v>1312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1313</v>
      </c>
      <c r="B119" s="1">
        <v>0.0</v>
      </c>
      <c r="C119" s="1" t="s">
        <v>1314</v>
      </c>
      <c r="D119" s="1" t="s">
        <v>1315</v>
      </c>
      <c r="E119" s="1" t="s">
        <v>1316</v>
      </c>
      <c r="F119" s="1" t="s">
        <v>1317</v>
      </c>
      <c r="G119" s="1" t="s">
        <v>1318</v>
      </c>
      <c r="H119" s="1">
        <v>14.0</v>
      </c>
      <c r="I119" s="1" t="s">
        <v>1319</v>
      </c>
      <c r="J119" s="1" t="s">
        <v>1320</v>
      </c>
      <c r="K119" s="1" t="s">
        <v>405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1321</v>
      </c>
      <c r="B120" s="1">
        <v>0.0</v>
      </c>
      <c r="C120" s="1" t="s">
        <v>640</v>
      </c>
      <c r="D120" s="1" t="s">
        <v>1195</v>
      </c>
      <c r="E120" s="1" t="s">
        <v>1322</v>
      </c>
      <c r="F120" s="1" t="s">
        <v>1323</v>
      </c>
      <c r="G120" s="1" t="s">
        <v>1324</v>
      </c>
      <c r="H120" s="1" t="s">
        <v>1011</v>
      </c>
      <c r="I120" s="1" t="s">
        <v>1325</v>
      </c>
      <c r="J120" s="1" t="s">
        <v>1262</v>
      </c>
      <c r="K120" s="1" t="s">
        <v>1326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1327</v>
      </c>
      <c r="B121" s="1">
        <v>0.0</v>
      </c>
      <c r="C121" s="1" t="s">
        <v>1328</v>
      </c>
      <c r="D121" s="1" t="s">
        <v>1329</v>
      </c>
      <c r="E121" s="1" t="s">
        <v>1330</v>
      </c>
      <c r="F121" s="1" t="s">
        <v>1331</v>
      </c>
      <c r="G121" s="1" t="s">
        <v>1332</v>
      </c>
      <c r="H121" s="1" t="s">
        <v>1333</v>
      </c>
      <c r="I121" s="1" t="s">
        <v>1334</v>
      </c>
      <c r="J121" s="1" t="s">
        <v>765</v>
      </c>
      <c r="K121" s="1" t="s">
        <v>1335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1336</v>
      </c>
      <c r="B122" s="1">
        <v>0.0</v>
      </c>
      <c r="C122" s="1" t="s">
        <v>1337</v>
      </c>
      <c r="D122" s="1" t="s">
        <v>1338</v>
      </c>
      <c r="E122" s="1" t="s">
        <v>1339</v>
      </c>
      <c r="F122" s="1" t="s">
        <v>1340</v>
      </c>
      <c r="G122" s="1" t="s">
        <v>1341</v>
      </c>
      <c r="H122" s="1" t="s">
        <v>1342</v>
      </c>
      <c r="I122" s="1" t="s">
        <v>793</v>
      </c>
      <c r="J122" s="1" t="s">
        <v>1077</v>
      </c>
      <c r="K122" s="1" t="s">
        <v>1343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1344</v>
      </c>
      <c r="B123" s="1">
        <v>0.0</v>
      </c>
      <c r="C123" s="1" t="s">
        <v>1345</v>
      </c>
      <c r="D123" s="1" t="s">
        <v>1346</v>
      </c>
      <c r="E123" s="1" t="s">
        <v>1347</v>
      </c>
      <c r="F123" s="1" t="s">
        <v>1348</v>
      </c>
      <c r="G123" s="1" t="s">
        <v>1349</v>
      </c>
      <c r="H123" s="1" t="s">
        <v>1350</v>
      </c>
      <c r="I123" s="1" t="s">
        <v>1351</v>
      </c>
      <c r="J123" s="1" t="s">
        <v>1352</v>
      </c>
      <c r="K123" s="1" t="s">
        <v>1353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1354</v>
      </c>
      <c r="B124" s="1" t="s">
        <v>1355</v>
      </c>
      <c r="C124" s="1" t="s">
        <v>1356</v>
      </c>
      <c r="D124" s="1" t="s">
        <v>1357</v>
      </c>
      <c r="E124" s="1" t="s">
        <v>1358</v>
      </c>
      <c r="F124" s="1" t="s">
        <v>1359</v>
      </c>
      <c r="G124" s="1" t="s">
        <v>1360</v>
      </c>
      <c r="H124" s="1" t="s">
        <v>1361</v>
      </c>
      <c r="I124" s="1" t="s">
        <v>1362</v>
      </c>
      <c r="J124" s="1" t="s">
        <v>1363</v>
      </c>
      <c r="K124" s="1" t="s">
        <v>611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1364</v>
      </c>
      <c r="B125" s="1" t="s">
        <v>1365</v>
      </c>
      <c r="C125" s="1" t="s">
        <v>641</v>
      </c>
      <c r="D125" s="1" t="s">
        <v>1366</v>
      </c>
      <c r="E125" s="1" t="s">
        <v>1367</v>
      </c>
      <c r="F125" s="1" t="s">
        <v>468</v>
      </c>
      <c r="G125" s="1" t="s">
        <v>1368</v>
      </c>
      <c r="H125" s="1" t="s">
        <v>1369</v>
      </c>
      <c r="I125" s="1" t="s">
        <v>445</v>
      </c>
      <c r="J125" s="1" t="s">
        <v>1370</v>
      </c>
      <c r="K125" s="1" t="s">
        <v>650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1371</v>
      </c>
      <c r="B126" s="1">
        <v>0.0</v>
      </c>
      <c r="C126" s="1">
        <v>0.0</v>
      </c>
      <c r="D126" s="1" t="s">
        <v>1372</v>
      </c>
      <c r="E126" s="1" t="s">
        <v>1347</v>
      </c>
      <c r="F126" s="1" t="s">
        <v>1373</v>
      </c>
      <c r="G126" s="1" t="s">
        <v>1374</v>
      </c>
      <c r="H126" s="1" t="s">
        <v>1375</v>
      </c>
      <c r="I126" s="1" t="s">
        <v>1376</v>
      </c>
      <c r="J126" s="1" t="s">
        <v>1377</v>
      </c>
      <c r="K126" s="1" t="s">
        <v>1378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1379</v>
      </c>
      <c r="B127" s="1">
        <v>0.0</v>
      </c>
      <c r="C127" s="1">
        <v>0.0</v>
      </c>
      <c r="D127" s="1" t="s">
        <v>1380</v>
      </c>
      <c r="E127" s="1" t="s">
        <v>1381</v>
      </c>
      <c r="F127" s="1" t="s">
        <v>1382</v>
      </c>
      <c r="G127" s="1" t="s">
        <v>1312</v>
      </c>
      <c r="H127" s="1" t="s">
        <v>1383</v>
      </c>
      <c r="I127" s="1" t="s">
        <v>1384</v>
      </c>
      <c r="J127" s="1" t="s">
        <v>1385</v>
      </c>
      <c r="K127" s="1" t="s">
        <v>686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1386</v>
      </c>
      <c r="B128" s="1">
        <v>0.0</v>
      </c>
      <c r="C128" s="1">
        <v>0.0</v>
      </c>
      <c r="D128" s="1">
        <v>0.0</v>
      </c>
      <c r="E128" s="1">
        <v>0.0</v>
      </c>
      <c r="F128" s="1" t="s">
        <v>1387</v>
      </c>
      <c r="G128" s="1" t="s">
        <v>1388</v>
      </c>
      <c r="H128" s="1" t="s">
        <v>1389</v>
      </c>
      <c r="I128" s="1" t="s">
        <v>1390</v>
      </c>
      <c r="J128" s="1" t="s">
        <v>1391</v>
      </c>
      <c r="K128" s="1" t="s">
        <v>1392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1393</v>
      </c>
      <c r="C1" s="1" t="s">
        <v>1394</v>
      </c>
      <c r="D1" s="1" t="s">
        <v>1395</v>
      </c>
      <c r="E1" s="1" t="s">
        <v>1396</v>
      </c>
      <c r="F1" s="1" t="s">
        <v>1397</v>
      </c>
      <c r="G1" s="1" t="s">
        <v>1398</v>
      </c>
      <c r="H1" s="1" t="s">
        <v>1399</v>
      </c>
      <c r="I1" s="1" t="s">
        <v>1400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1401</v>
      </c>
      <c r="B2" s="1" t="s">
        <v>1402</v>
      </c>
      <c r="C2" s="1" t="s">
        <v>1403</v>
      </c>
      <c r="D2" s="1" t="s">
        <v>1404</v>
      </c>
      <c r="E2" s="1" t="s">
        <v>1405</v>
      </c>
      <c r="F2" s="1" t="s">
        <v>1406</v>
      </c>
      <c r="G2" s="1" t="s">
        <v>1407</v>
      </c>
      <c r="H2" s="1" t="s">
        <v>1407</v>
      </c>
      <c r="I2" s="1" t="s">
        <v>1408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1409</v>
      </c>
      <c r="B3" s="1" t="s">
        <v>1408</v>
      </c>
      <c r="C3" s="1" t="s">
        <v>1410</v>
      </c>
      <c r="D3" s="1" t="s">
        <v>1411</v>
      </c>
      <c r="E3" s="1" t="s">
        <v>1412</v>
      </c>
      <c r="F3" s="1" t="s">
        <v>1413</v>
      </c>
      <c r="G3" s="1" t="s">
        <v>1414</v>
      </c>
      <c r="H3" s="1" t="s">
        <v>1415</v>
      </c>
      <c r="I3" s="1" t="s">
        <v>1408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1416</v>
      </c>
      <c r="B4" s="1" t="s">
        <v>1417</v>
      </c>
      <c r="C4" s="1" t="s">
        <v>1418</v>
      </c>
      <c r="D4" s="1" t="s">
        <v>1419</v>
      </c>
      <c r="E4" s="1" t="s">
        <v>1420</v>
      </c>
      <c r="F4" s="1" t="s">
        <v>1421</v>
      </c>
      <c r="G4" s="1" t="s">
        <v>1422</v>
      </c>
      <c r="H4" s="1" t="s">
        <v>1423</v>
      </c>
      <c r="I4" s="1" t="s">
        <v>1424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1409</v>
      </c>
      <c r="B5" s="1" t="s">
        <v>1408</v>
      </c>
      <c r="C5" s="1" t="s">
        <v>1425</v>
      </c>
      <c r="D5" s="1" t="s">
        <v>1426</v>
      </c>
      <c r="E5" s="1" t="s">
        <v>1427</v>
      </c>
      <c r="F5" s="1" t="s">
        <v>1428</v>
      </c>
      <c r="G5" s="1" t="s">
        <v>1429</v>
      </c>
      <c r="H5" s="1" t="s">
        <v>1430</v>
      </c>
      <c r="I5" s="1" t="s">
        <v>1431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1432</v>
      </c>
      <c r="B6" s="1" t="s">
        <v>1433</v>
      </c>
      <c r="C6" s="1" t="s">
        <v>1434</v>
      </c>
      <c r="D6" s="1" t="s">
        <v>1435</v>
      </c>
      <c r="E6" s="1" t="s">
        <v>1436</v>
      </c>
      <c r="F6" s="1" t="s">
        <v>1437</v>
      </c>
      <c r="G6" s="1" t="s">
        <v>1438</v>
      </c>
      <c r="H6" s="1" t="s">
        <v>1439</v>
      </c>
      <c r="I6" s="1" t="s">
        <v>1440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1441</v>
      </c>
      <c r="B7" s="1" t="s">
        <v>1442</v>
      </c>
      <c r="C7" s="1" t="s">
        <v>1443</v>
      </c>
      <c r="D7" s="1" t="s">
        <v>1444</v>
      </c>
      <c r="E7" s="1" t="s">
        <v>1445</v>
      </c>
      <c r="F7" s="1" t="s">
        <v>1446</v>
      </c>
      <c r="G7" s="1" t="s">
        <v>1447</v>
      </c>
      <c r="H7" s="1" t="s">
        <v>1448</v>
      </c>
      <c r="I7" s="1" t="s">
        <v>1449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1450</v>
      </c>
      <c r="B8" s="1" t="s">
        <v>1408</v>
      </c>
      <c r="C8" s="1" t="s">
        <v>1451</v>
      </c>
      <c r="D8" s="1" t="s">
        <v>1452</v>
      </c>
      <c r="E8" s="1" t="s">
        <v>1453</v>
      </c>
      <c r="F8" s="1" t="s">
        <v>1454</v>
      </c>
      <c r="G8" s="1" t="s">
        <v>1455</v>
      </c>
      <c r="H8" s="1" t="s">
        <v>1456</v>
      </c>
      <c r="I8" s="1" t="s">
        <v>1457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1458</v>
      </c>
      <c r="B9" s="1" t="s">
        <v>1459</v>
      </c>
      <c r="C9" s="1" t="s">
        <v>1460</v>
      </c>
      <c r="D9" s="1" t="s">
        <v>1461</v>
      </c>
      <c r="E9" s="1" t="s">
        <v>1462</v>
      </c>
      <c r="F9" s="1" t="s">
        <v>1463</v>
      </c>
      <c r="G9" s="1" t="s">
        <v>1464</v>
      </c>
      <c r="H9" s="1" t="s">
        <v>1465</v>
      </c>
      <c r="I9" s="1" t="s">
        <v>1466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1467</v>
      </c>
      <c r="B10" s="1" t="s">
        <v>1468</v>
      </c>
      <c r="C10" s="1" t="s">
        <v>1469</v>
      </c>
      <c r="D10" s="1" t="s">
        <v>1470</v>
      </c>
      <c r="E10" s="1" t="s">
        <v>1471</v>
      </c>
      <c r="F10" s="1" t="s">
        <v>1472</v>
      </c>
      <c r="G10" s="1" t="s">
        <v>1473</v>
      </c>
      <c r="H10" s="1" t="s">
        <v>1474</v>
      </c>
      <c r="I10" s="1" t="s">
        <v>1475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1476</v>
      </c>
      <c r="B11" s="1" t="s">
        <v>1477</v>
      </c>
      <c r="C11" s="1" t="s">
        <v>1478</v>
      </c>
      <c r="D11" s="1" t="s">
        <v>1479</v>
      </c>
      <c r="E11" s="1" t="s">
        <v>1480</v>
      </c>
      <c r="F11" s="1" t="s">
        <v>1481</v>
      </c>
      <c r="G11" s="1" t="s">
        <v>1482</v>
      </c>
      <c r="H11" s="1" t="s">
        <v>1483</v>
      </c>
      <c r="I11" s="1" t="s">
        <v>1484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1485</v>
      </c>
      <c r="B12" s="1" t="s">
        <v>1486</v>
      </c>
      <c r="C12" s="1" t="s">
        <v>1487</v>
      </c>
      <c r="D12" s="1" t="s">
        <v>1488</v>
      </c>
      <c r="E12" s="1" t="s">
        <v>1489</v>
      </c>
      <c r="F12" s="1" t="s">
        <v>1490</v>
      </c>
      <c r="G12" s="1" t="s">
        <v>1491</v>
      </c>
      <c r="H12" s="1" t="s">
        <v>1492</v>
      </c>
      <c r="I12" s="1" t="s">
        <v>1493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1494</v>
      </c>
      <c r="B13" s="1" t="s">
        <v>1495</v>
      </c>
      <c r="C13" s="1" t="s">
        <v>1496</v>
      </c>
      <c r="D13" s="1" t="s">
        <v>1497</v>
      </c>
      <c r="E13" s="1" t="s">
        <v>1498</v>
      </c>
      <c r="F13" s="1" t="s">
        <v>1482</v>
      </c>
      <c r="G13" s="1" t="s">
        <v>1499</v>
      </c>
      <c r="H13" s="1" t="s">
        <v>1500</v>
      </c>
      <c r="I13" s="1" t="s">
        <v>1492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1501</v>
      </c>
      <c r="B14" s="1" t="s">
        <v>1502</v>
      </c>
      <c r="C14" s="1" t="s">
        <v>1503</v>
      </c>
      <c r="D14" s="1" t="s">
        <v>1504</v>
      </c>
      <c r="E14" s="1" t="s">
        <v>1505</v>
      </c>
      <c r="F14" s="1" t="s">
        <v>1506</v>
      </c>
      <c r="G14" s="1" t="s">
        <v>1507</v>
      </c>
      <c r="H14" s="1" t="s">
        <v>1508</v>
      </c>
      <c r="I14" s="1" t="s">
        <v>1509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1510</v>
      </c>
      <c r="B15" s="1" t="s">
        <v>221</v>
      </c>
      <c r="C15" s="1" t="s">
        <v>222</v>
      </c>
      <c r="D15" s="1" t="s">
        <v>223</v>
      </c>
      <c r="E15" s="1" t="s">
        <v>224</v>
      </c>
      <c r="F15" s="1" t="s">
        <v>225</v>
      </c>
      <c r="G15" s="1" t="s">
        <v>1511</v>
      </c>
      <c r="H15" s="1" t="s">
        <v>1512</v>
      </c>
      <c r="I15" s="1" t="s">
        <v>1513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1514</v>
      </c>
      <c r="B16" s="1" t="s">
        <v>1515</v>
      </c>
      <c r="C16" s="1" t="s">
        <v>1516</v>
      </c>
      <c r="D16" s="1" t="s">
        <v>1517</v>
      </c>
      <c r="E16" s="1" t="s">
        <v>1518</v>
      </c>
      <c r="F16" s="1" t="s">
        <v>1519</v>
      </c>
      <c r="G16" s="1" t="s">
        <v>1520</v>
      </c>
      <c r="H16" s="1" t="s">
        <v>1521</v>
      </c>
      <c r="I16" s="1" t="s">
        <v>1522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1523</v>
      </c>
      <c r="B17" s="1" t="s">
        <v>190</v>
      </c>
      <c r="C17" s="1" t="s">
        <v>191</v>
      </c>
      <c r="D17" s="1" t="s">
        <v>192</v>
      </c>
      <c r="E17" s="1" t="s">
        <v>193</v>
      </c>
      <c r="F17" s="1" t="s">
        <v>191</v>
      </c>
      <c r="G17" s="1" t="s">
        <v>1524</v>
      </c>
      <c r="H17" s="1" t="s">
        <v>1525</v>
      </c>
      <c r="I17" s="1" t="s">
        <v>1526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1527</v>
      </c>
      <c r="B18" s="1" t="s">
        <v>1528</v>
      </c>
      <c r="C18" s="1" t="s">
        <v>1529</v>
      </c>
      <c r="D18" s="1" t="s">
        <v>1530</v>
      </c>
      <c r="E18" s="1" t="s">
        <v>1531</v>
      </c>
      <c r="F18" s="1" t="s">
        <v>1532</v>
      </c>
      <c r="G18" s="1" t="s">
        <v>1533</v>
      </c>
      <c r="H18" s="1" t="s">
        <v>1534</v>
      </c>
      <c r="I18" s="1" t="s">
        <v>1535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1536</v>
      </c>
      <c r="B19" s="1" t="s">
        <v>1537</v>
      </c>
      <c r="C19" s="1" t="s">
        <v>1538</v>
      </c>
      <c r="D19" s="1" t="s">
        <v>1539</v>
      </c>
      <c r="E19" s="1" t="s">
        <v>1540</v>
      </c>
      <c r="F19" s="1" t="s">
        <v>1541</v>
      </c>
      <c r="G19" s="1" t="s">
        <v>1542</v>
      </c>
      <c r="H19" s="1" t="s">
        <v>1543</v>
      </c>
      <c r="I19" s="1" t="s">
        <v>1544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1545</v>
      </c>
      <c r="B20" s="1" t="s">
        <v>1546</v>
      </c>
      <c r="C20" s="1" t="s">
        <v>1547</v>
      </c>
      <c r="D20" s="1" t="s">
        <v>1548</v>
      </c>
      <c r="E20" s="1" t="s">
        <v>1549</v>
      </c>
      <c r="F20" s="1" t="s">
        <v>1550</v>
      </c>
      <c r="G20" s="1" t="s">
        <v>1551</v>
      </c>
      <c r="H20" s="1" t="s">
        <v>1552</v>
      </c>
      <c r="I20" s="1" t="s">
        <v>1553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1554</v>
      </c>
      <c r="B21" s="1" t="s">
        <v>1555</v>
      </c>
      <c r="C21" s="1" t="s">
        <v>1556</v>
      </c>
      <c r="D21" s="1" t="s">
        <v>1557</v>
      </c>
      <c r="E21" s="1" t="s">
        <v>1558</v>
      </c>
      <c r="F21" s="1" t="s">
        <v>1559</v>
      </c>
      <c r="G21" s="1" t="s">
        <v>1560</v>
      </c>
      <c r="H21" s="1" t="s">
        <v>1561</v>
      </c>
      <c r="I21" s="1" t="s">
        <v>1562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1563</v>
      </c>
      <c r="B22" s="1" t="s">
        <v>1564</v>
      </c>
      <c r="C22" s="1" t="s">
        <v>1565</v>
      </c>
      <c r="D22" s="1" t="s">
        <v>1566</v>
      </c>
      <c r="E22" s="1" t="s">
        <v>1567</v>
      </c>
      <c r="F22" s="1" t="s">
        <v>1568</v>
      </c>
      <c r="G22" s="1" t="s">
        <v>1569</v>
      </c>
      <c r="H22" s="1" t="s">
        <v>1570</v>
      </c>
      <c r="I22" s="1" t="s">
        <v>1571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1572</v>
      </c>
      <c r="B23" s="1" t="s">
        <v>1573</v>
      </c>
      <c r="C23" s="1" t="s">
        <v>1574</v>
      </c>
      <c r="D23" s="1" t="s">
        <v>1575</v>
      </c>
      <c r="E23" s="1" t="s">
        <v>1576</v>
      </c>
      <c r="F23" s="1" t="s">
        <v>1577</v>
      </c>
      <c r="G23" s="1" t="s">
        <v>1578</v>
      </c>
      <c r="H23" s="1" t="s">
        <v>1579</v>
      </c>
      <c r="I23" s="1" t="s">
        <v>1580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1581</v>
      </c>
      <c r="B24" s="1" t="s">
        <v>1582</v>
      </c>
      <c r="C24" s="1" t="s">
        <v>1583</v>
      </c>
      <c r="D24" s="1" t="s">
        <v>1584</v>
      </c>
      <c r="E24" s="1" t="s">
        <v>1585</v>
      </c>
      <c r="F24" s="1" t="s">
        <v>1586</v>
      </c>
      <c r="G24" s="1" t="s">
        <v>1587</v>
      </c>
      <c r="H24" s="1" t="s">
        <v>1587</v>
      </c>
      <c r="I24" s="1" t="s">
        <v>1587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1588</v>
      </c>
      <c r="B25" s="1" t="s">
        <v>1589</v>
      </c>
      <c r="C25" s="1" t="s">
        <v>1590</v>
      </c>
      <c r="D25" s="1" t="s">
        <v>1591</v>
      </c>
      <c r="E25" s="1" t="s">
        <v>1591</v>
      </c>
      <c r="F25" s="1" t="s">
        <v>1592</v>
      </c>
      <c r="G25" s="1" t="s">
        <v>1593</v>
      </c>
      <c r="H25" s="1" t="s">
        <v>1593</v>
      </c>
      <c r="I25" s="1" t="s">
        <v>1408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1594</v>
      </c>
      <c r="B26" s="1" t="s">
        <v>1595</v>
      </c>
      <c r="C26" s="1" t="s">
        <v>1596</v>
      </c>
      <c r="D26" s="1" t="s">
        <v>1597</v>
      </c>
      <c r="E26" s="1" t="s">
        <v>1598</v>
      </c>
      <c r="F26" s="1" t="s">
        <v>1599</v>
      </c>
      <c r="G26" s="1" t="s">
        <v>1408</v>
      </c>
      <c r="H26" s="1" t="s">
        <v>1408</v>
      </c>
      <c r="I26" s="1" t="s">
        <v>1408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1600</v>
      </c>
      <c r="B2" s="1" t="s">
        <v>1601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1602</v>
      </c>
      <c r="B3" s="1" t="s">
        <v>1603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1604</v>
      </c>
      <c r="B4" s="1" t="s">
        <v>1605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1606</v>
      </c>
      <c r="B5" s="1" t="s">
        <v>1607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1608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1609</v>
      </c>
      <c r="B7" s="1" t="s">
        <v>1610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1611</v>
      </c>
      <c r="B8" s="4" t="s">
        <v>1612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1613</v>
      </c>
      <c r="B9" s="1" t="s">
        <v>1614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1615</v>
      </c>
      <c r="B10" s="1" t="s">
        <v>1616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1617</v>
      </c>
      <c r="B11" s="1" t="s">
        <v>1614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1618</v>
      </c>
      <c r="B12" s="1" t="s">
        <v>1619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1620</v>
      </c>
      <c r="B13" s="1" t="s">
        <v>1621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1622</v>
      </c>
      <c r="B14" s="1" t="s">
        <v>1619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1623</v>
      </c>
      <c r="B15" s="1" t="s">
        <v>1624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1625</v>
      </c>
      <c r="B16" s="1">
        <v>50000.0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1626</v>
      </c>
      <c r="B17" s="1" t="s">
        <v>1627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1628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1629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1630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1631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1632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1633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1634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1635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1636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1637</v>
      </c>
      <c r="B27" s="1">
        <v>178.5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1638</v>
      </c>
      <c r="B28" s="1">
        <v>176.86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1639</v>
      </c>
      <c r="B29" s="1">
        <v>173.33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1640</v>
      </c>
      <c r="B30" s="1">
        <v>177.54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1641</v>
      </c>
      <c r="B31" s="1">
        <v>178.5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1642</v>
      </c>
      <c r="B32" s="1">
        <v>176.86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1643</v>
      </c>
      <c r="B33" s="1">
        <v>173.33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1644</v>
      </c>
      <c r="B34" s="1">
        <v>177.54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1645</v>
      </c>
      <c r="B35" s="1">
        <v>6.56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1646</v>
      </c>
      <c r="B36" s="1">
        <v>0.0368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1647</v>
      </c>
      <c r="B37" s="1">
        <v>1.7368992E9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1648</v>
      </c>
      <c r="B38" s="1">
        <v>2.1359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1649</v>
      </c>
      <c r="B39" s="1">
        <v>4.11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1650</v>
      </c>
      <c r="B40" s="1">
        <v>0.613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1651</v>
      </c>
      <c r="B41" s="1">
        <v>61.034843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1652</v>
      </c>
      <c r="B42" s="1">
        <v>14.416417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1653</v>
      </c>
      <c r="B43" s="1">
        <v>4932621.0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1654</v>
      </c>
      <c r="B44" s="1">
        <v>4932621.0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1655</v>
      </c>
      <c r="B45" s="1">
        <v>6307808.0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1656</v>
      </c>
      <c r="B46" s="1">
        <v>4009760.0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1657</v>
      </c>
      <c r="B47" s="1">
        <v>4009760.0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1658</v>
      </c>
      <c r="B48" s="1">
        <v>174.94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1659</v>
      </c>
      <c r="B49" s="1">
        <v>174.97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1660</v>
      </c>
      <c r="B50" s="1">
        <v>900.0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1661</v>
      </c>
      <c r="B51" s="1">
        <v>1100.0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1662</v>
      </c>
      <c r="B52" s="1">
        <v>3.09549891584E11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1663</v>
      </c>
      <c r="B53" s="1">
        <v>153.58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1664</v>
      </c>
      <c r="B54" s="1">
        <v>207.32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1665</v>
      </c>
      <c r="B55" s="1">
        <v>5.5741615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1666</v>
      </c>
      <c r="B56" s="1">
        <v>180.3216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1667</v>
      </c>
      <c r="B57" s="1">
        <v>178.83064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1668</v>
      </c>
      <c r="B58" s="1">
        <v>6.2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1669</v>
      </c>
      <c r="B59" s="1">
        <v>0.03473389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1670</v>
      </c>
      <c r="B60" s="1" t="s">
        <v>1671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1672</v>
      </c>
      <c r="B61" s="1">
        <v>3.79511537664E11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1673</v>
      </c>
      <c r="B62" s="1">
        <v>0.09222999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1674</v>
      </c>
      <c r="B63" s="1">
        <v>1.763994813E9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1675</v>
      </c>
      <c r="B64" s="1">
        <v>1.767139968E9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1676</v>
      </c>
      <c r="B65" s="1">
        <v>1.853193E7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1677</v>
      </c>
      <c r="B66" s="1">
        <v>2.016983E7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1678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1679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1680</v>
      </c>
      <c r="B69" s="1">
        <v>0.0105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1681</v>
      </c>
      <c r="B70" s="1">
        <v>9.6000003E-4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1682</v>
      </c>
      <c r="B71" s="1">
        <v>0.73471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1683</v>
      </c>
      <c r="B72" s="1">
        <v>2.77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1684</v>
      </c>
      <c r="B73" s="1">
        <v>0.0105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1685</v>
      </c>
      <c r="B74" s="1">
        <v>1.767139968E9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1686</v>
      </c>
      <c r="B75" s="1">
        <v>3.413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1687</v>
      </c>
      <c r="B76" s="1">
        <v>51.324345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1688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1689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1690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1691</v>
      </c>
      <c r="B80" s="1">
        <v>-0.122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1692</v>
      </c>
      <c r="B81" s="1">
        <v>5.080999936E9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1693</v>
      </c>
      <c r="B82" s="1">
        <v>2.87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1694</v>
      </c>
      <c r="B83" s="1">
        <v>12.13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1695</v>
      </c>
      <c r="B84" s="1">
        <v>6.834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1696</v>
      </c>
      <c r="B85" s="1">
        <v>14.807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1697</v>
      </c>
      <c r="B86" s="1">
        <v>0.0991379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1698</v>
      </c>
      <c r="B87" s="1">
        <v>0.23713636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1699</v>
      </c>
      <c r="B88" s="1">
        <v>1.55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1700</v>
      </c>
      <c r="B89" s="1">
        <v>1.7289504E9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1701</v>
      </c>
      <c r="B90" s="1" t="s">
        <v>1702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1703</v>
      </c>
      <c r="B91" s="1" t="s">
        <v>1704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1705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1706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1707</v>
      </c>
      <c r="B94" s="1" t="s">
        <v>1708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1709</v>
      </c>
      <c r="B95" s="1" t="s">
        <v>1708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1710</v>
      </c>
      <c r="B96" s="1">
        <v>1.357137E9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1711</v>
      </c>
      <c r="B97" s="1" t="s">
        <v>1712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1713</v>
      </c>
      <c r="B98" s="1" t="s">
        <v>1714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1715</v>
      </c>
      <c r="B99" s="1" t="s">
        <v>1716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1717</v>
      </c>
      <c r="B100" s="1" t="s">
        <v>1718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1719</v>
      </c>
      <c r="B101" s="1">
        <v>-1.8E7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1720</v>
      </c>
      <c r="B102" s="1">
        <v>175.17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1721</v>
      </c>
      <c r="B103" s="1">
        <v>240.0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1722</v>
      </c>
      <c r="B104" s="1">
        <v>165.0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1723</v>
      </c>
      <c r="B105" s="1">
        <v>202.32787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1724</v>
      </c>
      <c r="B106" s="1">
        <v>205.0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1725</v>
      </c>
      <c r="B107" s="1">
        <v>1.89655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1726</v>
      </c>
      <c r="B108" s="1" t="s">
        <v>1727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1728</v>
      </c>
      <c r="B109" s="1">
        <v>28.0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1729</v>
      </c>
      <c r="B110" s="1">
        <v>7.285000192E9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1730</v>
      </c>
      <c r="B111" s="1">
        <v>4.122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1731</v>
      </c>
      <c r="B112" s="1">
        <v>2.5629999104E10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1732</v>
      </c>
      <c r="B113" s="1">
        <v>7.1323000832E10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1733</v>
      </c>
      <c r="B114" s="1">
        <v>0.436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1734</v>
      </c>
      <c r="B115" s="1">
        <v>0.645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1735</v>
      </c>
      <c r="B116" s="1">
        <v>5.5532998656E10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1736</v>
      </c>
      <c r="B117" s="1">
        <v>1174.815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1737</v>
      </c>
      <c r="B118" s="1">
        <v>31.397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1738</v>
      </c>
      <c r="B119" s="1">
        <v>0.077199996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1739</v>
      </c>
      <c r="B120" s="1">
        <v>0.56407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1740</v>
      </c>
      <c r="B121" s="1">
        <v>1.7738999808E10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1741</v>
      </c>
      <c r="B122" s="1">
        <v>1.6510999552E10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1742</v>
      </c>
      <c r="B123" s="1">
        <v>-0.123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1743</v>
      </c>
      <c r="B124" s="1">
        <v>0.038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1744</v>
      </c>
      <c r="B125" s="1">
        <v>0.70335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1745</v>
      </c>
      <c r="B126" s="1">
        <v>0.46153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1746</v>
      </c>
      <c r="B127" s="1">
        <v>0.28928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1747</v>
      </c>
      <c r="B128" s="1" t="s">
        <v>1671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1748</v>
      </c>
      <c r="B129" s="1">
        <v>0.4264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4860.0</v>
      </c>
      <c r="C3" s="1">
        <v>7300.0</v>
      </c>
      <c r="D3" s="1">
        <v>6270.0</v>
      </c>
      <c r="E3" s="1">
        <v>7170.0</v>
      </c>
      <c r="F3" s="1">
        <v>13250.0</v>
      </c>
      <c r="G3" s="1">
        <v>9540.0</v>
      </c>
      <c r="H3" s="1">
        <v>18390.0</v>
      </c>
      <c r="I3" s="1">
        <v>20760.0</v>
      </c>
      <c r="J3" s="1">
        <v>24360.0</v>
      </c>
      <c r="K3" s="1">
        <v>24020.0</v>
      </c>
      <c r="L3" s="1">
        <f>IF(K3*FORECAST(L2,B3:K3,B2:K2)&gt;0,FORECAST(L2,B3:K3,B2:K2),K3)*$X$1</f>
        <v>26734</v>
      </c>
      <c r="M3" s="1">
        <f>IF(L3*FORECAST(M2,B3:L3,B2:L2)&gt;0,FORECAST(M2,B3:L3,B2:L2),L3)*$X$1</f>
        <v>29123.45455</v>
      </c>
      <c r="N3" s="1">
        <f>IF(M3*FORECAST(N2,B3:M3,B2:M2)&gt;0,FORECAST(N2,B3:M3,B2:M2),M3)*$X$1</f>
        <v>31512.90909</v>
      </c>
      <c r="O3" s="1">
        <f>IF(N3*FORECAST(O2,B3:N3,B2:N2)&gt;0,FORECAST(O2,B3:N3,B2:N2),N3)*$X$1</f>
        <v>33902.36364</v>
      </c>
      <c r="P3" s="1">
        <f>IF(O3*FORECAST(P2,B3:O3,B2:O2)&gt;0,FORECAST(P2,B3:O3,B2:O2),O3)*$X$1</f>
        <v>36291.81818</v>
      </c>
      <c r="Q3" s="1">
        <f>IF(P3*FORECAST(Q2,B3:P3,B2:P2)&gt;0,FORECAST(Q2,B3:P3,B2:P2),P3)*$X$1</f>
        <v>38681.27273</v>
      </c>
      <c r="R3" s="1">
        <f>IF(Q3*FORECAST(R2,B3:Q3,B2:Q2)&gt;0,FORECAST(R2,B3:Q3,B2:Q2),Q3)*$X$1</f>
        <v>41070.72727</v>
      </c>
      <c r="S3" s="5">
        <f>IF(R3*FORECAST(S2,B3:R3,B2:R2)&gt;0,FORECAST(S2,B3:R3,B2:R2),R3)*$X$1</f>
        <v>43460.18182</v>
      </c>
      <c r="T3" s="5">
        <f>IF(S3*FORECAST(T2,B3:S3,B2:S2)&gt;0,FORECAST(T2,B3:S3,B2:S2),S3)*$X$1</f>
        <v>45849.63636</v>
      </c>
      <c r="U3" s="5">
        <f>IF(T3*FORECAST(U2,B3:T3,B2:T2)&gt;0,FORECAST(U2,B3:T3,B2:T2),T3)*$X$1</f>
        <v>48239.09091</v>
      </c>
      <c r="V3" s="5">
        <f>IF(U3*FORECAST(V2,B3:U3,B2:U2)&gt;0,FORECAST(V2,B3:U3,B2:U2),U3)*$X$1</f>
        <v>50628.54545</v>
      </c>
      <c r="W3" s="5">
        <f>IF(V3*FORECAST(W2,B3:V3,B2:V2)&gt;0,FORECAST(W2,B3:V3,B2:V2),V3)*$X$1</f>
        <v>53018</v>
      </c>
      <c r="X3" s="2"/>
      <c r="Y3" s="2"/>
      <c r="Z3" s="2"/>
    </row>
    <row r="4">
      <c r="A4" s="3" t="s">
        <v>126</v>
      </c>
      <c r="B4" s="1">
        <v>6640.0</v>
      </c>
      <c r="C4" s="1">
        <v>23260.0</v>
      </c>
      <c r="D4" s="1">
        <v>30760.0</v>
      </c>
      <c r="E4" s="1">
        <v>27580.0</v>
      </c>
      <c r="F4" s="1">
        <v>32250.0</v>
      </c>
      <c r="G4" s="1">
        <v>27160.0</v>
      </c>
      <c r="H4" s="1">
        <v>78610.0</v>
      </c>
      <c r="I4" s="1">
        <v>67770.0</v>
      </c>
      <c r="J4" s="1">
        <v>55350.0</v>
      </c>
      <c r="K4" s="1">
        <v>47760.0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1749</v>
      </c>
      <c r="B5" s="1">
        <v>1610.0</v>
      </c>
      <c r="C5" s="1">
        <v>1640.0</v>
      </c>
      <c r="D5" s="1">
        <v>1630.0</v>
      </c>
      <c r="E5" s="1">
        <v>1600.0</v>
      </c>
      <c r="F5" s="1">
        <v>1550.0</v>
      </c>
      <c r="G5" s="1">
        <v>1480.0</v>
      </c>
      <c r="H5" s="1">
        <v>1670.0</v>
      </c>
      <c r="I5" s="1">
        <v>1780.0</v>
      </c>
      <c r="J5" s="1">
        <v>1780.0</v>
      </c>
      <c r="K5" s="1">
        <v>1770.0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1750</v>
      </c>
      <c r="L7" s="1">
        <f>IF(W3*FORECAST(W2,B3:W3,B2:W2)&gt;0,FORECAST(W2,B3:W3,B2:W2),V3)*$X$1 * (1+0.02)/(0.0874-0.02)</f>
        <v>802349.5549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1751</v>
      </c>
      <c r="L8" s="6">
        <f t="array" ref="L8">NPV(0.0874,M3:W3)</f>
        <v>269360.4837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1752</v>
      </c>
      <c r="L9" s="6">
        <f t="array" ref="L9">NPV(0.0874,M16:W16)</f>
        <v>319213.3168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1753</v>
      </c>
      <c r="L10" s="6">
        <f>L8 + L9</f>
        <v>588573.8004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47760.0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1754</v>
      </c>
      <c r="L12" s="6">
        <f>L10 - L11</f>
        <v>540813.8004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1755</v>
      </c>
      <c r="L13" s="1">
        <v>1770.0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305.54452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802349.5549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1770.0</v>
      </c>
      <c r="C3" s="1">
        <v>5140.0</v>
      </c>
      <c r="D3" s="1">
        <v>5950.0</v>
      </c>
      <c r="E3" s="1">
        <v>5310.0</v>
      </c>
      <c r="F3" s="1">
        <v>5690.0</v>
      </c>
      <c r="G3" s="1">
        <v>7880.0</v>
      </c>
      <c r="H3" s="1">
        <v>4620.0</v>
      </c>
      <c r="I3" s="1">
        <v>11550.0</v>
      </c>
      <c r="J3" s="1">
        <v>11840.0</v>
      </c>
      <c r="K3" s="1">
        <v>4870.0</v>
      </c>
      <c r="L3" s="1">
        <f>IF(K3*FORECAST(L2,B3:K3,B2:K2)&gt;0,FORECAST(L2,B3:K3,B2:K2),K3)*$X$1</f>
        <v>9892.666667</v>
      </c>
      <c r="M3" s="1">
        <f>IF(L3*FORECAST(M2,B3:L3,B2:L2)&gt;0,FORECAST(M2,B3:L3,B2:L2),L3)*$X$1</f>
        <v>10516.42424</v>
      </c>
      <c r="N3" s="1">
        <f>IF(M3*FORECAST(N2,B3:M3,B2:M2)&gt;0,FORECAST(N2,B3:M3,B2:M2),M3)*$X$1</f>
        <v>11140.18182</v>
      </c>
      <c r="O3" s="1">
        <f>IF(N3*FORECAST(O2,B3:N3,B2:N2)&gt;0,FORECAST(O2,B3:N3,B2:N2),N3)*$X$1</f>
        <v>11763.93939</v>
      </c>
      <c r="P3" s="1">
        <f>IF(O3*FORECAST(P2,B3:O3,B2:O2)&gt;0,FORECAST(P2,B3:O3,B2:O2),O3)*$X$1</f>
        <v>12387.69697</v>
      </c>
      <c r="Q3" s="1">
        <f>IF(P3*FORECAST(Q2,B3:P3,B2:P2)&gt;0,FORECAST(Q2,B3:P3,B2:P2),P3)*$X$1</f>
        <v>13011.45455</v>
      </c>
      <c r="R3" s="1">
        <f>IF(Q3*FORECAST(R2,B3:Q3,B2:Q2)&gt;0,FORECAST(R2,B3:Q3,B2:Q2),Q3)*$X$1</f>
        <v>13635.21212</v>
      </c>
      <c r="S3" s="5">
        <f>IF(R3*FORECAST(S2,B3:R3,B2:R2)&gt;0,FORECAST(S2,B3:R3,B2:R2),R3)*$X$1</f>
        <v>14258.9697</v>
      </c>
      <c r="T3" s="5">
        <f>IF(S3*FORECAST(T2,B3:S3,B2:S2)&gt;0,FORECAST(T2,B3:S3,B2:S2),S3)*$X$1</f>
        <v>14882.72727</v>
      </c>
      <c r="U3" s="5">
        <f>IF(T3*FORECAST(U2,B3:T3,B2:T2)&gt;0,FORECAST(U2,B3:T3,B2:T2),T3)*$X$1</f>
        <v>15506.48485</v>
      </c>
      <c r="V3" s="5">
        <f>IF(U3*FORECAST(V2,B3:U3,B2:U2)&gt;0,FORECAST(V2,B3:U3,B2:U2),U3)*$X$1</f>
        <v>16130.24242</v>
      </c>
      <c r="W3" s="5">
        <f>IF(V3*FORECAST(W2,B3:V3,B2:V2)&gt;0,FORECAST(W2,B3:V3,B2:V2),V3)*$X$1</f>
        <v>16754</v>
      </c>
      <c r="X3" s="2"/>
      <c r="Y3" s="2"/>
      <c r="Z3" s="2"/>
    </row>
    <row r="4">
      <c r="A4" s="3" t="s">
        <v>126</v>
      </c>
      <c r="B4" s="1">
        <v>6640.0</v>
      </c>
      <c r="C4" s="1">
        <v>23260.0</v>
      </c>
      <c r="D4" s="1">
        <v>30760.0</v>
      </c>
      <c r="E4" s="1">
        <v>27580.0</v>
      </c>
      <c r="F4" s="1">
        <v>32250.0</v>
      </c>
      <c r="G4" s="1">
        <v>27160.0</v>
      </c>
      <c r="H4" s="1">
        <v>78610.0</v>
      </c>
      <c r="I4" s="1">
        <v>67770.0</v>
      </c>
      <c r="J4" s="1">
        <v>55350.0</v>
      </c>
      <c r="K4" s="1">
        <v>47760.0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1749</v>
      </c>
      <c r="B5" s="1">
        <v>1610.0</v>
      </c>
      <c r="C5" s="1">
        <v>1640.0</v>
      </c>
      <c r="D5" s="1">
        <v>1630.0</v>
      </c>
      <c r="E5" s="1">
        <v>1600.0</v>
      </c>
      <c r="F5" s="1">
        <v>1550.0</v>
      </c>
      <c r="G5" s="1">
        <v>1480.0</v>
      </c>
      <c r="H5" s="1">
        <v>1670.0</v>
      </c>
      <c r="I5" s="1">
        <v>1780.0</v>
      </c>
      <c r="J5" s="1">
        <v>1780.0</v>
      </c>
      <c r="K5" s="1">
        <v>1770.0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1750</v>
      </c>
      <c r="L7" s="1">
        <f>IF(W3*FORECAST(W2,B3:W3,B2:W2)&gt;0,FORECAST(W2,B3:W3,B2:W2),V3)*$X$1 * (1+0.02)/(0.0874-0.02)</f>
        <v>253547.181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1751</v>
      </c>
      <c r="L8" s="6">
        <f t="array" ref="L8">NPV(0.0874,M3:W3)</f>
        <v>90390.85328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1752</v>
      </c>
      <c r="L9" s="6">
        <f t="array" ref="L9">NPV(0.0874,M16:W16)</f>
        <v>100873.2866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1753</v>
      </c>
      <c r="L10" s="6">
        <f>L8 + L9</f>
        <v>191264.1399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47760.0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1754</v>
      </c>
      <c r="L12" s="6">
        <f>L10 - L11</f>
        <v>143504.1399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1755</v>
      </c>
      <c r="L13" s="1">
        <v>1770.0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81.07578524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253547.181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