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<sst xmlns="http://schemas.openxmlformats.org/spreadsheetml/2006/main" count="1850" uniqueCount="1591">
  <si>
    <t>ticker</t>
  </si>
  <si>
    <t>AXL</t>
  </si>
  <si>
    <t>nombre</t>
  </si>
  <si>
    <t>AMERICAN AXLE MANUFACTURI</t>
  </si>
  <si>
    <t>empresa</t>
  </si>
  <si>
    <t>Auto, Truck &amp; Motorcycle Parts</t>
  </si>
  <si>
    <t>Open</t>
  </si>
  <si>
    <t>Target Price</t>
  </si>
  <si>
    <t>Upside</t>
  </si>
  <si>
    <t>1177.19%</t>
  </si>
  <si>
    <t>Country</t>
  </si>
  <si>
    <t>No encontrado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</si>
  <si>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</si>
  <si>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</si>
  <si>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</si>
  <si>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</si>
  <si>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</si>
  <si>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</si>
  <si>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</si>
  <si>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</si>
  <si>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</si>
  <si>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</si>
  <si>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</si>
  <si>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</si>
  <si>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</si>
  <si>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</si>
  <si>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</si>
  <si>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</si>
  <si>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</si>
  <si>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</si>
  <si>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</si>
  <si>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</si>
  <si>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</si>
  <si>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</si>
  <si>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</si>
  <si>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</si>
  <si>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</si>
  <si>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</si>
  <si>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</si>
  <si>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</si>
  <si>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</si>
  <si>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</si>
  <si>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</si>
  <si>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</si>
  <si>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</si>
  <si>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</si>
  <si>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</si>
  <si>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</si>
  <si>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</si>
  <si>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</si>
  <si>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</si>
  <si>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</si>
  <si>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</si>
  <si>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</si>
  <si>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</si>
  <si>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</si>
  <si>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</si>
  <si>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</si>
  <si>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</si>
  <si>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</si>
  <si>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</si>
  <si>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</si>
  <si>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</si>
  <si>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</si>
  <si>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</si>
  <si>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</si>
  <si>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</si>
  <si>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</si>
  <si>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</si>
  <si>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</si>
  <si>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</si>
  <si>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</si>
  <si>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</si>
  <si>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</si>
  <si>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</si>
  <si>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</si>
  <si>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</si>
  <si>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</si>
  <si>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</si>
  <si>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</si>
  <si>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</si>
  <si>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</si>
  <si>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</si>
  <si>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</si>
  <si>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</si>
  <si>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</si>
  <si>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</si>
  <si>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</si>
  <si>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</si>
  <si>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</si>
  <si>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</si>
  <si>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</si>
  <si>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</si>
  <si>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</si>
  <si>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</si>
  <si>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</si>
  <si>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</si>
  <si>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</si>
  <si>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</si>
  <si>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</si>
  <si>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</si>
  <si>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</si>
  <si>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</si>
  <si>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</si>
  <si>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</si>
  <si>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</si>
  <si>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</si>
  <si>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</si>
  <si>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</si>
  <si>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</si>
  <si>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1.5</t>
  </si>
  <si>
    <t>3.96</t>
  </si>
  <si>
    <t>6.93</t>
  </si>
  <si>
    <t>13.8</t>
  </si>
  <si>
    <t>13.28</t>
  </si>
  <si>
    <t>8.68</t>
  </si>
  <si>
    <t>3.27</t>
  </si>
  <si>
    <t>4.02</t>
  </si>
  <si>
    <t>5.47</t>
  </si>
  <si>
    <t>5.17</t>
  </si>
  <si>
    <t>Tangible Book Value</t>
  </si>
  <si>
    <t>Tangible Book Value Per Share</t>
  </si>
  <si>
    <t>-0.95</t>
  </si>
  <si>
    <t>1.6</t>
  </si>
  <si>
    <t>4.61</t>
  </si>
  <si>
    <t>-11.9</t>
  </si>
  <si>
    <t>-6.88</t>
  </si>
  <si>
    <t>-5.2</t>
  </si>
  <si>
    <t>-5.26</t>
  </si>
  <si>
    <t>-3.71</t>
  </si>
  <si>
    <t>-1.49</t>
  </si>
  <si>
    <t>-0.94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</si>
  <si>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</si>
  <si>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</si>
  <si>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</si>
  <si>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</si>
  <si>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</si>
  <si>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</si>
  <si>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</si>
  <si>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</si>
  <si>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</si>
  <si>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</si>
  <si>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</si>
  <si>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</si>
  <si>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</si>
  <si>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</si>
  <si>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</si>
  <si>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</si>
  <si>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</si>
  <si>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</si>
  <si>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</si>
  <si>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</si>
  <si>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</si>
  <si>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</si>
  <si>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</si>
  <si>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</si>
  <si>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</si>
  <si>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</si>
  <si>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</si>
  <si>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</si>
  <si>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</si>
  <si>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</si>
  <si>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</si>
  <si>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</si>
  <si>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</si>
  <si>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</si>
  <si>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</si>
  <si>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</si>
  <si>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</si>
  <si>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</si>
  <si>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</si>
  <si>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</si>
  <si>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</si>
  <si>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</si>
  <si>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</si>
  <si>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</si>
  <si>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</si>
  <si>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</si>
  <si>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</si>
  <si>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1.85</t>
  </si>
  <si>
    <t>3.03</t>
  </si>
  <si>
    <t>3.08</t>
  </si>
  <si>
    <t>3.22</t>
  </si>
  <si>
    <t>-0.52</t>
  </si>
  <si>
    <t>-4.31</t>
  </si>
  <si>
    <t>-4.96</t>
  </si>
  <si>
    <t>0.05</t>
  </si>
  <si>
    <t>0.54</t>
  </si>
  <si>
    <t>-0.29</t>
  </si>
  <si>
    <t>Basic EPS - Continuing Operations</t>
  </si>
  <si>
    <t>Basic Weighted Average Shares Outstanding</t>
  </si>
  <si>
    <t>Net EPS - Diluted</t>
  </si>
  <si>
    <t>3.02</t>
  </si>
  <si>
    <t>3.06</t>
  </si>
  <si>
    <t>3.21</t>
  </si>
  <si>
    <t>0.53</t>
  </si>
  <si>
    <t>Diluted EPS - Continuing Operations</t>
  </si>
  <si>
    <t>Diluted Weighted Average Shares Outstanding</t>
  </si>
  <si>
    <t>Normalized Basic EPS</t>
  </si>
  <si>
    <t>1.46</t>
  </si>
  <si>
    <t>2.25</t>
  </si>
  <si>
    <t>2.66</t>
  </si>
  <si>
    <t>2.92</t>
  </si>
  <si>
    <t>2.45</t>
  </si>
  <si>
    <t>1.21</t>
  </si>
  <si>
    <t>-0.08</t>
  </si>
  <si>
    <t>0.78</t>
  </si>
  <si>
    <t>0.41</t>
  </si>
  <si>
    <t>0.02</t>
  </si>
  <si>
    <t>Normalized Diluted EPS</t>
  </si>
  <si>
    <t>2.24</t>
  </si>
  <si>
    <t>2.64</t>
  </si>
  <si>
    <t>2.91</t>
  </si>
  <si>
    <t>EBITDA</t>
  </si>
  <si>
    <t>EBITA</t>
  </si>
  <si>
    <t>EBIT</t>
  </si>
  <si>
    <t>EBITDAR</t>
  </si>
  <si>
    <t>Effective Tax Rate - (Ratio)</t>
  </si>
  <si>
    <t>19.07</t>
  </si>
  <si>
    <t>13.6</t>
  </si>
  <si>
    <t>19.5</t>
  </si>
  <si>
    <t>0.74</t>
  </si>
  <si>
    <t>50.13</t>
  </si>
  <si>
    <t>9.17</t>
  </si>
  <si>
    <t>8.06</t>
  </si>
  <si>
    <t>-391.67</t>
  </si>
  <si>
    <t>-37.14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</si>
  <si>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</si>
  <si>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</si>
  <si>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</si>
  <si>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</si>
  <si>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</si>
  <si>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</si>
  <si>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</si>
  <si>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</si>
  <si>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</si>
  <si>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</si>
  <si>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</si>
  <si>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</si>
  <si>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</si>
  <si>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</si>
  <si>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</si>
  <si>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</si>
  <si>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</si>
  <si>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</si>
  <si>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</si>
  <si>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</si>
  <si>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5.32</t>
  </si>
  <si>
    <t>6.95</t>
  </si>
  <si>
    <t>7.65</t>
  </si>
  <si>
    <t>7.5</t>
  </si>
  <si>
    <t>5.3</t>
  </si>
  <si>
    <t>3.77</t>
  </si>
  <si>
    <t>1.89</t>
  </si>
  <si>
    <t>3.59</t>
  </si>
  <si>
    <t>2.63</t>
  </si>
  <si>
    <t>1.98</t>
  </si>
  <si>
    <t>Return on Total Capital</t>
  </si>
  <si>
    <t>10.29</t>
  </si>
  <si>
    <t>13.52</t>
  </si>
  <si>
    <t>14.07</t>
  </si>
  <si>
    <t>11.43</t>
  </si>
  <si>
    <t>7.54</t>
  </si>
  <si>
    <t>2.7</t>
  </si>
  <si>
    <t>3.87</t>
  </si>
  <si>
    <t>Return On Equity %</t>
  </si>
  <si>
    <t>185.83</t>
  </si>
  <si>
    <t>113.57</t>
  </si>
  <si>
    <t>57.9</t>
  </si>
  <si>
    <t>33.02</t>
  </si>
  <si>
    <t>-3.75</t>
  </si>
  <si>
    <t>-39.25</t>
  </si>
  <si>
    <t>-82.9</t>
  </si>
  <si>
    <t>1.42</t>
  </si>
  <si>
    <t>11.85</t>
  </si>
  <si>
    <t>-5.45</t>
  </si>
  <si>
    <t>Return on Common Equity</t>
  </si>
  <si>
    <t>182.07</t>
  </si>
  <si>
    <t>111.01</t>
  </si>
  <si>
    <t>56.57</t>
  </si>
  <si>
    <t>32.31</t>
  </si>
  <si>
    <t>-3.81</t>
  </si>
  <si>
    <t>-39.37</t>
  </si>
  <si>
    <t>-83.27</t>
  </si>
  <si>
    <t>1.38</t>
  </si>
  <si>
    <t>11.35</t>
  </si>
  <si>
    <t>Margin Analysis</t>
  </si>
  <si>
    <t>Gross Profit Margin %</t>
  </si>
  <si>
    <t>14.14</t>
  </si>
  <si>
    <t>16.28</t>
  </si>
  <si>
    <t>18.39</t>
  </si>
  <si>
    <t>18.26</t>
  </si>
  <si>
    <t>15.69</t>
  </si>
  <si>
    <t>13.82</t>
  </si>
  <si>
    <t>12.57</t>
  </si>
  <si>
    <t>14.72</t>
  </si>
  <si>
    <t>11.47</t>
  </si>
  <si>
    <t>10.27</t>
  </si>
  <si>
    <t>SG&amp;A Margin</t>
  </si>
  <si>
    <t>4.09</t>
  </si>
  <si>
    <t>4.19</t>
  </si>
  <si>
    <t>4.54</t>
  </si>
  <si>
    <t>6.23</t>
  </si>
  <si>
    <t>5.34</t>
  </si>
  <si>
    <t>5.82</t>
  </si>
  <si>
    <t>6.69</t>
  </si>
  <si>
    <t>6.63</t>
  </si>
  <si>
    <t>5.97</t>
  </si>
  <si>
    <t>6.04</t>
  </si>
  <si>
    <t>EBITDA Margin %</t>
  </si>
  <si>
    <t>12.64</t>
  </si>
  <si>
    <t>14.18</t>
  </si>
  <si>
    <t>15.29</t>
  </si>
  <si>
    <t>16.73</t>
  </si>
  <si>
    <t>16.25</t>
  </si>
  <si>
    <t>14.77</t>
  </si>
  <si>
    <t>15.11</t>
  </si>
  <si>
    <t>16.98</t>
  </si>
  <si>
    <t>12.51</t>
  </si>
  <si>
    <t>10.83</t>
  </si>
  <si>
    <t>EBITA Margin %</t>
  </si>
  <si>
    <t>7.24</t>
  </si>
  <si>
    <t>10.31</t>
  </si>
  <si>
    <t>11.09</t>
  </si>
  <si>
    <t>10.34</t>
  </si>
  <si>
    <t>5.87</t>
  </si>
  <si>
    <t>8.09</t>
  </si>
  <si>
    <t>5.51</t>
  </si>
  <si>
    <t>4.23</t>
  </si>
  <si>
    <t>EBIT Margin %</t>
  </si>
  <si>
    <t>8.97</t>
  </si>
  <si>
    <t>6.54</t>
  </si>
  <si>
    <t>4.04</t>
  </si>
  <si>
    <t>6.43</t>
  </si>
  <si>
    <t>4.03</t>
  </si>
  <si>
    <t>2.82</t>
  </si>
  <si>
    <t>Income From Continuing Operations Margin %</t>
  </si>
  <si>
    <t>6.1</t>
  </si>
  <si>
    <t>5.39</t>
  </si>
  <si>
    <t>-0.78</t>
  </si>
  <si>
    <t>-7.41</t>
  </si>
  <si>
    <t>-11.91</t>
  </si>
  <si>
    <t>0.11</t>
  </si>
  <si>
    <t>1.11</t>
  </si>
  <si>
    <t>-0.55</t>
  </si>
  <si>
    <t>Net Income Margin %</t>
  </si>
  <si>
    <t>5.38</t>
  </si>
  <si>
    <t>-0.79</t>
  </si>
  <si>
    <t>-7.42</t>
  </si>
  <si>
    <t>-11.92</t>
  </si>
  <si>
    <t>Net Avail. For Common Margin %</t>
  </si>
  <si>
    <t>3.79</t>
  </si>
  <si>
    <t>5.9</t>
  </si>
  <si>
    <t>5.96</t>
  </si>
  <si>
    <t>5.26</t>
  </si>
  <si>
    <t>1.06</t>
  </si>
  <si>
    <t>Normalized Net Income Margin</t>
  </si>
  <si>
    <t>2.99</t>
  </si>
  <si>
    <t>4.38</t>
  </si>
  <si>
    <t>5.15</t>
  </si>
  <si>
    <t>4.77</t>
  </si>
  <si>
    <t>3.76</t>
  </si>
  <si>
    <t>2.08</t>
  </si>
  <si>
    <t>-0.2</t>
  </si>
  <si>
    <t>1.72</t>
  </si>
  <si>
    <t>0.82</t>
  </si>
  <si>
    <t>Levered Free Cash Flow Margin</t>
  </si>
  <si>
    <t>2.04</t>
  </si>
  <si>
    <t>6.48</t>
  </si>
  <si>
    <t>3.29</t>
  </si>
  <si>
    <t>1.54</t>
  </si>
  <si>
    <t>4.71</t>
  </si>
  <si>
    <t>3.28</t>
  </si>
  <si>
    <t>5.92</t>
  </si>
  <si>
    <t>10.01</t>
  </si>
  <si>
    <t>5.59</t>
  </si>
  <si>
    <t>Unlevered Free Cash Flow Margin</t>
  </si>
  <si>
    <t>3.73</t>
  </si>
  <si>
    <t>8.07</t>
  </si>
  <si>
    <t>3.49</t>
  </si>
  <si>
    <t>6.57</t>
  </si>
  <si>
    <t>5.36</t>
  </si>
  <si>
    <t>8.73</t>
  </si>
  <si>
    <t>12.38</t>
  </si>
  <si>
    <t>7.47</t>
  </si>
  <si>
    <t>7.58</t>
  </si>
  <si>
    <t>Asset Turnover</t>
  </si>
  <si>
    <t>1.18</t>
  </si>
  <si>
    <t>1.19</t>
  </si>
  <si>
    <t>0.94</t>
  </si>
  <si>
    <t>0.92</t>
  </si>
  <si>
    <t>0.75</t>
  </si>
  <si>
    <t>0.89</t>
  </si>
  <si>
    <t>1.04</t>
  </si>
  <si>
    <t>1.12</t>
  </si>
  <si>
    <t>Fixed Assets Turnover</t>
  </si>
  <si>
    <t>3.7</t>
  </si>
  <si>
    <t>3.69</t>
  </si>
  <si>
    <t>3.58</t>
  </si>
  <si>
    <t>2.96</t>
  </si>
  <si>
    <t>2.62</t>
  </si>
  <si>
    <t>2.34</t>
  </si>
  <si>
    <t>2.81</t>
  </si>
  <si>
    <t>3.13</t>
  </si>
  <si>
    <t>Receivables Turnover (Average Receivables)</t>
  </si>
  <si>
    <t>7.46</t>
  </si>
  <si>
    <t>7.28</t>
  </si>
  <si>
    <t>7.18</t>
  </si>
  <si>
    <t>7.85</t>
  </si>
  <si>
    <t>7.26</t>
  </si>
  <si>
    <t>7.33</t>
  </si>
  <si>
    <t>5.86</t>
  </si>
  <si>
    <t>7.42</t>
  </si>
  <si>
    <t>Inventory Turnover (Average Inventory)</t>
  </si>
  <si>
    <t>12.43</t>
  </si>
  <si>
    <t>13.64</t>
  </si>
  <si>
    <t>14.32</t>
  </si>
  <si>
    <t>17.84</t>
  </si>
  <si>
    <t>14.39</t>
  </si>
  <si>
    <t>13.51</t>
  </si>
  <si>
    <t>11.82</t>
  </si>
  <si>
    <t>11.99</t>
  </si>
  <si>
    <t>11.75</t>
  </si>
  <si>
    <t>11.52</t>
  </si>
  <si>
    <t>Short Term Liquidity</t>
  </si>
  <si>
    <t>Current Ratio</t>
  </si>
  <si>
    <t>1.66</t>
  </si>
  <si>
    <t>1.61</t>
  </si>
  <si>
    <t>2.05</t>
  </si>
  <si>
    <t>1.81</t>
  </si>
  <si>
    <t>1.92</t>
  </si>
  <si>
    <t>1.78</t>
  </si>
  <si>
    <t>1.67</t>
  </si>
  <si>
    <t>Quick Ratio</t>
  </si>
  <si>
    <t>1.15</t>
  </si>
  <si>
    <t>1.17</t>
  </si>
  <si>
    <t>1.07</t>
  </si>
  <si>
    <t>1.34</t>
  </si>
  <si>
    <t>1.44</t>
  </si>
  <si>
    <t>1.27</t>
  </si>
  <si>
    <t>1.13</t>
  </si>
  <si>
    <t>Operating Cash Flow to Current Liabilities</t>
  </si>
  <si>
    <t>0.46</t>
  </si>
  <si>
    <t>0.63</t>
  </si>
  <si>
    <t>0.57</t>
  </si>
  <si>
    <t>0.55</t>
  </si>
  <si>
    <t>0.52</t>
  </si>
  <si>
    <t>0.37</t>
  </si>
  <si>
    <t>0.33</t>
  </si>
  <si>
    <t>Days Sales Outstanding (Average Receivables)</t>
  </si>
  <si>
    <t>48.94</t>
  </si>
  <si>
    <t>50.11</t>
  </si>
  <si>
    <t>50.95</t>
  </si>
  <si>
    <t>46.48</t>
  </si>
  <si>
    <t>50.26</t>
  </si>
  <si>
    <t>49.79</t>
  </si>
  <si>
    <t>62.49</t>
  </si>
  <si>
    <t>55.07</t>
  </si>
  <si>
    <t>49.19</t>
  </si>
  <si>
    <t>Days Outstanding Inventory (Average Inventory)</t>
  </si>
  <si>
    <t>29.37</t>
  </si>
  <si>
    <t>26.77</t>
  </si>
  <si>
    <t>25.56</t>
  </si>
  <si>
    <t>20.46</t>
  </si>
  <si>
    <t>25.36</t>
  </si>
  <si>
    <t>27.02</t>
  </si>
  <si>
    <t>30.96</t>
  </si>
  <si>
    <t>30.45</t>
  </si>
  <si>
    <t>31.06</t>
  </si>
  <si>
    <t>31.67</t>
  </si>
  <si>
    <t>Average Days Payable Outstanding</t>
  </si>
  <si>
    <t>50.92</t>
  </si>
  <si>
    <t>48.13</t>
  </si>
  <si>
    <t>45.31</t>
  </si>
  <si>
    <t>40.43</t>
  </si>
  <si>
    <t>48.27</t>
  </si>
  <si>
    <t>48.2</t>
  </si>
  <si>
    <t>54.08</t>
  </si>
  <si>
    <t>48.5</t>
  </si>
  <si>
    <t>47.36</t>
  </si>
  <si>
    <t>50.27</t>
  </si>
  <si>
    <t>Cash Conversion Cycle (Average Days)</t>
  </si>
  <si>
    <t>27.39</t>
  </si>
  <si>
    <t>28.75</t>
  </si>
  <si>
    <t>31.2</t>
  </si>
  <si>
    <t>26.51</t>
  </si>
  <si>
    <t>27.35</t>
  </si>
  <si>
    <t>28.61</t>
  </si>
  <si>
    <t>39.36</t>
  </si>
  <si>
    <t>37.02</t>
  </si>
  <si>
    <t>33.49</t>
  </si>
  <si>
    <t>30.6</t>
  </si>
  <si>
    <t>Long Term Solvency</t>
  </si>
  <si>
    <t>Total Debt/Equity</t>
  </si>
  <si>
    <t>457.38</t>
  </si>
  <si>
    <t>264.94</t>
  </si>
  <si>
    <t>258.15</t>
  </si>
  <si>
    <t>256.74</t>
  </si>
  <si>
    <t>386.89</t>
  </si>
  <si>
    <t>976.29</t>
  </si>
  <si>
    <t>729.6</t>
  </si>
  <si>
    <t>499.71</t>
  </si>
  <si>
    <t>496.99</t>
  </si>
  <si>
    <t>Total Debt / Total Capital</t>
  </si>
  <si>
    <t>93.13</t>
  </si>
  <si>
    <t>82.06</t>
  </si>
  <si>
    <t>72.6</t>
  </si>
  <si>
    <t>72.08</t>
  </si>
  <si>
    <t>71.97</t>
  </si>
  <si>
    <t>79.46</t>
  </si>
  <si>
    <t>90.71</t>
  </si>
  <si>
    <t>87.95</t>
  </si>
  <si>
    <t>83.33</t>
  </si>
  <si>
    <t>83.25</t>
  </si>
  <si>
    <t>LT Debt/Equity</t>
  </si>
  <si>
    <t>456.29</t>
  </si>
  <si>
    <t>264.32</t>
  </si>
  <si>
    <t>257.77</t>
  </si>
  <si>
    <t>248.52</t>
  </si>
  <si>
    <t>380.6</t>
  </si>
  <si>
    <t>960.91</t>
  </si>
  <si>
    <t>716.64</t>
  </si>
  <si>
    <t>482.18</t>
  </si>
  <si>
    <t>487.88</t>
  </si>
  <si>
    <t>Long-Term Debt / Total Capital</t>
  </si>
  <si>
    <t>92.34</t>
  </si>
  <si>
    <t>81.86</t>
  </si>
  <si>
    <t>72.43</t>
  </si>
  <si>
    <t>69.66</t>
  </si>
  <si>
    <t>78.17</t>
  </si>
  <si>
    <t>89.28</t>
  </si>
  <si>
    <t>86.38</t>
  </si>
  <si>
    <t>80.4</t>
  </si>
  <si>
    <t>81.72</t>
  </si>
  <si>
    <t>Total Liabilities / Total Assets</t>
  </si>
  <si>
    <t>96.52</t>
  </si>
  <si>
    <t>90.59</t>
  </si>
  <si>
    <t>84.63</t>
  </si>
  <si>
    <t>80.46</t>
  </si>
  <si>
    <t>80.21</t>
  </si>
  <si>
    <t>85.25</t>
  </si>
  <si>
    <t>93.69</t>
  </si>
  <si>
    <t>91.88</t>
  </si>
  <si>
    <t>88.53</t>
  </si>
  <si>
    <t>88.71</t>
  </si>
  <si>
    <t>EBIT / Interest Expense</t>
  </si>
  <si>
    <t>2.68</t>
  </si>
  <si>
    <t>3.61</t>
  </si>
  <si>
    <t>4.36</t>
  </si>
  <si>
    <t>3.47</t>
  </si>
  <si>
    <t>1.97</t>
  </si>
  <si>
    <t>0.9</t>
  </si>
  <si>
    <t>1.7</t>
  </si>
  <si>
    <t>0.85</t>
  </si>
  <si>
    <t>EBITDA / Interest Expense</t>
  </si>
  <si>
    <t>4.68</t>
  </si>
  <si>
    <t>5.58</t>
  </si>
  <si>
    <t>6.46</t>
  </si>
  <si>
    <t>5.46</t>
  </si>
  <si>
    <t>4.63</t>
  </si>
  <si>
    <t>3.54</t>
  </si>
  <si>
    <t>4.39</t>
  </si>
  <si>
    <t>3.46</t>
  </si>
  <si>
    <t>(EBITDA - Capex) / Interest Expense</t>
  </si>
  <si>
    <t>2.61</t>
  </si>
  <si>
    <t>3.63</t>
  </si>
  <si>
    <t>2.85</t>
  </si>
  <si>
    <t>2.52</t>
  </si>
  <si>
    <t>3.75</t>
  </si>
  <si>
    <t>3.38</t>
  </si>
  <si>
    <t>2.48</t>
  </si>
  <si>
    <t>Total Debt / EBITDA</t>
  </si>
  <si>
    <t>2.49</t>
  </si>
  <si>
    <t>2.33</t>
  </si>
  <si>
    <t>3.23</t>
  </si>
  <si>
    <t>4.85</t>
  </si>
  <si>
    <t>3.66</t>
  </si>
  <si>
    <t>4.31</t>
  </si>
  <si>
    <t>Net Debt / EBITDA</t>
  </si>
  <si>
    <t>2.76</t>
  </si>
  <si>
    <t>1.53</t>
  </si>
  <si>
    <t>3.43</t>
  </si>
  <si>
    <t>2.83</t>
  </si>
  <si>
    <t>3.24</t>
  </si>
  <si>
    <t>4.11</t>
  </si>
  <si>
    <t>3.07</t>
  </si>
  <si>
    <t>3.42</t>
  </si>
  <si>
    <t>3.57</t>
  </si>
  <si>
    <t>Total Debt / (EBITDA - Capex)</t>
  </si>
  <si>
    <t>3.83</t>
  </si>
  <si>
    <t>7.13</t>
  </si>
  <si>
    <t>6.81</t>
  </si>
  <si>
    <t>4.56</t>
  </si>
  <si>
    <t>5.31</t>
  </si>
  <si>
    <t>Net Debt / (EBITDA - Capex)</t>
  </si>
  <si>
    <t>4.94</t>
  </si>
  <si>
    <t>3.05</t>
  </si>
  <si>
    <t>6.45</t>
  </si>
  <si>
    <t>5.09</t>
  </si>
  <si>
    <t>5.7</t>
  </si>
  <si>
    <t>5.76</t>
  </si>
  <si>
    <t>4.44</t>
  </si>
  <si>
    <t>4.97</t>
  </si>
  <si>
    <t>Growth Over Prior Year</t>
  </si>
  <si>
    <t>Total Revenues, 1 Yr. Growth %</t>
  </si>
  <si>
    <t>15.24</t>
  </si>
  <si>
    <t>5.6</t>
  </si>
  <si>
    <t>58.71</t>
  </si>
  <si>
    <t>16.03</t>
  </si>
  <si>
    <t>-10.17</t>
  </si>
  <si>
    <t>-27.87</t>
  </si>
  <si>
    <t>9.46</t>
  </si>
  <si>
    <t>12.52</t>
  </si>
  <si>
    <t>4.78</t>
  </si>
  <si>
    <t>Gross Profit, 1 Yr. Growth %</t>
  </si>
  <si>
    <t>9.21</t>
  </si>
  <si>
    <t>14.69</t>
  </si>
  <si>
    <t>14.27</t>
  </si>
  <si>
    <t>57.55</t>
  </si>
  <si>
    <t>-0.31</t>
  </si>
  <si>
    <t>-20.85</t>
  </si>
  <si>
    <t>-34.41</t>
  </si>
  <si>
    <t>30.29</t>
  </si>
  <si>
    <t>-10.43</t>
  </si>
  <si>
    <t>-11.43</t>
  </si>
  <si>
    <t>EBITDA, 1 Yr. Growth %</t>
  </si>
  <si>
    <t>11.96</t>
  </si>
  <si>
    <t>10.09</t>
  </si>
  <si>
    <t>9.11</t>
  </si>
  <si>
    <t>73.66</t>
  </si>
  <si>
    <t>12.72</t>
  </si>
  <si>
    <t>-18.54</t>
  </si>
  <si>
    <t>-26.91</t>
  </si>
  <si>
    <t>24.62</t>
  </si>
  <si>
    <t>-15.57</t>
  </si>
  <si>
    <t>-13.91</t>
  </si>
  <si>
    <t>EBITA, 1 Yr. Growth %</t>
  </si>
  <si>
    <t>11.36</t>
  </si>
  <si>
    <t>18.15</t>
  </si>
  <si>
    <t>13.63</t>
  </si>
  <si>
    <t>70.85</t>
  </si>
  <si>
    <t>8.22</t>
  </si>
  <si>
    <t>-30.7</t>
  </si>
  <si>
    <t>-48.05</t>
  </si>
  <si>
    <t>56.02</t>
  </si>
  <si>
    <t>-20.38</t>
  </si>
  <si>
    <t>-28.33</t>
  </si>
  <si>
    <t>EBIT, 1 Yr. Growth %</t>
  </si>
  <si>
    <t>66.77</t>
  </si>
  <si>
    <t>-2.96</t>
  </si>
  <si>
    <t>-34.75</t>
  </si>
  <si>
    <t>-56.52</t>
  </si>
  <si>
    <t>83.3</t>
  </si>
  <si>
    <t>-25.9</t>
  </si>
  <si>
    <t>-37.19</t>
  </si>
  <si>
    <t>Earnings From Cont. Operations, 1 Yr. Growth %</t>
  </si>
  <si>
    <t>51.32</t>
  </si>
  <si>
    <t>64.76</t>
  </si>
  <si>
    <t>2.16</t>
  </si>
  <si>
    <t>40.22</t>
  </si>
  <si>
    <t>-116.83</t>
  </si>
  <si>
    <t>752.29</t>
  </si>
  <si>
    <t>15.91</t>
  </si>
  <si>
    <t>-101.05</t>
  </si>
  <si>
    <t>989.83</t>
  </si>
  <si>
    <t>-152.26</t>
  </si>
  <si>
    <t>Net Income, 1 Yr. Growth %</t>
  </si>
  <si>
    <t>40.05</t>
  </si>
  <si>
    <t>-117.06</t>
  </si>
  <si>
    <t>742.61</t>
  </si>
  <si>
    <t>15.85</t>
  </si>
  <si>
    <t>Normalized Net Income, 1 Yr. Growth %</t>
  </si>
  <si>
    <t>43.54</t>
  </si>
  <si>
    <t>28.89</t>
  </si>
  <si>
    <t>18.9</t>
  </si>
  <si>
    <t>47.13</t>
  </si>
  <si>
    <t>-8.52</t>
  </si>
  <si>
    <t>-50.52</t>
  </si>
  <si>
    <t>-106.76</t>
  </si>
  <si>
    <t>-689.92</t>
  </si>
  <si>
    <t>-39.83</t>
  </si>
  <si>
    <t>-96.17</t>
  </si>
  <si>
    <t>Diluted EPS Before Extra, 1 Yr. Growth %</t>
  </si>
  <si>
    <t>50.41</t>
  </si>
  <si>
    <t>63.24</t>
  </si>
  <si>
    <t>1.32</t>
  </si>
  <si>
    <t>4.9</t>
  </si>
  <si>
    <t>-116.05</t>
  </si>
  <si>
    <t>737.36</t>
  </si>
  <si>
    <t>15.03</t>
  </si>
  <si>
    <t>-101.01</t>
  </si>
  <si>
    <t>-154.72</t>
  </si>
  <si>
    <t>Accounts Receivable, 1 Yr. Growth %</t>
  </si>
  <si>
    <t>16.18</t>
  </si>
  <si>
    <t>1.2</t>
  </si>
  <si>
    <t>3.88</t>
  </si>
  <si>
    <t>84.98</t>
  </si>
  <si>
    <t>-6.7</t>
  </si>
  <si>
    <t>-15.63</t>
  </si>
  <si>
    <t>-2.72</t>
  </si>
  <si>
    <t>-3.83</t>
  </si>
  <si>
    <t>7.52</t>
  </si>
  <si>
    <t>-0.21</t>
  </si>
  <si>
    <t>Inventory, 1 Yr. Growth %</t>
  </si>
  <si>
    <t>-4.97</t>
  </si>
  <si>
    <t>-7.36</t>
  </si>
  <si>
    <t>-4.77</t>
  </si>
  <si>
    <t>115.03</t>
  </si>
  <si>
    <t>17.27</t>
  </si>
  <si>
    <t>-18.73</t>
  </si>
  <si>
    <t>-13.49</t>
  </si>
  <si>
    <t>26.98</t>
  </si>
  <si>
    <t>13.04</t>
  </si>
  <si>
    <t>4.1</t>
  </si>
  <si>
    <t>Net Property, Plant and Equip., 1 Yr. Growth %</t>
  </si>
  <si>
    <t>0.25</t>
  </si>
  <si>
    <t>-1.4</t>
  </si>
  <si>
    <t>119.7</t>
  </si>
  <si>
    <t>4.64</t>
  </si>
  <si>
    <t>-7.93</t>
  </si>
  <si>
    <t>-7.04</t>
  </si>
  <si>
    <t>-5.17</t>
  </si>
  <si>
    <t>-6.65</t>
  </si>
  <si>
    <t>Total Assets, 1 Yr. Growth %</t>
  </si>
  <si>
    <t>-1.16</t>
  </si>
  <si>
    <t>7.66</t>
  </si>
  <si>
    <t>130.34</t>
  </si>
  <si>
    <t>-4.72</t>
  </si>
  <si>
    <t>-11.53</t>
  </si>
  <si>
    <t>-10.96</t>
  </si>
  <si>
    <t>-4.74</t>
  </si>
  <si>
    <t>-2.95</t>
  </si>
  <si>
    <t>-2.07</t>
  </si>
  <si>
    <t>Tangible Book Value, 1 Yr. Growth %</t>
  </si>
  <si>
    <t>-41.63</t>
  </si>
  <si>
    <t>-300.82</t>
  </si>
  <si>
    <t>188.94</t>
  </si>
  <si>
    <t>-505.17</t>
  </si>
  <si>
    <t>-41.96</t>
  </si>
  <si>
    <t>-23.8</t>
  </si>
  <si>
    <t>1.69</t>
  </si>
  <si>
    <t>-28.98</t>
  </si>
  <si>
    <t>-59.71</t>
  </si>
  <si>
    <t>-35.48</t>
  </si>
  <si>
    <t>Common Equity, 1 Yr. Growth %</t>
  </si>
  <si>
    <t>165.87</t>
  </si>
  <si>
    <t>75.79</t>
  </si>
  <si>
    <t>204.64</t>
  </si>
  <si>
    <t>-3.39</t>
  </si>
  <si>
    <t>-34.12</t>
  </si>
  <si>
    <t>-62.1</t>
  </si>
  <si>
    <t>23.56</t>
  </si>
  <si>
    <t>-3.57</t>
  </si>
  <si>
    <t>Cash From Operations, 1 Yr. Growth %</t>
  </si>
  <si>
    <t>42.78</t>
  </si>
  <si>
    <t>18.59</t>
  </si>
  <si>
    <t>7.94</t>
  </si>
  <si>
    <t>58.73</t>
  </si>
  <si>
    <t>19.24</t>
  </si>
  <si>
    <t>-27.47</t>
  </si>
  <si>
    <t>-18.75</t>
  </si>
  <si>
    <t>18.41</t>
  </si>
  <si>
    <t>-16.62</t>
  </si>
  <si>
    <t>-11.76</t>
  </si>
  <si>
    <t>Capital Expenditures, 1 Yr. Growth %</t>
  </si>
  <si>
    <t>-18.02</t>
  </si>
  <si>
    <t>-6.3</t>
  </si>
  <si>
    <t>17.62</t>
  </si>
  <si>
    <t>115.73</t>
  </si>
  <si>
    <t>6.97</t>
  </si>
  <si>
    <t>-17.33</t>
  </si>
  <si>
    <t>-50.32</t>
  </si>
  <si>
    <t>-15.99</t>
  </si>
  <si>
    <t>-3.2</t>
  </si>
  <si>
    <t>12.14</t>
  </si>
  <si>
    <t>Levered Free Cash Flow, 1 Yr. Growth %</t>
  </si>
  <si>
    <t>93.61</t>
  </si>
  <si>
    <t>159.13</t>
  </si>
  <si>
    <t>-48.66</t>
  </si>
  <si>
    <t>-42.36</t>
  </si>
  <si>
    <t>270.88</t>
  </si>
  <si>
    <t>-37.74</t>
  </si>
  <si>
    <t>26.5</t>
  </si>
  <si>
    <t>89.19</t>
  </si>
  <si>
    <t>-35.91</t>
  </si>
  <si>
    <t>-4.02</t>
  </si>
  <si>
    <t>Unlevered Free Cash Flow, 1 Yr. Growth %</t>
  </si>
  <si>
    <t>23.76</t>
  </si>
  <si>
    <t>96.77</t>
  </si>
  <si>
    <t>-40.23</t>
  </si>
  <si>
    <t>-3.06</t>
  </si>
  <si>
    <t>122.59</t>
  </si>
  <si>
    <t>-26.97</t>
  </si>
  <si>
    <t>15.52</t>
  </si>
  <si>
    <t>57.38</t>
  </si>
  <si>
    <t>-30.99</t>
  </si>
  <si>
    <t>0.65</t>
  </si>
  <si>
    <t>Compound Annual Growth Rate Over Two Years</t>
  </si>
  <si>
    <t>Total Revenues, 2 Yr. CAGR %</t>
  </si>
  <si>
    <t>12.3</t>
  </si>
  <si>
    <t>10.32</t>
  </si>
  <si>
    <t>3.35</t>
  </si>
  <si>
    <t>26.7</t>
  </si>
  <si>
    <t>35.7</t>
  </si>
  <si>
    <t>2.09</t>
  </si>
  <si>
    <t>-19.51</t>
  </si>
  <si>
    <t>-11.14</t>
  </si>
  <si>
    <t>10.98</t>
  </si>
  <si>
    <t>8.58</t>
  </si>
  <si>
    <t>Gross Profit, 2 Yr. CAGR %</t>
  </si>
  <si>
    <t>9.12</t>
  </si>
  <si>
    <t>15.21</t>
  </si>
  <si>
    <t>17.85</t>
  </si>
  <si>
    <t>34.18</t>
  </si>
  <si>
    <t>25.32</t>
  </si>
  <si>
    <t>-10.19</t>
  </si>
  <si>
    <t>-27.95</t>
  </si>
  <si>
    <t>-8.29</t>
  </si>
  <si>
    <t>6.89</t>
  </si>
  <si>
    <t>-7.06</t>
  </si>
  <si>
    <t>EBITDA, 2 Yr. CAGR %</t>
  </si>
  <si>
    <t>15.86</t>
  </si>
  <si>
    <t>15.15</t>
  </si>
  <si>
    <t>13.69</t>
  </si>
  <si>
    <t>37.65</t>
  </si>
  <si>
    <t>39.75</t>
  </si>
  <si>
    <t>-5.33</t>
  </si>
  <si>
    <t>-22.45</t>
  </si>
  <si>
    <t>-5.19</t>
  </si>
  <si>
    <t>1.64</t>
  </si>
  <si>
    <t>-11.41</t>
  </si>
  <si>
    <t>EBITA, 2 Yr. CAGR %</t>
  </si>
  <si>
    <t>16.91</t>
  </si>
  <si>
    <t>22.07</t>
  </si>
  <si>
    <t>23.31</t>
  </si>
  <si>
    <t>39.33</t>
  </si>
  <si>
    <t>35.74</t>
  </si>
  <si>
    <t>-14.95</t>
  </si>
  <si>
    <t>-39.44</t>
  </si>
  <si>
    <t>-11.49</t>
  </si>
  <si>
    <t>9.31</t>
  </si>
  <si>
    <t>-17.84</t>
  </si>
  <si>
    <t>EBIT, 2 Yr. CAGR %</t>
  </si>
  <si>
    <t>37.66</t>
  </si>
  <si>
    <t>27.23</t>
  </si>
  <si>
    <t>-46.13</t>
  </si>
  <si>
    <t>-12.94</t>
  </si>
  <si>
    <t>13.72</t>
  </si>
  <si>
    <t>-23.76</t>
  </si>
  <si>
    <t>Earnings From Cont. Operations, 2 Yr. CAGR %</t>
  </si>
  <si>
    <t>-37.55</t>
  </si>
  <si>
    <t>29.74</t>
  </si>
  <si>
    <t>19.69</t>
  </si>
  <si>
    <t>-51.42</t>
  </si>
  <si>
    <t>19.77</t>
  </si>
  <si>
    <t>214.3</t>
  </si>
  <si>
    <t>-88.96</t>
  </si>
  <si>
    <t>-66.15</t>
  </si>
  <si>
    <t>138.64</t>
  </si>
  <si>
    <t>Net Income, 2 Yr. CAGR %</t>
  </si>
  <si>
    <t>-37.64</t>
  </si>
  <si>
    <t>19.62</t>
  </si>
  <si>
    <t>-51.12</t>
  </si>
  <si>
    <t>19.89</t>
  </si>
  <si>
    <t>212.44</t>
  </si>
  <si>
    <t>-88.97</t>
  </si>
  <si>
    <t>Normalized Net Income, 2 Yr. CAGR %</t>
  </si>
  <si>
    <t>38.36</t>
  </si>
  <si>
    <t>49.06</t>
  </si>
  <si>
    <t>35.66</t>
  </si>
  <si>
    <t>32.26</t>
  </si>
  <si>
    <t>16.01</t>
  </si>
  <si>
    <t>-30.69</t>
  </si>
  <si>
    <t>-81.72</t>
  </si>
  <si>
    <t>-19.35</t>
  </si>
  <si>
    <t>77.53</t>
  </si>
  <si>
    <t>-79.55</t>
  </si>
  <si>
    <t>Diluted EPS Before Extra, 2 Yr. CAGR %</t>
  </si>
  <si>
    <t>-38.37</t>
  </si>
  <si>
    <t>56.69</t>
  </si>
  <si>
    <t>3.1</t>
  </si>
  <si>
    <t>-58.97</t>
  </si>
  <si>
    <t>15.93</t>
  </si>
  <si>
    <t>210.36</t>
  </si>
  <si>
    <t>-89.23</t>
  </si>
  <si>
    <t>-67.32</t>
  </si>
  <si>
    <t>140.83</t>
  </si>
  <si>
    <t>Accounts Receivable, 2 Yr. CAGR %</t>
  </si>
  <si>
    <t>7.22</t>
  </si>
  <si>
    <t>8.43</t>
  </si>
  <si>
    <t>2.53</t>
  </si>
  <si>
    <t>38.62</t>
  </si>
  <si>
    <t>31.37</t>
  </si>
  <si>
    <t>-11.28</t>
  </si>
  <si>
    <t>-9.41</t>
  </si>
  <si>
    <t>-3.28</t>
  </si>
  <si>
    <t>Inventory, 2 Yr. CAGR %</t>
  </si>
  <si>
    <t>-6.17</t>
  </si>
  <si>
    <t>-6.07</t>
  </si>
  <si>
    <t>30.41</t>
  </si>
  <si>
    <t>58.8</t>
  </si>
  <si>
    <t>-2.38</t>
  </si>
  <si>
    <t>-16.15</t>
  </si>
  <si>
    <t>4.81</t>
  </si>
  <si>
    <t>19.81</t>
  </si>
  <si>
    <t>8.47</t>
  </si>
  <si>
    <t>Net Property, Plant and Equip., 2 Yr. CAGR %</t>
  </si>
  <si>
    <t>2.51</t>
  </si>
  <si>
    <t>-0.58</t>
  </si>
  <si>
    <t>1.52</t>
  </si>
  <si>
    <t>51.55</t>
  </si>
  <si>
    <t>51.62</t>
  </si>
  <si>
    <t>-7.49</t>
  </si>
  <si>
    <t>-6.11</t>
  </si>
  <si>
    <t>-5.91</t>
  </si>
  <si>
    <t>Total Assets, 2 Yr. CAGR %</t>
  </si>
  <si>
    <t>6.64</t>
  </si>
  <si>
    <t>3.16</t>
  </si>
  <si>
    <t>56.89</t>
  </si>
  <si>
    <t>48.14</t>
  </si>
  <si>
    <t>-8.19</t>
  </si>
  <si>
    <t>-11.25</t>
  </si>
  <si>
    <t>-7.9</t>
  </si>
  <si>
    <t>-3.85</t>
  </si>
  <si>
    <t>-2.51</t>
  </si>
  <si>
    <t>Tangible Book Value, 2 Yr. CAGR %</t>
  </si>
  <si>
    <t>-48.96</t>
  </si>
  <si>
    <t>-0.65</t>
  </si>
  <si>
    <t>140.89</t>
  </si>
  <si>
    <t>229.41</t>
  </si>
  <si>
    <t>53.35</t>
  </si>
  <si>
    <t>-33.49</t>
  </si>
  <si>
    <t>-11.97</t>
  </si>
  <si>
    <t>-15.02</t>
  </si>
  <si>
    <t>-46.51</t>
  </si>
  <si>
    <t>-49.02</t>
  </si>
  <si>
    <t>Common Equity, 2 Yr. CAGR %</t>
  </si>
  <si>
    <t>-3.11</t>
  </si>
  <si>
    <t>172.85</t>
  </si>
  <si>
    <t>116.19</t>
  </si>
  <si>
    <t>125.71</t>
  </si>
  <si>
    <t>71.55</t>
  </si>
  <si>
    <t>-20.22</t>
  </si>
  <si>
    <t>-50.03</t>
  </si>
  <si>
    <t>-31.57</t>
  </si>
  <si>
    <t>30.12</t>
  </si>
  <si>
    <t>14.95</t>
  </si>
  <si>
    <t>Cash From Operations, 2 Yr. CAGR %</t>
  </si>
  <si>
    <t>34.69</t>
  </si>
  <si>
    <t>30.13</t>
  </si>
  <si>
    <t>13.14</t>
  </si>
  <si>
    <t>30.9</t>
  </si>
  <si>
    <t>37.58</t>
  </si>
  <si>
    <t>-23.23</t>
  </si>
  <si>
    <t>-1.91</t>
  </si>
  <si>
    <t>-0.64</t>
  </si>
  <si>
    <t>-14.23</t>
  </si>
  <si>
    <t>Capital Expenditures, 2 Yr. CAGR %</t>
  </si>
  <si>
    <t>-0.27</t>
  </si>
  <si>
    <t>-12.36</t>
  </si>
  <si>
    <t>4.98</t>
  </si>
  <si>
    <t>59.29</t>
  </si>
  <si>
    <t>51.91</t>
  </si>
  <si>
    <t>-5.96</t>
  </si>
  <si>
    <t>-35.4</t>
  </si>
  <si>
    <t>-9.82</t>
  </si>
  <si>
    <t>Levered Free Cash Flow, 2 Yr. CAGR %</t>
  </si>
  <si>
    <t>-36.19</t>
  </si>
  <si>
    <t>154.82</t>
  </si>
  <si>
    <t>31.21</t>
  </si>
  <si>
    <t>-38.3</t>
  </si>
  <si>
    <t>44.24</t>
  </si>
  <si>
    <t>67.04</t>
  </si>
  <si>
    <t>53.08</t>
  </si>
  <si>
    <t>9.05</t>
  </si>
  <si>
    <t>-17.61</t>
  </si>
  <si>
    <t>Unlevered Free Cash Flow, 2 Yr. CAGR %</t>
  </si>
  <si>
    <t>6.42</t>
  </si>
  <si>
    <t>68.14</t>
  </si>
  <si>
    <t>16.85</t>
  </si>
  <si>
    <t>-16.7</t>
  </si>
  <si>
    <t>46.36</t>
  </si>
  <si>
    <t>32.62</t>
  </si>
  <si>
    <t>-7.35</t>
  </si>
  <si>
    <t>33.88</t>
  </si>
  <si>
    <t>3.4</t>
  </si>
  <si>
    <t>-13.45</t>
  </si>
  <si>
    <t>Compound Annual Growth Rate Over Three Years</t>
  </si>
  <si>
    <t>Total Revenues, 3 Yr. CAGR %</t>
  </si>
  <si>
    <t>12.66</t>
  </si>
  <si>
    <t>10.02</t>
  </si>
  <si>
    <t>7.17</t>
  </si>
  <si>
    <t>23.04</t>
  </si>
  <si>
    <t>18.27</t>
  </si>
  <si>
    <t>-9.07</t>
  </si>
  <si>
    <t>-10.82</t>
  </si>
  <si>
    <t>-3.87</t>
  </si>
  <si>
    <t>8.87</t>
  </si>
  <si>
    <t>Gross Profit, 3 Yr. CAGR %</t>
  </si>
  <si>
    <t>13.11</t>
  </si>
  <si>
    <t>14.9</t>
  </si>
  <si>
    <t>29.83</t>
  </si>
  <si>
    <t>21.53</t>
  </si>
  <si>
    <t>-19.12</t>
  </si>
  <si>
    <t>-12.68</t>
  </si>
  <si>
    <t>-9.65</t>
  </si>
  <si>
    <t>EBITDA, 3 Yr. CAGR %</t>
  </si>
  <si>
    <t>16.72</t>
  </si>
  <si>
    <t>13.1</t>
  </si>
  <si>
    <t>30.93</t>
  </si>
  <si>
    <t>28.76</t>
  </si>
  <si>
    <t>16.82</t>
  </si>
  <si>
    <t>-12.86</t>
  </si>
  <si>
    <t>-9.56</t>
  </si>
  <si>
    <t>-9.34</t>
  </si>
  <si>
    <t>-2.14</t>
  </si>
  <si>
    <t>EBITA, 3 Yr. CAGR %</t>
  </si>
  <si>
    <t>22.29</t>
  </si>
  <si>
    <t>19.19</t>
  </si>
  <si>
    <t>37.47</t>
  </si>
  <si>
    <t>28.05</t>
  </si>
  <si>
    <t>8.62</t>
  </si>
  <si>
    <t>-27.39</t>
  </si>
  <si>
    <t>-17.92</t>
  </si>
  <si>
    <t>-15.66</t>
  </si>
  <si>
    <t>-1.31</t>
  </si>
  <si>
    <t>EBIT, 3 Yr. CAGR %</t>
  </si>
  <si>
    <t>36.37</t>
  </si>
  <si>
    <t>22.13</t>
  </si>
  <si>
    <t>-33.53</t>
  </si>
  <si>
    <t>-20.32</t>
  </si>
  <si>
    <t>-18.83</t>
  </si>
  <si>
    <t>-1.76</t>
  </si>
  <si>
    <t>Earnings From Cont. Operations, 3 Yr. CAGR %</t>
  </si>
  <si>
    <t>1.41</t>
  </si>
  <si>
    <t>-13.71</t>
  </si>
  <si>
    <t>36.57</t>
  </si>
  <si>
    <t>33.14</t>
  </si>
  <si>
    <t>-37.76</t>
  </si>
  <si>
    <t>26.23</t>
  </si>
  <si>
    <t>18.46</t>
  </si>
  <si>
    <t>-52.99</t>
  </si>
  <si>
    <t>-48.98</t>
  </si>
  <si>
    <t>-60.88</t>
  </si>
  <si>
    <t>Net Income, 3 Yr. CAGR %</t>
  </si>
  <si>
    <t>-13.79</t>
  </si>
  <si>
    <t>33.09</t>
  </si>
  <si>
    <t>-37.51</t>
  </si>
  <si>
    <t>26.26</t>
  </si>
  <si>
    <t>18.53</t>
  </si>
  <si>
    <t>-53.18</t>
  </si>
  <si>
    <t>-48.99</t>
  </si>
  <si>
    <t>Normalized Net Income, 3 Yr. CAGR %</t>
  </si>
  <si>
    <t>43.63</t>
  </si>
  <si>
    <t>38.24</t>
  </si>
  <si>
    <t>39.38</t>
  </si>
  <si>
    <t>16.97</t>
  </si>
  <si>
    <t>-12.5</t>
  </si>
  <si>
    <t>-68.1</t>
  </si>
  <si>
    <t>-31.47</t>
  </si>
  <si>
    <t>-29.7</t>
  </si>
  <si>
    <t>-43.21</t>
  </si>
  <si>
    <t>Diluted EPS Before Extra, 3 Yr. CAGR %</t>
  </si>
  <si>
    <t>-0.71</t>
  </si>
  <si>
    <t>-14.72</t>
  </si>
  <si>
    <t>35.5</t>
  </si>
  <si>
    <t>20.16</t>
  </si>
  <si>
    <t>-44.54</t>
  </si>
  <si>
    <t>12.13</t>
  </si>
  <si>
    <t>15.63</t>
  </si>
  <si>
    <t>-54.05</t>
  </si>
  <si>
    <t>-50.29</t>
  </si>
  <si>
    <t>-61.19</t>
  </si>
  <si>
    <t>Accounts Receivable, 3 Yr. CAGR %</t>
  </si>
  <si>
    <t>16.92</t>
  </si>
  <si>
    <t>24.82</t>
  </si>
  <si>
    <t>21.48</t>
  </si>
  <si>
    <t>13.34</t>
  </si>
  <si>
    <t>-8.51</t>
  </si>
  <si>
    <t>-7.59</t>
  </si>
  <si>
    <t>0.2</t>
  </si>
  <si>
    <t>1.05</t>
  </si>
  <si>
    <t>Inventory, 3 Yr. CAGR %</t>
  </si>
  <si>
    <t>11.98</t>
  </si>
  <si>
    <t>0.91</t>
  </si>
  <si>
    <t>-5.71</t>
  </si>
  <si>
    <t>16.36</t>
  </si>
  <si>
    <t>25.87</t>
  </si>
  <si>
    <t>-6.23</t>
  </si>
  <si>
    <t>7.48</t>
  </si>
  <si>
    <t>Net Property, Plant and Equip., 3 Yr. CAGR %</t>
  </si>
  <si>
    <t>1.1</t>
  </si>
  <si>
    <t>31.32</t>
  </si>
  <si>
    <t>33.95</t>
  </si>
  <si>
    <t>-1.73</t>
  </si>
  <si>
    <t>-5.53</t>
  </si>
  <si>
    <t>-6.72</t>
  </si>
  <si>
    <t>-6.29</t>
  </si>
  <si>
    <t>Total Assets, 3 Yr. CAGR %</t>
  </si>
  <si>
    <t>11.86</t>
  </si>
  <si>
    <t>4.43</t>
  </si>
  <si>
    <t>34.49</t>
  </si>
  <si>
    <t>32.86</t>
  </si>
  <si>
    <t>24.75</t>
  </si>
  <si>
    <t>-9.12</t>
  </si>
  <si>
    <t>-9.13</t>
  </si>
  <si>
    <t>-6.28</t>
  </si>
  <si>
    <t>-3.26</t>
  </si>
  <si>
    <t>Tangible Book Value, 3 Yr. CAGR %</t>
  </si>
  <si>
    <t>-50.11</t>
  </si>
  <si>
    <t>-23.91</t>
  </si>
  <si>
    <t>41.81</t>
  </si>
  <si>
    <t>179.31</t>
  </si>
  <si>
    <t>84.67</t>
  </si>
  <si>
    <t>21.46</t>
  </si>
  <si>
    <t>-23.38</t>
  </si>
  <si>
    <t>-18.05</t>
  </si>
  <si>
    <t>-33.74</t>
  </si>
  <si>
    <t>-43.06</t>
  </si>
  <si>
    <t>Common Equity, 3 Yr. CAGR %</t>
  </si>
  <si>
    <t>-35.65</t>
  </si>
  <si>
    <t>35.65</t>
  </si>
  <si>
    <t>135.65</t>
  </si>
  <si>
    <t>138.37</t>
  </si>
  <si>
    <t>70.1</t>
  </si>
  <si>
    <t>24.7</t>
  </si>
  <si>
    <t>-37.75</t>
  </si>
  <si>
    <t>-32.43</t>
  </si>
  <si>
    <t>-13.75</t>
  </si>
  <si>
    <t>17.75</t>
  </si>
  <si>
    <t>Cash From Operations, 3 Yr. CAGR %</t>
  </si>
  <si>
    <t>78.16</t>
  </si>
  <si>
    <t>29.1</t>
  </si>
  <si>
    <t>22.27</t>
  </si>
  <si>
    <t>26.66</t>
  </si>
  <si>
    <t>26.89</t>
  </si>
  <si>
    <t>11.14</t>
  </si>
  <si>
    <t>-11.09</t>
  </si>
  <si>
    <t>-11.3</t>
  </si>
  <si>
    <t>-7.08</t>
  </si>
  <si>
    <t>-4.49</t>
  </si>
  <si>
    <t>Capital Expenditures, 3 Yr. CAGR %</t>
  </si>
  <si>
    <t>5.37</t>
  </si>
  <si>
    <t>-2.32</t>
  </si>
  <si>
    <t>-3.32</t>
  </si>
  <si>
    <t>33.47</t>
  </si>
  <si>
    <t>39.49</t>
  </si>
  <si>
    <t>24.02</t>
  </si>
  <si>
    <t>-23.98</t>
  </si>
  <si>
    <t>-29.86</t>
  </si>
  <si>
    <t>-26.08</t>
  </si>
  <si>
    <t>-3.03</t>
  </si>
  <si>
    <t>Levered Free Cash Flow, 3 Yr. CAGR %</t>
  </si>
  <si>
    <t>-22.88</t>
  </si>
  <si>
    <t>10.94</t>
  </si>
  <si>
    <t>49.38</t>
  </si>
  <si>
    <t>8.48</t>
  </si>
  <si>
    <t>10.63</t>
  </si>
  <si>
    <t>9.18</t>
  </si>
  <si>
    <t>53.69</t>
  </si>
  <si>
    <t>14.49</t>
  </si>
  <si>
    <t>13.78</t>
  </si>
  <si>
    <t>7.07</t>
  </si>
  <si>
    <t>Unlevered Free Cash Flow, 3 Yr. CAGR %</t>
  </si>
  <si>
    <t>37.28</t>
  </si>
  <si>
    <t>19.11</t>
  </si>
  <si>
    <t>16.6</t>
  </si>
  <si>
    <t>16.22</t>
  </si>
  <si>
    <t>6.78</t>
  </si>
  <si>
    <t>Compound Annual Growth Rate Over Five Years</t>
  </si>
  <si>
    <t>Total Revenues, 5 Yr. CAGR %</t>
  </si>
  <si>
    <t>19.42</t>
  </si>
  <si>
    <t>11.32</t>
  </si>
  <si>
    <t>8.84</t>
  </si>
  <si>
    <t>16.41</t>
  </si>
  <si>
    <t>17.78</t>
  </si>
  <si>
    <t>12.06</t>
  </si>
  <si>
    <t>5.49</t>
  </si>
  <si>
    <t>-1.53</t>
  </si>
  <si>
    <t>-3.51</t>
  </si>
  <si>
    <t>Gross Profit, 5 Yr. CAGR %</t>
  </si>
  <si>
    <t>30.98</t>
  </si>
  <si>
    <t>9.54</t>
  </si>
  <si>
    <t>9.08</t>
  </si>
  <si>
    <t>21.11</t>
  </si>
  <si>
    <t>18.96</t>
  </si>
  <si>
    <t>11.54</t>
  </si>
  <si>
    <t>-9.86</t>
  </si>
  <si>
    <t>-11.35</t>
  </si>
  <si>
    <t>EBITDA, 5 Yr. CAGR %</t>
  </si>
  <si>
    <t>33.73</t>
  </si>
  <si>
    <t>10.22</t>
  </si>
  <si>
    <t>9.73</t>
  </si>
  <si>
    <t>24.68</t>
  </si>
  <si>
    <t>23.13</t>
  </si>
  <si>
    <t>15.6</t>
  </si>
  <si>
    <t>7.68</t>
  </si>
  <si>
    <t>-7.57</t>
  </si>
  <si>
    <t>-11.07</t>
  </si>
  <si>
    <t>EBITA, 5 Yr. CAGR %</t>
  </si>
  <si>
    <t>60.03</t>
  </si>
  <si>
    <t>11.22</t>
  </si>
  <si>
    <t>10.96</t>
  </si>
  <si>
    <t>28.84</t>
  </si>
  <si>
    <t>25.62</t>
  </si>
  <si>
    <t>14.33</t>
  </si>
  <si>
    <t>-5.03</t>
  </si>
  <si>
    <t>0.45</t>
  </si>
  <si>
    <t>-15.06</t>
  </si>
  <si>
    <t>-19.38</t>
  </si>
  <si>
    <t>EBIT, 5 Yr. CAGR %</t>
  </si>
  <si>
    <t>11.42</t>
  </si>
  <si>
    <t>28.22</t>
  </si>
  <si>
    <t>22.11</t>
  </si>
  <si>
    <t>9.82</t>
  </si>
  <si>
    <t>-3.84</t>
  </si>
  <si>
    <t>-18.43</t>
  </si>
  <si>
    <t>-23.52</t>
  </si>
  <si>
    <t>Earnings From Cont. Operations, 5 Yr. CAGR %</t>
  </si>
  <si>
    <t>-10.81</t>
  </si>
  <si>
    <t>11.91</t>
  </si>
  <si>
    <t>-1.65</t>
  </si>
  <si>
    <t>-9.68</t>
  </si>
  <si>
    <t>27.62</t>
  </si>
  <si>
    <t>18.95</t>
  </si>
  <si>
    <t>-52.37</t>
  </si>
  <si>
    <t>-28.22</t>
  </si>
  <si>
    <t>-9.97</t>
  </si>
  <si>
    <t>Net Income, 5 Yr. CAGR %</t>
  </si>
  <si>
    <t>-10.79</t>
  </si>
  <si>
    <t>15.34</t>
  </si>
  <si>
    <t>11.01</t>
  </si>
  <si>
    <t>-1.72</t>
  </si>
  <si>
    <t>-9.46</t>
  </si>
  <si>
    <t>27.64</t>
  </si>
  <si>
    <t>-28.21</t>
  </si>
  <si>
    <t>Normalized Net Income, 5 Yr. CAGR %</t>
  </si>
  <si>
    <t>9.79</t>
  </si>
  <si>
    <t>17.02</t>
  </si>
  <si>
    <t>38.97</t>
  </si>
  <si>
    <t>28.88</t>
  </si>
  <si>
    <t>4.28</t>
  </si>
  <si>
    <t>-44.26</t>
  </si>
  <si>
    <t>-15.31</t>
  </si>
  <si>
    <t>-30.1</t>
  </si>
  <si>
    <t>-60.19</t>
  </si>
  <si>
    <t>Diluted EPS Before Extra, 5 Yr. CAGR %</t>
  </si>
  <si>
    <t>-17.4</t>
  </si>
  <si>
    <t>10.12</t>
  </si>
  <si>
    <t>-15.97</t>
  </si>
  <si>
    <t>18.45</t>
  </si>
  <si>
    <t>10.44</t>
  </si>
  <si>
    <t>-56.08</t>
  </si>
  <si>
    <t>-30.25</t>
  </si>
  <si>
    <t>-10.86</t>
  </si>
  <si>
    <t>Accounts Receivable, 5 Yr. CAGR %</t>
  </si>
  <si>
    <t>32.65</t>
  </si>
  <si>
    <t>29.75</t>
  </si>
  <si>
    <t>17.46</t>
  </si>
  <si>
    <t>16.08</t>
  </si>
  <si>
    <t>8.89</t>
  </si>
  <si>
    <t>8.03</t>
  </si>
  <si>
    <t>6.38</t>
  </si>
  <si>
    <t>-4.56</t>
  </si>
  <si>
    <t>-3.27</t>
  </si>
  <si>
    <t>Inventory, 5 Yr. CAGR %</t>
  </si>
  <si>
    <t>22.39</t>
  </si>
  <si>
    <t>12.08</t>
  </si>
  <si>
    <t>4.37</t>
  </si>
  <si>
    <t>11.81</t>
  </si>
  <si>
    <t>11.92</t>
  </si>
  <si>
    <t>6.99</t>
  </si>
  <si>
    <t>0.99</t>
  </si>
  <si>
    <t>Net Property, Plant and Equip., 5 Yr. CAGR %</t>
  </si>
  <si>
    <t>2.31</t>
  </si>
  <si>
    <t>2.4</t>
  </si>
  <si>
    <t>18.93</t>
  </si>
  <si>
    <t>18.89</t>
  </si>
  <si>
    <t>18.48</t>
  </si>
  <si>
    <t>16.86</t>
  </si>
  <si>
    <t>14.15</t>
  </si>
  <si>
    <t>-5.68</t>
  </si>
  <si>
    <t>Total Assets, 5 Yr. CAGR %</t>
  </si>
  <si>
    <t>10.41</t>
  </si>
  <si>
    <t>8.66</t>
  </si>
  <si>
    <t>8.17</t>
  </si>
  <si>
    <t>22.43</t>
  </si>
  <si>
    <t>19.93</t>
  </si>
  <si>
    <t>15.44</t>
  </si>
  <si>
    <t>13.06</t>
  </si>
  <si>
    <t>10.49</t>
  </si>
  <si>
    <t>-7.05</t>
  </si>
  <si>
    <t>-6.54</t>
  </si>
  <si>
    <t>Tangible Book Value, 5 Yr. CAGR %</t>
  </si>
  <si>
    <t>-36.66</t>
  </si>
  <si>
    <t>-28.29</t>
  </si>
  <si>
    <t>-9.51</t>
  </si>
  <si>
    <t>36.73</t>
  </si>
  <si>
    <t>44.12</t>
  </si>
  <si>
    <t>57.33</t>
  </si>
  <si>
    <t>37.31</t>
  </si>
  <si>
    <t>5.29</t>
  </si>
  <si>
    <t>-33.64</t>
  </si>
  <si>
    <t>-32.22</t>
  </si>
  <si>
    <t>Common Equity, 5 Yr. CAGR %</t>
  </si>
  <si>
    <t>-27.35</t>
  </si>
  <si>
    <t>-8.86</t>
  </si>
  <si>
    <t>4.49</t>
  </si>
  <si>
    <t>66.29</t>
  </si>
  <si>
    <t>105.49</t>
  </si>
  <si>
    <t>53.85</t>
  </si>
  <si>
    <t>4.21</t>
  </si>
  <si>
    <t>-16.4</t>
  </si>
  <si>
    <t>-16.43</t>
  </si>
  <si>
    <t>Cash From Operations, 5 Yr. CAGR %</t>
  </si>
  <si>
    <t>82.1</t>
  </si>
  <si>
    <t>48.57</t>
  </si>
  <si>
    <t>29.82</t>
  </si>
  <si>
    <t>28.18</t>
  </si>
  <si>
    <t>11.94</t>
  </si>
  <si>
    <t>5.72</t>
  </si>
  <si>
    <t>-12.48</t>
  </si>
  <si>
    <t>Capital Expenditures, 5 Yr. CAGR %</t>
  </si>
  <si>
    <t>8.44</t>
  </si>
  <si>
    <t>10.76</t>
  </si>
  <si>
    <t>5.22</t>
  </si>
  <si>
    <t>18.79</t>
  </si>
  <si>
    <t>15.83</t>
  </si>
  <si>
    <t>2.2</t>
  </si>
  <si>
    <t>-4.46</t>
  </si>
  <si>
    <t>-18.61</t>
  </si>
  <si>
    <t>-17.83</t>
  </si>
  <si>
    <t>Levered Free Cash Flow, 5 Yr. CAGR %</t>
  </si>
  <si>
    <t>-4.62</t>
  </si>
  <si>
    <t>-12.27</t>
  </si>
  <si>
    <t>54.46</t>
  </si>
  <si>
    <t>23.22</t>
  </si>
  <si>
    <t>1.96</t>
  </si>
  <si>
    <t>25.69</t>
  </si>
  <si>
    <t>33.42</t>
  </si>
  <si>
    <t>-0.54</t>
  </si>
  <si>
    <t>Unlevered Free Cash Flow, 5 Yr. CAGR %</t>
  </si>
  <si>
    <t>78.71</t>
  </si>
  <si>
    <t>4.26</t>
  </si>
  <si>
    <t>12.42</t>
  </si>
  <si>
    <t>33.8</t>
  </si>
  <si>
    <t>20.49</t>
  </si>
  <si>
    <t>23.41</t>
  </si>
  <si>
    <t>-0.77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</si>
  <si>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</si>
  <si>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</si>
  <si>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</si>
  <si>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</si>
  <si>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</si>
  <si>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</si>
  <si>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</si>
  <si>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</si>
  <si>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</si>
  <si>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1,210</t>
  </si>
  <si>
    <t>944.7</t>
  </si>
  <si>
    <t>1,064</t>
  </si>
  <si>
    <t>895.8</t>
  </si>
  <si>
    <t>1,031</t>
  </si>
  <si>
    <t>671.4</t>
  </si>
  <si>
    <t>-</t>
  </si>
  <si>
    <t>Change</t>
  </si>
  <si>
    <t>-21.94%</t>
  </si>
  <si>
    <t>12.65%</t>
  </si>
  <si>
    <t>-15.82%</t>
  </si>
  <si>
    <t>15.13%</t>
  </si>
  <si>
    <t>-34.9%</t>
  </si>
  <si>
    <t>0%</t>
  </si>
  <si>
    <t>Enterprise Value (EV)
                                    1</t>
  </si>
  <si>
    <t>4,319</t>
  </si>
  <si>
    <t>3,843</t>
  </si>
  <si>
    <t>3,638</t>
  </si>
  <si>
    <t>3,305</t>
  </si>
  <si>
    <t>3,280</t>
  </si>
  <si>
    <t>2,702</t>
  </si>
  <si>
    <t>2,490</t>
  </si>
  <si>
    <t>2,239</t>
  </si>
  <si>
    <t>-11.03%</t>
  </si>
  <si>
    <t>-5.31%</t>
  </si>
  <si>
    <t>-9.16%</t>
  </si>
  <si>
    <t>-0.76%</t>
  </si>
  <si>
    <t>-17.62%</t>
  </si>
  <si>
    <t>-7.86%</t>
  </si>
  <si>
    <t>-10.08%</t>
  </si>
  <si>
    <t>P/E ratio</t>
  </si>
  <si>
    <t>-2.5x</t>
  </si>
  <si>
    <t>-1.68x</t>
  </si>
  <si>
    <t>187x</t>
  </si>
  <si>
    <t>14.8x</t>
  </si>
  <si>
    <t>-30.4x</t>
  </si>
  <si>
    <t>28.7x</t>
  </si>
  <si>
    <t>20x</t>
  </si>
  <si>
    <t>9.5x</t>
  </si>
  <si>
    <t>PBR</t>
  </si>
  <si>
    <t>1.24x</t>
  </si>
  <si>
    <t>2.65x</t>
  </si>
  <si>
    <t>2.42x</t>
  </si>
  <si>
    <t>1.43x</t>
  </si>
  <si>
    <t>1.7x</t>
  </si>
  <si>
    <t>1.09x</t>
  </si>
  <si>
    <t>1.01x</t>
  </si>
  <si>
    <t>0.93x</t>
  </si>
  <si>
    <t>PEG</t>
  </si>
  <si>
    <t>-0.1x</t>
  </si>
  <si>
    <t>-2x</t>
  </si>
  <si>
    <t>0x</t>
  </si>
  <si>
    <t>-0x</t>
  </si>
  <si>
    <t>0.5x</t>
  </si>
  <si>
    <t>Capitalization / Revenue</t>
  </si>
  <si>
    <t>0.19x</t>
  </si>
  <si>
    <t>0.2x</t>
  </si>
  <si>
    <t>0.21x</t>
  </si>
  <si>
    <t>0.15x</t>
  </si>
  <si>
    <t>0.17x</t>
  </si>
  <si>
    <t>0.11x</t>
  </si>
  <si>
    <t>EV / Revenue</t>
  </si>
  <si>
    <t>0.66x</t>
  </si>
  <si>
    <t>0.82x</t>
  </si>
  <si>
    <t>0.71x</t>
  </si>
  <si>
    <t>0.57x</t>
  </si>
  <si>
    <t>0.54x</t>
  </si>
  <si>
    <t>0.44x</t>
  </si>
  <si>
    <t>0.42x</t>
  </si>
  <si>
    <t>0.37x</t>
  </si>
  <si>
    <t>EV / EBITDA</t>
  </si>
  <si>
    <t>4.45x</t>
  </si>
  <si>
    <t>5.34x</t>
  </si>
  <si>
    <t>4.37x</t>
  </si>
  <si>
    <t>4.42x</t>
  </si>
  <si>
    <t>4.73x</t>
  </si>
  <si>
    <t>3.7x</t>
  </si>
  <si>
    <t>3.49x</t>
  </si>
  <si>
    <t>3.11x</t>
  </si>
  <si>
    <t>EV / EBIT</t>
  </si>
  <si>
    <t>9.76x</t>
  </si>
  <si>
    <t>19.2x</t>
  </si>
  <si>
    <t>12.4x</t>
  </si>
  <si>
    <t>13x</t>
  </si>
  <si>
    <t>19.1x</t>
  </si>
  <si>
    <t>10.9x</t>
  </si>
  <si>
    <t>10.7x</t>
  </si>
  <si>
    <t>9.17x</t>
  </si>
  <si>
    <t>EV / FCF</t>
  </si>
  <si>
    <t>34.2x</t>
  </si>
  <si>
    <t>16.1x</t>
  </si>
  <si>
    <t>10.2x</t>
  </si>
  <si>
    <t>10.6x</t>
  </si>
  <si>
    <t>16.3x</t>
  </si>
  <si>
    <t>13.9x</t>
  </si>
  <si>
    <t>12.8x</t>
  </si>
  <si>
    <t>9.95x</t>
  </si>
  <si>
    <t>FCF Yield</t>
  </si>
  <si>
    <t>2.92%</t>
  </si>
  <si>
    <t>6.22%</t>
  </si>
  <si>
    <t>9.82%</t>
  </si>
  <si>
    <t>9.47%</t>
  </si>
  <si>
    <t>6.14%</t>
  </si>
  <si>
    <t>7.22%</t>
  </si>
  <si>
    <t>7.79%</t>
  </si>
  <si>
    <t>10%</t>
  </si>
  <si>
    <t>Dividend per Share
                                    2</t>
  </si>
  <si>
    <t>Rate of return</t>
  </si>
  <si>
    <t>EPS
                                    2</t>
  </si>
  <si>
    <t>0.1989</t>
  </si>
  <si>
    <t>0.285</t>
  </si>
  <si>
    <t>0.6008</t>
  </si>
  <si>
    <t>Distribution rate</t>
  </si>
  <si>
    <t>Net sales
                                    1</t>
  </si>
  <si>
    <t>6,531</t>
  </si>
  <si>
    <t>4,711</t>
  </si>
  <si>
    <t>5,157</t>
  </si>
  <si>
    <t>5,802</t>
  </si>
  <si>
    <t>6,080</t>
  </si>
  <si>
    <t>6,127</t>
  </si>
  <si>
    <t>5,948</t>
  </si>
  <si>
    <t>6,015</t>
  </si>
  <si>
    <t>EBITDA
                                    1</t>
  </si>
  <si>
    <t>970.3</t>
  </si>
  <si>
    <t>719.8</t>
  </si>
  <si>
    <t>833.3</t>
  </si>
  <si>
    <t>747.3</t>
  </si>
  <si>
    <t>693.3</t>
  </si>
  <si>
    <t>729.7</t>
  </si>
  <si>
    <t>713.1</t>
  </si>
  <si>
    <t>720.5</t>
  </si>
  <si>
    <t>EBIT
                                    1</t>
  </si>
  <si>
    <t>442.5</t>
  </si>
  <si>
    <t>199.9</t>
  </si>
  <si>
    <t>292.7</t>
  </si>
  <si>
    <t>255.2</t>
  </si>
  <si>
    <t>171.8</t>
  </si>
  <si>
    <t>248.5</t>
  </si>
  <si>
    <t>232.9</t>
  </si>
  <si>
    <t>244.2</t>
  </si>
  <si>
    <t>Net income
                                    1</t>
  </si>
  <si>
    <t>-484.5</t>
  </si>
  <si>
    <t>-561.3</t>
  </si>
  <si>
    <t>64.3</t>
  </si>
  <si>
    <t>-33.6</t>
  </si>
  <si>
    <t>34.99</t>
  </si>
  <si>
    <t>73.56</t>
  </si>
  <si>
    <t>Net Debt
                                    1</t>
  </si>
  <si>
    <t>3,109</t>
  </si>
  <si>
    <t>2,898</t>
  </si>
  <si>
    <t>2,574</t>
  </si>
  <si>
    <t>2,410</t>
  </si>
  <si>
    <t>2,249</t>
  </si>
  <si>
    <t>2,031</t>
  </si>
  <si>
    <t>1,819</t>
  </si>
  <si>
    <t>1,568</t>
  </si>
  <si>
    <t>Reference price
                                    2</t>
  </si>
  <si>
    <t>10.760</t>
  </si>
  <si>
    <t>8.340</t>
  </si>
  <si>
    <t>9.330</t>
  </si>
  <si>
    <t>7.820</t>
  </si>
  <si>
    <t>8.810</t>
  </si>
  <si>
    <t>5.710</t>
  </si>
  <si>
    <t>Nbr of stocks (in thousands)</t>
  </si>
  <si>
    <t>112,476</t>
  </si>
  <si>
    <t>113,273</t>
  </si>
  <si>
    <t>114,061</t>
  </si>
  <si>
    <t>114,554</t>
  </si>
  <si>
    <t>117,061</t>
  </si>
  <si>
    <t>117,581</t>
  </si>
  <si>
    <t>Announcement Date</t>
  </si>
  <si>
    <t>2/14/20</t>
  </si>
  <si>
    <t>2/12/21</t>
  </si>
  <si>
    <t>2/11/22</t>
  </si>
  <si>
    <t>2/17/23</t>
  </si>
  <si>
    <t>2/16/24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</si>
  <si>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</si>
  <si>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</si>
  <si>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</si>
  <si>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</si>
  <si>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</si>
  <si>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</si>
  <si>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</si>
  <si>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</si>
  <si>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</si>
  <si>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</si>
  <si>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</si>
  <si>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</si>
  <si>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</si>
  <si>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</si>
  <si>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</si>
  <si>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</si>
  <si>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</si>
  <si>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</si>
  <si>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</si>
  <si>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</si>
  <si>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</si>
  <si>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</si>
  <si>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</si>
  <si>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</si>
  <si>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</si>
  <si>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</si>
  <si>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exchange</t>
  </si>
  <si>
    <t>NYQ</t>
  </si>
  <si>
    <t>quoteType</t>
  </si>
  <si>
    <t>EQUITY</t>
  </si>
  <si>
    <t>symbol</t>
  </si>
  <si>
    <t>AAM</t>
  </si>
  <si>
    <t>underlyingSymbol</t>
  </si>
  <si>
    <t>shortName</t>
  </si>
  <si>
    <t>AA Mission Acquisition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</si>
  <si>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</si>
  <si>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</si>
  <si>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</si>
  <si>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</si>
  <si>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</si>
  <si>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</si>
  <si>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</si>
  <si>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a9624b72-6ba0-3a55-a9bd-7fa6f707ff6b</t>
  </si>
  <si>
    <t>messageBoardId</t>
  </si>
  <si>
    <t>finmb_1885823561</t>
  </si>
  <si>
    <t>gmtOffSetMilliseconds</t>
  </si>
  <si>
    <t>currentPrice</t>
  </si>
  <si>
    <t>recommendationKey</t>
  </si>
  <si>
    <t>none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</si>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</sst>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10.11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129.1235029015106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4.4457712E8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11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143.0</v>
      </c>
      <c r="C2" s="1">
        <v>236.0</v>
      </c>
      <c r="D2" s="1">
        <v>241.0</v>
      </c>
      <c r="E2" s="1">
        <v>337.0</v>
      </c>
      <c r="F2" s="1">
        <v>-57.0</v>
      </c>
      <c r="G2" s="1">
        <v>-484.0</v>
      </c>
      <c r="H2" s="1">
        <v>-561.0</v>
      </c>
      <c r="I2" s="1">
        <v>5.0</v>
      </c>
      <c r="J2" s="1">
        <v>64.0</v>
      </c>
      <c r="K2" s="1">
        <v>-33.0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200.0</v>
      </c>
      <c r="C3" s="1">
        <v>195.0</v>
      </c>
      <c r="D3" s="1">
        <v>197.0</v>
      </c>
      <c r="E3" s="1">
        <v>353.0</v>
      </c>
      <c r="F3" s="1">
        <v>429.0</v>
      </c>
      <c r="G3" s="1">
        <v>442.0</v>
      </c>
      <c r="H3" s="1">
        <v>435.0</v>
      </c>
      <c r="I3" s="1">
        <v>458.0</v>
      </c>
      <c r="J3" s="1">
        <v>406.0</v>
      </c>
      <c r="K3" s="1">
        <v>402.0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0.0</v>
      </c>
      <c r="D4" s="1">
        <v>0.0</v>
      </c>
      <c r="E4" s="1">
        <v>16.0</v>
      </c>
      <c r="F4" s="1">
        <v>99.0</v>
      </c>
      <c r="G4" s="1">
        <v>95.0</v>
      </c>
      <c r="H4" s="1">
        <v>86.0</v>
      </c>
      <c r="I4" s="1">
        <v>85.0</v>
      </c>
      <c r="J4" s="1">
        <v>85.0</v>
      </c>
      <c r="K4" s="1">
        <v>85.0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200.0</v>
      </c>
      <c r="C5" s="1">
        <v>195.0</v>
      </c>
      <c r="D5" s="1">
        <v>197.0</v>
      </c>
      <c r="E5" s="1">
        <v>370.0</v>
      </c>
      <c r="F5" s="1">
        <v>529.0</v>
      </c>
      <c r="G5" s="1">
        <v>537.0</v>
      </c>
      <c r="H5" s="1">
        <v>522.0</v>
      </c>
      <c r="I5" s="1">
        <v>544.0</v>
      </c>
      <c r="J5" s="1">
        <v>492.0</v>
      </c>
      <c r="K5" s="1">
        <v>487.0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40.0</v>
      </c>
      <c r="C6" s="1">
        <v>3.0</v>
      </c>
      <c r="D6" s="1">
        <v>5.0</v>
      </c>
      <c r="E6" s="1">
        <v>58.0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-2.0</v>
      </c>
      <c r="C7" s="1">
        <v>4.0</v>
      </c>
      <c r="D7" s="1">
        <v>4.0</v>
      </c>
      <c r="E7" s="1">
        <v>1.0</v>
      </c>
      <c r="F7" s="1">
        <v>-18.0</v>
      </c>
      <c r="G7" s="1">
        <v>14.0</v>
      </c>
      <c r="H7" s="1">
        <v>21.0</v>
      </c>
      <c r="I7" s="1">
        <v>8.0</v>
      </c>
      <c r="J7" s="1">
        <v>-50.0</v>
      </c>
      <c r="K7" s="1">
        <v>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-24.0</v>
      </c>
      <c r="J8" s="1">
        <v>25.0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0.0</v>
      </c>
      <c r="D9" s="1">
        <v>3.0</v>
      </c>
      <c r="E9" s="1">
        <v>1.0</v>
      </c>
      <c r="F9" s="1">
        <v>516.0</v>
      </c>
      <c r="G9" s="1">
        <v>668.0</v>
      </c>
      <c r="H9" s="1">
        <v>510.0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9.0</v>
      </c>
      <c r="C10" s="1">
        <v>15.0</v>
      </c>
      <c r="D10" s="1">
        <v>21.0</v>
      </c>
      <c r="E10" s="1">
        <v>43.0</v>
      </c>
      <c r="F10" s="1">
        <v>27.0</v>
      </c>
      <c r="G10" s="1">
        <v>22.0</v>
      </c>
      <c r="H10" s="1">
        <v>19.0</v>
      </c>
      <c r="I10" s="1">
        <v>18.0</v>
      </c>
      <c r="J10" s="1">
        <v>17.0</v>
      </c>
      <c r="K10" s="1">
        <v>13.0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22.0</v>
      </c>
      <c r="C11" s="1">
        <v>1.0</v>
      </c>
      <c r="D11" s="1">
        <v>20.0</v>
      </c>
      <c r="E11" s="1">
        <v>-156.0</v>
      </c>
      <c r="F11" s="1">
        <v>-40.0</v>
      </c>
      <c r="G11" s="1">
        <v>-94.0</v>
      </c>
      <c r="H11" s="1">
        <v>-41.0</v>
      </c>
      <c r="I11" s="1">
        <v>26.0</v>
      </c>
      <c r="J11" s="1">
        <v>-48.0</v>
      </c>
      <c r="K11" s="1">
        <v>-63.0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-78.0</v>
      </c>
      <c r="C12" s="1">
        <v>-17.0</v>
      </c>
      <c r="D12" s="1">
        <v>-19.0</v>
      </c>
      <c r="E12" s="1">
        <v>-44.0</v>
      </c>
      <c r="F12" s="1">
        <v>56.0</v>
      </c>
      <c r="G12" s="1">
        <v>63.0</v>
      </c>
      <c r="H12" s="1">
        <v>28.0</v>
      </c>
      <c r="I12" s="1">
        <v>23.0</v>
      </c>
      <c r="J12" s="1">
        <v>-38.0</v>
      </c>
      <c r="K12" s="1">
        <v>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10.0</v>
      </c>
      <c r="C13" s="1">
        <v>11.0</v>
      </c>
      <c r="D13" s="1">
        <v>12.0</v>
      </c>
      <c r="E13" s="1">
        <v>2.0</v>
      </c>
      <c r="F13" s="1">
        <v>-83.0</v>
      </c>
      <c r="G13" s="1">
        <v>56.0</v>
      </c>
      <c r="H13" s="1">
        <v>53.0</v>
      </c>
      <c r="I13" s="1">
        <v>-87.0</v>
      </c>
      <c r="J13" s="1">
        <v>-16.0</v>
      </c>
      <c r="K13" s="1">
        <v>-13.0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13.0</v>
      </c>
      <c r="C14" s="1">
        <v>-2.0</v>
      </c>
      <c r="D14" s="1">
        <v>-14.0</v>
      </c>
      <c r="E14" s="1">
        <v>-12.0</v>
      </c>
      <c r="F14" s="1">
        <v>7.0</v>
      </c>
      <c r="G14" s="1">
        <v>-97.0</v>
      </c>
      <c r="H14" s="1">
        <v>-37.0</v>
      </c>
      <c r="I14" s="1">
        <v>62.0</v>
      </c>
      <c r="J14" s="1">
        <v>61.0</v>
      </c>
      <c r="K14" s="1">
        <v>58.0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24.0</v>
      </c>
      <c r="C15" s="1">
        <v>-26.0</v>
      </c>
      <c r="D15" s="1">
        <v>7.0</v>
      </c>
      <c r="E15" s="1">
        <v>14.0</v>
      </c>
      <c r="F15" s="1">
        <v>10.0</v>
      </c>
      <c r="G15" s="1">
        <v>-17.0</v>
      </c>
      <c r="H15" s="1">
        <v>5.0</v>
      </c>
      <c r="I15" s="1">
        <v>13.0</v>
      </c>
      <c r="J15" s="1">
        <v>-16.0</v>
      </c>
      <c r="K15" s="1">
        <v>-16.0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-25.0</v>
      </c>
      <c r="C16" s="1">
        <v>-42.0</v>
      </c>
      <c r="D16" s="1">
        <v>-70.0</v>
      </c>
      <c r="E16" s="1">
        <v>31.0</v>
      </c>
      <c r="F16" s="1">
        <v>-176.0</v>
      </c>
      <c r="G16" s="1">
        <v>-108.0</v>
      </c>
      <c r="H16" s="1">
        <v>-66.0</v>
      </c>
      <c r="I16" s="1">
        <v>-52.0</v>
      </c>
      <c r="J16" s="1">
        <v>-91.0</v>
      </c>
      <c r="K16" s="1">
        <v>-50.0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318.0</v>
      </c>
      <c r="C17" s="1">
        <v>378.0</v>
      </c>
      <c r="D17" s="1">
        <v>408.0</v>
      </c>
      <c r="E17" s="1">
        <v>647.0</v>
      </c>
      <c r="F17" s="1">
        <v>772.0</v>
      </c>
      <c r="G17" s="1">
        <v>560.0</v>
      </c>
      <c r="H17" s="1">
        <v>455.0</v>
      </c>
      <c r="I17" s="1">
        <v>538.0</v>
      </c>
      <c r="J17" s="1">
        <v>449.0</v>
      </c>
      <c r="K17" s="1">
        <v>396.0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-206.0</v>
      </c>
      <c r="C18" s="1">
        <v>-194.0</v>
      </c>
      <c r="D18" s="1">
        <v>-228.0</v>
      </c>
      <c r="E18" s="1">
        <v>-491.0</v>
      </c>
      <c r="F18" s="1">
        <v>-525.0</v>
      </c>
      <c r="G18" s="1">
        <v>-434.0</v>
      </c>
      <c r="H18" s="1">
        <v>-216.0</v>
      </c>
      <c r="I18" s="1">
        <v>-181.0</v>
      </c>
      <c r="J18" s="1">
        <v>-175.0</v>
      </c>
      <c r="K18" s="1">
        <v>-197.0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9.0</v>
      </c>
      <c r="C19" s="1">
        <v>30.0</v>
      </c>
      <c r="D19" s="1">
        <v>1.0</v>
      </c>
      <c r="E19" s="1">
        <v>2.0</v>
      </c>
      <c r="F19" s="1">
        <v>4.0</v>
      </c>
      <c r="G19" s="1">
        <v>5.0</v>
      </c>
      <c r="H19" s="1">
        <v>1.0</v>
      </c>
      <c r="I19" s="1">
        <v>2.0</v>
      </c>
      <c r="J19" s="1">
        <v>4.0</v>
      </c>
      <c r="K19" s="1">
        <v>90.0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-5.0</v>
      </c>
      <c r="E20" s="1">
        <v>-896.0</v>
      </c>
      <c r="F20" s="1">
        <v>-1.0</v>
      </c>
      <c r="G20" s="1">
        <v>-9.0</v>
      </c>
      <c r="H20" s="1">
        <v>0.0</v>
      </c>
      <c r="I20" s="1">
        <v>-4.0</v>
      </c>
      <c r="J20" s="1">
        <v>-88.0</v>
      </c>
      <c r="K20" s="1">
        <v>-2.0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0.0</v>
      </c>
      <c r="D21" s="1">
        <v>0.0</v>
      </c>
      <c r="E21" s="1">
        <v>5.0</v>
      </c>
      <c r="F21" s="1">
        <v>47.0</v>
      </c>
      <c r="G21" s="1">
        <v>141.0</v>
      </c>
      <c r="H21" s="1">
        <v>-4.0</v>
      </c>
      <c r="I21" s="1">
        <v>1.0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0.0</v>
      </c>
      <c r="E22" s="1">
        <v>0.0</v>
      </c>
      <c r="F22" s="1">
        <v>-3.0</v>
      </c>
      <c r="G22" s="1">
        <v>-9.0</v>
      </c>
      <c r="H22" s="1">
        <v>0.0</v>
      </c>
      <c r="I22" s="1">
        <v>-1.0</v>
      </c>
      <c r="J22" s="1">
        <v>-40.0</v>
      </c>
      <c r="K22" s="1">
        <v>-3.0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2.0</v>
      </c>
      <c r="C23" s="1">
        <v>5.0</v>
      </c>
      <c r="D23" s="1">
        <v>3.0</v>
      </c>
      <c r="E23" s="1">
        <v>0.0</v>
      </c>
      <c r="F23" s="1">
        <v>0.0</v>
      </c>
      <c r="G23" s="1">
        <v>0.0</v>
      </c>
      <c r="H23" s="1">
        <v>0.0</v>
      </c>
      <c r="I23" s="1">
        <v>23.0</v>
      </c>
      <c r="J23" s="1">
        <v>17.0</v>
      </c>
      <c r="K23" s="1">
        <v>17.0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-195.0</v>
      </c>
      <c r="C24" s="1">
        <v>-188.0</v>
      </c>
      <c r="D24" s="1">
        <v>-228.0</v>
      </c>
      <c r="E24" s="1">
        <v>-1380.0</v>
      </c>
      <c r="F24" s="1">
        <v>-478.0</v>
      </c>
      <c r="G24" s="1">
        <v>-307.0</v>
      </c>
      <c r="H24" s="1">
        <v>-218.0</v>
      </c>
      <c r="I24" s="1">
        <v>-161.0</v>
      </c>
      <c r="J24" s="1">
        <v>-243.0</v>
      </c>
      <c r="K24" s="1">
        <v>-184.0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0.0</v>
      </c>
      <c r="D25" s="1">
        <v>0.0</v>
      </c>
      <c r="E25" s="1">
        <v>4.0</v>
      </c>
      <c r="F25" s="1">
        <v>0.0</v>
      </c>
      <c r="G25" s="1">
        <v>0.0</v>
      </c>
      <c r="H25" s="1">
        <v>350.0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5.0</v>
      </c>
      <c r="C26" s="1">
        <v>16.0</v>
      </c>
      <c r="D26" s="1">
        <v>30.0</v>
      </c>
      <c r="E26" s="1">
        <v>2860.0</v>
      </c>
      <c r="F26" s="1">
        <v>510.0</v>
      </c>
      <c r="G26" s="1">
        <v>356.0</v>
      </c>
      <c r="H26" s="1">
        <v>408.0</v>
      </c>
      <c r="I26" s="1">
        <v>635.0</v>
      </c>
      <c r="J26" s="1">
        <v>274.0</v>
      </c>
      <c r="K26" s="1">
        <v>35.0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5.0</v>
      </c>
      <c r="C27" s="1">
        <v>16.0</v>
      </c>
      <c r="D27" s="1">
        <v>30.0</v>
      </c>
      <c r="E27" s="1">
        <v>2870.0</v>
      </c>
      <c r="F27" s="1">
        <v>510.0</v>
      </c>
      <c r="G27" s="1">
        <v>356.0</v>
      </c>
      <c r="H27" s="1">
        <v>758.0</v>
      </c>
      <c r="I27" s="1">
        <v>635.0</v>
      </c>
      <c r="J27" s="1">
        <v>274.0</v>
      </c>
      <c r="K27" s="1">
        <v>35.0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-350.0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-27.0</v>
      </c>
      <c r="C29" s="1">
        <v>-157.0</v>
      </c>
      <c r="D29" s="1">
        <v>-7.0</v>
      </c>
      <c r="E29" s="1">
        <v>-2150.0</v>
      </c>
      <c r="F29" s="1">
        <v>-681.0</v>
      </c>
      <c r="G29" s="1">
        <v>-546.0</v>
      </c>
      <c r="H29" s="1">
        <v>-610.0</v>
      </c>
      <c r="I29" s="1">
        <v>-1020.0</v>
      </c>
      <c r="J29" s="1">
        <v>-458.0</v>
      </c>
      <c r="K29" s="1">
        <v>-223.0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-27.0</v>
      </c>
      <c r="C30" s="1">
        <v>-157.0</v>
      </c>
      <c r="D30" s="1">
        <v>-7.0</v>
      </c>
      <c r="E30" s="1">
        <v>-2150.0</v>
      </c>
      <c r="F30" s="1">
        <v>-681.0</v>
      </c>
      <c r="G30" s="1">
        <v>-546.0</v>
      </c>
      <c r="H30" s="1">
        <v>-960.0</v>
      </c>
      <c r="I30" s="1">
        <v>-1020.0</v>
      </c>
      <c r="J30" s="1">
        <v>-458.0</v>
      </c>
      <c r="K30" s="1">
        <v>-223.0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1.0</v>
      </c>
      <c r="C31" s="1">
        <v>80.0</v>
      </c>
      <c r="D31" s="1">
        <v>30.0</v>
      </c>
      <c r="E31" s="1">
        <v>90.0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-30.0</v>
      </c>
      <c r="C32" s="1">
        <v>-3.0</v>
      </c>
      <c r="D32" s="1">
        <v>-5.0</v>
      </c>
      <c r="E32" s="1">
        <v>-7.0</v>
      </c>
      <c r="F32" s="1">
        <v>-3.0</v>
      </c>
      <c r="G32" s="1">
        <v>-7.0</v>
      </c>
      <c r="H32" s="1">
        <v>-2.0</v>
      </c>
      <c r="I32" s="1">
        <v>-4.0</v>
      </c>
      <c r="J32" s="1">
        <v>-1.0</v>
      </c>
      <c r="K32" s="1">
        <v>-14.0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-30.0</v>
      </c>
      <c r="C33" s="1">
        <v>-1.0</v>
      </c>
      <c r="D33" s="1">
        <v>0.0</v>
      </c>
      <c r="E33" s="1">
        <v>-91.0</v>
      </c>
      <c r="F33" s="1">
        <v>-9.0</v>
      </c>
      <c r="G33" s="1">
        <v>-3.0</v>
      </c>
      <c r="H33" s="1">
        <v>-9.0</v>
      </c>
      <c r="I33" s="1">
        <v>-9.0</v>
      </c>
      <c r="J33" s="1">
        <v>-31.0</v>
      </c>
      <c r="K33" s="1">
        <v>-3.0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-21.0</v>
      </c>
      <c r="C34" s="1">
        <v>-144.0</v>
      </c>
      <c r="D34" s="1">
        <v>18.0</v>
      </c>
      <c r="E34" s="1">
        <v>616.0</v>
      </c>
      <c r="F34" s="1">
        <v>-184.0</v>
      </c>
      <c r="G34" s="1">
        <v>-200.0</v>
      </c>
      <c r="H34" s="1">
        <v>-214.0</v>
      </c>
      <c r="I34" s="1">
        <v>-401.0</v>
      </c>
      <c r="J34" s="1">
        <v>-217.0</v>
      </c>
      <c r="K34" s="1">
        <v>-206.0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-6.0</v>
      </c>
      <c r="C35" s="1">
        <v>-12.0</v>
      </c>
      <c r="D35" s="1">
        <v>40.0</v>
      </c>
      <c r="E35" s="1">
        <v>11.0</v>
      </c>
      <c r="F35" s="1">
        <v>-6.0</v>
      </c>
      <c r="G35" s="1">
        <v>10.0</v>
      </c>
      <c r="H35" s="1">
        <v>3.0</v>
      </c>
      <c r="I35" s="1">
        <v>-2.0</v>
      </c>
      <c r="J35" s="1">
        <v>-7.0</v>
      </c>
      <c r="K35" s="1">
        <v>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95.0</v>
      </c>
      <c r="C36" s="1">
        <v>33.0</v>
      </c>
      <c r="D36" s="1">
        <v>199.0</v>
      </c>
      <c r="E36" s="1">
        <v>-104.0</v>
      </c>
      <c r="F36" s="1">
        <v>102.0</v>
      </c>
      <c r="G36" s="1">
        <v>53.0</v>
      </c>
      <c r="H36" s="1">
        <v>25.0</v>
      </c>
      <c r="I36" s="1">
        <v>-26.0</v>
      </c>
      <c r="J36" s="1">
        <v>-18.0</v>
      </c>
      <c r="K36" s="1">
        <v>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91.0</v>
      </c>
      <c r="C38" s="1">
        <v>93.0</v>
      </c>
      <c r="D38" s="1">
        <v>87.0</v>
      </c>
      <c r="E38" s="1">
        <v>183.0</v>
      </c>
      <c r="F38" s="1">
        <v>200.0</v>
      </c>
      <c r="G38" s="1">
        <v>205.0</v>
      </c>
      <c r="H38" s="1">
        <v>192.0</v>
      </c>
      <c r="I38" s="1">
        <v>185.0</v>
      </c>
      <c r="J38" s="1">
        <v>173.0</v>
      </c>
      <c r="K38" s="1">
        <v>186.0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11.0</v>
      </c>
      <c r="C39" s="1">
        <v>11.0</v>
      </c>
      <c r="D39" s="1">
        <v>48.0</v>
      </c>
      <c r="E39" s="1">
        <v>31.0</v>
      </c>
      <c r="F39" s="1">
        <v>46.0</v>
      </c>
      <c r="G39" s="1">
        <v>57.0</v>
      </c>
      <c r="H39" s="1">
        <v>2.0</v>
      </c>
      <c r="I39" s="1">
        <v>26.0</v>
      </c>
      <c r="J39" s="1">
        <v>40.0</v>
      </c>
      <c r="K39" s="1">
        <v>54.0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75.0</v>
      </c>
      <c r="C40" s="1">
        <v>253.0</v>
      </c>
      <c r="D40" s="1">
        <v>130.0</v>
      </c>
      <c r="E40" s="1">
        <v>96.0</v>
      </c>
      <c r="F40" s="1">
        <v>342.0</v>
      </c>
      <c r="G40" s="1">
        <v>214.0</v>
      </c>
      <c r="H40" s="1">
        <v>279.0</v>
      </c>
      <c r="I40" s="1">
        <v>516.0</v>
      </c>
      <c r="J40" s="1">
        <v>325.0</v>
      </c>
      <c r="K40" s="1">
        <v>335.0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138.0</v>
      </c>
      <c r="C41" s="1">
        <v>315.0</v>
      </c>
      <c r="D41" s="1">
        <v>188.0</v>
      </c>
      <c r="E41" s="1">
        <v>219.0</v>
      </c>
      <c r="F41" s="1">
        <v>478.0</v>
      </c>
      <c r="G41" s="1">
        <v>350.0</v>
      </c>
      <c r="H41" s="1">
        <v>411.0</v>
      </c>
      <c r="I41" s="1">
        <v>638.0</v>
      </c>
      <c r="J41" s="1">
        <v>434.0</v>
      </c>
      <c r="K41" s="1">
        <v>461.0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32.0</v>
      </c>
      <c r="C42" s="1">
        <v>-70.0</v>
      </c>
      <c r="D42" s="1">
        <v>61.0</v>
      </c>
      <c r="E42" s="1">
        <v>186.0</v>
      </c>
      <c r="F42" s="1">
        <v>-38.0</v>
      </c>
      <c r="G42" s="1">
        <v>42.0</v>
      </c>
      <c r="H42" s="1">
        <v>33.0</v>
      </c>
      <c r="I42" s="1">
        <v>-49.0</v>
      </c>
      <c r="J42" s="1">
        <v>46.0</v>
      </c>
      <c r="K42" s="1">
        <v>-50.0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-22.0</v>
      </c>
      <c r="C43" s="1">
        <v>-140.0</v>
      </c>
      <c r="D43" s="1">
        <v>23.0</v>
      </c>
      <c r="E43" s="1">
        <v>713.0</v>
      </c>
      <c r="F43" s="1">
        <v>-172.0</v>
      </c>
      <c r="G43" s="1">
        <v>-189.0</v>
      </c>
      <c r="H43" s="1">
        <v>-202.0</v>
      </c>
      <c r="I43" s="1">
        <v>-388.0</v>
      </c>
      <c r="J43" s="1">
        <v>-184.0</v>
      </c>
      <c r="K43" s="1">
        <v>-188.0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249.0</v>
      </c>
      <c r="C3" s="1">
        <v>282.0</v>
      </c>
      <c r="D3" s="1">
        <v>481.0</v>
      </c>
      <c r="E3" s="1">
        <v>377.0</v>
      </c>
      <c r="F3" s="1">
        <v>476.0</v>
      </c>
      <c r="G3" s="1">
        <v>532.0</v>
      </c>
      <c r="H3" s="1">
        <v>557.0</v>
      </c>
      <c r="I3" s="1">
        <v>530.0</v>
      </c>
      <c r="J3" s="1">
        <v>512.0</v>
      </c>
      <c r="K3" s="1">
        <v>520.0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0.0</v>
      </c>
      <c r="C4" s="1">
        <v>0.0</v>
      </c>
      <c r="D4" s="1">
        <v>0.0</v>
      </c>
      <c r="E4" s="1">
        <v>1.0</v>
      </c>
      <c r="F4" s="1">
        <v>90.0</v>
      </c>
      <c r="G4" s="1">
        <v>90.0</v>
      </c>
      <c r="H4" s="1">
        <v>4.0</v>
      </c>
      <c r="I4" s="1">
        <v>1.0</v>
      </c>
      <c r="J4" s="1">
        <v>2.0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249.0</v>
      </c>
      <c r="C5" s="1">
        <v>282.0</v>
      </c>
      <c r="D5" s="1">
        <v>481.0</v>
      </c>
      <c r="E5" s="1">
        <v>378.0</v>
      </c>
      <c r="F5" s="1">
        <v>477.0</v>
      </c>
      <c r="G5" s="1">
        <v>533.0</v>
      </c>
      <c r="H5" s="1">
        <v>562.0</v>
      </c>
      <c r="I5" s="1">
        <v>532.0</v>
      </c>
      <c r="J5" s="1">
        <v>514.0</v>
      </c>
      <c r="K5" s="1">
        <v>520.0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533.0</v>
      </c>
      <c r="C6" s="1">
        <v>539.0</v>
      </c>
      <c r="D6" s="1">
        <v>560.0</v>
      </c>
      <c r="E6" s="1">
        <v>1040.0</v>
      </c>
      <c r="F6" s="1">
        <v>966.0</v>
      </c>
      <c r="G6" s="1">
        <v>815.0</v>
      </c>
      <c r="H6" s="1">
        <v>793.0</v>
      </c>
      <c r="I6" s="1">
        <v>763.0</v>
      </c>
      <c r="J6" s="1">
        <v>820.0</v>
      </c>
      <c r="K6" s="1">
        <v>818.0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5.0</v>
      </c>
      <c r="C7" s="1">
        <v>2.0</v>
      </c>
      <c r="D7" s="1">
        <v>3.0</v>
      </c>
      <c r="E7" s="1">
        <v>9.0</v>
      </c>
      <c r="F7" s="1">
        <v>9.0</v>
      </c>
      <c r="G7" s="1">
        <v>25.0</v>
      </c>
      <c r="H7" s="1">
        <v>57.0</v>
      </c>
      <c r="I7" s="1">
        <v>29.0</v>
      </c>
      <c r="J7" s="1">
        <v>41.0</v>
      </c>
      <c r="K7" s="1">
        <v>20.0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538.0</v>
      </c>
      <c r="C8" s="1">
        <v>542.0</v>
      </c>
      <c r="D8" s="1">
        <v>563.0</v>
      </c>
      <c r="E8" s="1">
        <v>1050.0</v>
      </c>
      <c r="F8" s="1">
        <v>976.0</v>
      </c>
      <c r="G8" s="1">
        <v>840.0</v>
      </c>
      <c r="H8" s="1">
        <v>850.0</v>
      </c>
      <c r="I8" s="1">
        <v>793.0</v>
      </c>
      <c r="J8" s="1">
        <v>861.0</v>
      </c>
      <c r="K8" s="1">
        <v>838.0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249.0</v>
      </c>
      <c r="C9" s="1">
        <v>230.0</v>
      </c>
      <c r="D9" s="1">
        <v>220.0</v>
      </c>
      <c r="E9" s="1">
        <v>392.0</v>
      </c>
      <c r="F9" s="1">
        <v>460.0</v>
      </c>
      <c r="G9" s="1">
        <v>374.0</v>
      </c>
      <c r="H9" s="1">
        <v>323.0</v>
      </c>
      <c r="I9" s="1">
        <v>410.0</v>
      </c>
      <c r="J9" s="1">
        <v>464.0</v>
      </c>
      <c r="K9" s="1">
        <v>483.0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63.0</v>
      </c>
      <c r="C10" s="1">
        <v>69.0</v>
      </c>
      <c r="D10" s="1">
        <v>72.0</v>
      </c>
      <c r="E10" s="1">
        <v>129.0</v>
      </c>
      <c r="F10" s="1">
        <v>115.0</v>
      </c>
      <c r="G10" s="1">
        <v>104.0</v>
      </c>
      <c r="H10" s="1">
        <v>136.0</v>
      </c>
      <c r="I10" s="1">
        <v>118.0</v>
      </c>
      <c r="J10" s="1">
        <v>146.0</v>
      </c>
      <c r="K10" s="1">
        <v>149.0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40.0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0.0</v>
      </c>
      <c r="C12" s="1">
        <v>20.0</v>
      </c>
      <c r="D12" s="1">
        <v>0.0</v>
      </c>
      <c r="E12" s="1">
        <v>10.0</v>
      </c>
      <c r="F12" s="1">
        <v>1.0</v>
      </c>
      <c r="G12" s="1">
        <v>6.0</v>
      </c>
      <c r="H12" s="1">
        <v>6.0</v>
      </c>
      <c r="I12" s="1">
        <v>2.0</v>
      </c>
      <c r="J12" s="1">
        <v>8.0</v>
      </c>
      <c r="K12" s="1">
        <v>16.0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1140.0</v>
      </c>
      <c r="C13" s="1">
        <v>1120.0</v>
      </c>
      <c r="D13" s="1">
        <v>1340.0</v>
      </c>
      <c r="E13" s="1">
        <v>1940.0</v>
      </c>
      <c r="F13" s="1">
        <v>2029.0</v>
      </c>
      <c r="G13" s="1">
        <v>1860.0</v>
      </c>
      <c r="H13" s="1">
        <v>1880.0</v>
      </c>
      <c r="I13" s="1">
        <v>1860.0</v>
      </c>
      <c r="J13" s="1">
        <v>1990.0</v>
      </c>
      <c r="K13" s="1">
        <v>2009.0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2220.0</v>
      </c>
      <c r="C14" s="1">
        <v>2300.0</v>
      </c>
      <c r="D14" s="1">
        <v>2480.0</v>
      </c>
      <c r="E14" s="1">
        <v>4080.0</v>
      </c>
      <c r="F14" s="1">
        <v>4430.0</v>
      </c>
      <c r="G14" s="1">
        <v>4570.0</v>
      </c>
      <c r="H14" s="1">
        <v>4570.0</v>
      </c>
      <c r="I14" s="1">
        <v>4710.0</v>
      </c>
      <c r="J14" s="1">
        <v>4750.0</v>
      </c>
      <c r="K14" s="1">
        <v>4820.0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-1160.0</v>
      </c>
      <c r="C15" s="1">
        <v>-1250.0</v>
      </c>
      <c r="D15" s="1">
        <v>-1380.0</v>
      </c>
      <c r="E15" s="1">
        <v>-1670.0</v>
      </c>
      <c r="F15" s="1">
        <v>-1920.0</v>
      </c>
      <c r="G15" s="1">
        <v>-2090.0</v>
      </c>
      <c r="H15" s="1">
        <v>-2290.0</v>
      </c>
      <c r="I15" s="1">
        <v>-2590.0</v>
      </c>
      <c r="J15" s="1">
        <v>-2740.0</v>
      </c>
      <c r="K15" s="1">
        <v>-2940.0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1060.0</v>
      </c>
      <c r="C16" s="1">
        <v>1050.0</v>
      </c>
      <c r="D16" s="1">
        <v>1090.0</v>
      </c>
      <c r="E16" s="1">
        <v>2400.0</v>
      </c>
      <c r="F16" s="1">
        <v>2510.0</v>
      </c>
      <c r="G16" s="1">
        <v>2480.0</v>
      </c>
      <c r="H16" s="1">
        <v>2280.0</v>
      </c>
      <c r="I16" s="1">
        <v>2120.0</v>
      </c>
      <c r="J16" s="1">
        <v>2009.0</v>
      </c>
      <c r="K16" s="1">
        <v>1880.0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0.0</v>
      </c>
      <c r="C17" s="1">
        <v>0.0</v>
      </c>
      <c r="D17" s="1">
        <v>0.0</v>
      </c>
      <c r="E17" s="1">
        <v>90.0</v>
      </c>
      <c r="F17" s="1">
        <v>1.0</v>
      </c>
      <c r="G17" s="1">
        <v>2.0</v>
      </c>
      <c r="H17" s="1">
        <v>8.0</v>
      </c>
      <c r="I17" s="1">
        <v>29.0</v>
      </c>
      <c r="J17" s="1">
        <v>10.0</v>
      </c>
      <c r="K17" s="1">
        <v>80.0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155.0</v>
      </c>
      <c r="C18" s="1">
        <v>154.0</v>
      </c>
      <c r="D18" s="1">
        <v>154.0</v>
      </c>
      <c r="E18" s="1">
        <v>1650.0</v>
      </c>
      <c r="F18" s="1">
        <v>1140.0</v>
      </c>
      <c r="G18" s="1">
        <v>699.0</v>
      </c>
      <c r="H18" s="1">
        <v>186.0</v>
      </c>
      <c r="I18" s="1">
        <v>184.0</v>
      </c>
      <c r="J18" s="1">
        <v>182.0</v>
      </c>
      <c r="K18" s="1">
        <v>182.0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30.0</v>
      </c>
      <c r="C19" s="1">
        <v>25.0</v>
      </c>
      <c r="D19" s="1">
        <v>23.0</v>
      </c>
      <c r="E19" s="1">
        <v>1210.0</v>
      </c>
      <c r="F19" s="1">
        <v>1110.0</v>
      </c>
      <c r="G19" s="1">
        <v>864.0</v>
      </c>
      <c r="H19" s="1">
        <v>781.0</v>
      </c>
      <c r="I19" s="1">
        <v>697.0</v>
      </c>
      <c r="J19" s="1">
        <v>616.0</v>
      </c>
      <c r="K19" s="1">
        <v>533.0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369.0</v>
      </c>
      <c r="C20" s="1">
        <v>374.0</v>
      </c>
      <c r="D20" s="1">
        <v>356.0</v>
      </c>
      <c r="E20" s="1">
        <v>37.0</v>
      </c>
      <c r="F20" s="1">
        <v>45.0</v>
      </c>
      <c r="G20" s="1">
        <v>64.0</v>
      </c>
      <c r="H20" s="1">
        <v>108.0</v>
      </c>
      <c r="I20" s="1">
        <v>121.0</v>
      </c>
      <c r="J20" s="1">
        <v>119.0</v>
      </c>
      <c r="K20" s="1">
        <v>169.0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0.0</v>
      </c>
      <c r="C21" s="1">
        <v>7.0</v>
      </c>
      <c r="D21" s="1">
        <v>16.0</v>
      </c>
      <c r="E21" s="1">
        <v>23.0</v>
      </c>
      <c r="F21" s="1">
        <v>13.0</v>
      </c>
      <c r="G21" s="1">
        <v>12.0</v>
      </c>
      <c r="H21" s="1">
        <v>12.0</v>
      </c>
      <c r="I21" s="1">
        <v>8.0</v>
      </c>
      <c r="J21" s="1">
        <v>9.0</v>
      </c>
      <c r="K21" s="1">
        <v>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504.0</v>
      </c>
      <c r="C22" s="1">
        <v>471.0</v>
      </c>
      <c r="D22" s="1">
        <v>468.0</v>
      </c>
      <c r="E22" s="1">
        <v>613.0</v>
      </c>
      <c r="F22" s="1">
        <v>653.0</v>
      </c>
      <c r="G22" s="1">
        <v>668.0</v>
      </c>
      <c r="H22" s="1">
        <v>664.0</v>
      </c>
      <c r="I22" s="1">
        <v>619.0</v>
      </c>
      <c r="J22" s="1">
        <v>529.0</v>
      </c>
      <c r="K22" s="1">
        <v>579.0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3260.0</v>
      </c>
      <c r="C23" s="1">
        <v>3200.0</v>
      </c>
      <c r="D23" s="1">
        <v>3450.0</v>
      </c>
      <c r="E23" s="1">
        <v>7880.0</v>
      </c>
      <c r="F23" s="1">
        <v>7510.0</v>
      </c>
      <c r="G23" s="1">
        <v>6640.0</v>
      </c>
      <c r="H23" s="1">
        <v>5920.0</v>
      </c>
      <c r="I23" s="1">
        <v>5640.0</v>
      </c>
      <c r="J23" s="1">
        <v>5470.0</v>
      </c>
      <c r="K23" s="1">
        <v>5360.0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444.0</v>
      </c>
      <c r="C25" s="1">
        <v>413.0</v>
      </c>
      <c r="D25" s="1">
        <v>382.0</v>
      </c>
      <c r="E25" s="1">
        <v>799.0</v>
      </c>
      <c r="F25" s="1">
        <v>840.0</v>
      </c>
      <c r="G25" s="1">
        <v>624.0</v>
      </c>
      <c r="H25" s="1">
        <v>579.0</v>
      </c>
      <c r="I25" s="1">
        <v>613.0</v>
      </c>
      <c r="J25" s="1">
        <v>734.0</v>
      </c>
      <c r="K25" s="1">
        <v>774.0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196.0</v>
      </c>
      <c r="C26" s="1">
        <v>244.0</v>
      </c>
      <c r="D26" s="1">
        <v>227.0</v>
      </c>
      <c r="E26" s="1">
        <v>357.0</v>
      </c>
      <c r="F26" s="1">
        <v>339.0</v>
      </c>
      <c r="G26" s="1">
        <v>319.0</v>
      </c>
      <c r="H26" s="1">
        <v>314.0</v>
      </c>
      <c r="I26" s="1">
        <v>327.0</v>
      </c>
      <c r="J26" s="1">
        <v>320.0</v>
      </c>
      <c r="K26" s="1">
        <v>336.0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12.0</v>
      </c>
      <c r="C27" s="1">
        <v>2.0</v>
      </c>
      <c r="D27" s="1">
        <v>2.0</v>
      </c>
      <c r="E27" s="1">
        <v>4.0</v>
      </c>
      <c r="F27" s="1">
        <v>121.0</v>
      </c>
      <c r="G27" s="1">
        <v>36.0</v>
      </c>
      <c r="H27" s="1">
        <v>31.0</v>
      </c>
      <c r="I27" s="1">
        <v>28.0</v>
      </c>
      <c r="J27" s="1">
        <v>75.0</v>
      </c>
      <c r="K27" s="1">
        <v>22.0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40.0</v>
      </c>
      <c r="C28" s="1">
        <v>80.0</v>
      </c>
      <c r="D28" s="1">
        <v>1.0</v>
      </c>
      <c r="E28" s="1">
        <v>1.0</v>
      </c>
      <c r="F28" s="1">
        <v>90.0</v>
      </c>
      <c r="G28" s="1">
        <v>25.0</v>
      </c>
      <c r="H28" s="1">
        <v>25.0</v>
      </c>
      <c r="I28" s="1">
        <v>30.0</v>
      </c>
      <c r="J28" s="1">
        <v>34.0</v>
      </c>
      <c r="K28" s="1">
        <v>33.0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3.0</v>
      </c>
      <c r="C29" s="1">
        <v>6.0</v>
      </c>
      <c r="D29" s="1">
        <v>90.0</v>
      </c>
      <c r="E29" s="1">
        <v>11.0</v>
      </c>
      <c r="F29" s="1">
        <v>10.0</v>
      </c>
      <c r="G29" s="1">
        <v>3.0</v>
      </c>
      <c r="H29" s="1">
        <v>6.0</v>
      </c>
      <c r="I29" s="1">
        <v>12.0</v>
      </c>
      <c r="J29" s="1">
        <v>7.0</v>
      </c>
      <c r="K29" s="1">
        <v>10.0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22.0</v>
      </c>
      <c r="C30" s="1">
        <v>22.0</v>
      </c>
      <c r="D30" s="1">
        <v>24.0</v>
      </c>
      <c r="E30" s="1">
        <v>34.0</v>
      </c>
      <c r="F30" s="1">
        <v>44.0</v>
      </c>
      <c r="G30" s="1">
        <v>18.0</v>
      </c>
      <c r="H30" s="1">
        <v>23.0</v>
      </c>
      <c r="I30" s="1">
        <v>28.0</v>
      </c>
      <c r="J30" s="1">
        <v>28.0</v>
      </c>
      <c r="K30" s="1">
        <v>16.0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10.0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8.0</v>
      </c>
      <c r="C32" s="1">
        <v>9.0</v>
      </c>
      <c r="D32" s="1">
        <v>13.0</v>
      </c>
      <c r="E32" s="1">
        <v>8.0</v>
      </c>
      <c r="F32" s="1">
        <v>1.0</v>
      </c>
      <c r="G32" s="1">
        <v>0.0</v>
      </c>
      <c r="H32" s="1">
        <v>10.0</v>
      </c>
      <c r="I32" s="1">
        <v>30.0</v>
      </c>
      <c r="J32" s="1">
        <v>0.0</v>
      </c>
      <c r="K32" s="1">
        <v>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687.0</v>
      </c>
      <c r="C33" s="1">
        <v>699.0</v>
      </c>
      <c r="D33" s="1">
        <v>652.0</v>
      </c>
      <c r="E33" s="1">
        <v>1220.0</v>
      </c>
      <c r="F33" s="1">
        <v>1360.0</v>
      </c>
      <c r="G33" s="1">
        <v>1030.0</v>
      </c>
      <c r="H33" s="1">
        <v>979.0</v>
      </c>
      <c r="I33" s="1">
        <v>1040.0</v>
      </c>
      <c r="J33" s="1">
        <v>1200.0</v>
      </c>
      <c r="K33" s="1">
        <v>1200.0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1520.0</v>
      </c>
      <c r="C34" s="1">
        <v>1370.0</v>
      </c>
      <c r="D34" s="1">
        <v>1400.0</v>
      </c>
      <c r="E34" s="1">
        <v>3940.0</v>
      </c>
      <c r="F34" s="1">
        <v>3690.0</v>
      </c>
      <c r="G34" s="1">
        <v>3630.0</v>
      </c>
      <c r="H34" s="1">
        <v>3470.0</v>
      </c>
      <c r="I34" s="1">
        <v>3100.0</v>
      </c>
      <c r="J34" s="1">
        <v>2850.0</v>
      </c>
      <c r="K34" s="1">
        <v>2770.0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4.0</v>
      </c>
      <c r="C35" s="1">
        <v>4.0</v>
      </c>
      <c r="D35" s="1">
        <v>4.0</v>
      </c>
      <c r="E35" s="1">
        <v>26.0</v>
      </c>
      <c r="F35" s="1">
        <v>2.0</v>
      </c>
      <c r="G35" s="1">
        <v>101.0</v>
      </c>
      <c r="H35" s="1">
        <v>113.0</v>
      </c>
      <c r="I35" s="1">
        <v>182.0</v>
      </c>
      <c r="J35" s="1">
        <v>180.0</v>
      </c>
      <c r="K35" s="1">
        <v>183.0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94.0</v>
      </c>
      <c r="C36" s="1">
        <v>65.0</v>
      </c>
      <c r="D36" s="1">
        <v>70.0</v>
      </c>
      <c r="E36" s="1">
        <v>78.0</v>
      </c>
      <c r="F36" s="1">
        <v>77.0</v>
      </c>
      <c r="G36" s="1">
        <v>83.0</v>
      </c>
      <c r="H36" s="1">
        <v>91.0</v>
      </c>
      <c r="I36" s="1">
        <v>94.0</v>
      </c>
      <c r="J36" s="1">
        <v>73.0</v>
      </c>
      <c r="K36" s="1">
        <v>70.0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832.0</v>
      </c>
      <c r="C37" s="1">
        <v>748.0</v>
      </c>
      <c r="D37" s="1">
        <v>768.0</v>
      </c>
      <c r="E37" s="1">
        <v>974.0</v>
      </c>
      <c r="F37" s="1">
        <v>803.0</v>
      </c>
      <c r="G37" s="1">
        <v>638.0</v>
      </c>
      <c r="H37" s="1">
        <v>698.0</v>
      </c>
      <c r="I37" s="1">
        <v>602.0</v>
      </c>
      <c r="J37" s="1">
        <v>378.0</v>
      </c>
      <c r="K37" s="1">
        <v>344.0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9.0</v>
      </c>
      <c r="C38" s="1">
        <v>6.0</v>
      </c>
      <c r="D38" s="1">
        <v>15.0</v>
      </c>
      <c r="E38" s="1">
        <v>102.0</v>
      </c>
      <c r="F38" s="1">
        <v>92.0</v>
      </c>
      <c r="G38" s="1">
        <v>19.0</v>
      </c>
      <c r="H38" s="1">
        <v>13.0</v>
      </c>
      <c r="I38" s="1">
        <v>13.0</v>
      </c>
      <c r="J38" s="1">
        <v>10.0</v>
      </c>
      <c r="K38" s="1">
        <v>16.0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10.0</v>
      </c>
      <c r="C39" s="1">
        <v>5.0</v>
      </c>
      <c r="D39" s="1">
        <v>11.0</v>
      </c>
      <c r="E39" s="1">
        <v>2.0</v>
      </c>
      <c r="F39" s="1">
        <v>90.0</v>
      </c>
      <c r="G39" s="1">
        <v>165.0</v>
      </c>
      <c r="H39" s="1">
        <v>176.0</v>
      </c>
      <c r="I39" s="1">
        <v>146.0</v>
      </c>
      <c r="J39" s="1">
        <v>156.0</v>
      </c>
      <c r="K39" s="1">
        <v>168.0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3150.0</v>
      </c>
      <c r="C40" s="1">
        <v>2900.0</v>
      </c>
      <c r="D40" s="1">
        <v>2920.0</v>
      </c>
      <c r="E40" s="1">
        <v>6340.0</v>
      </c>
      <c r="F40" s="1">
        <v>6020.0</v>
      </c>
      <c r="G40" s="1">
        <v>5660.0</v>
      </c>
      <c r="H40" s="1">
        <v>5540.0</v>
      </c>
      <c r="I40" s="1">
        <v>5180.0</v>
      </c>
      <c r="J40" s="1">
        <v>4840.0</v>
      </c>
      <c r="K40" s="1">
        <v>4750.0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80.0</v>
      </c>
      <c r="C41" s="1">
        <v>80.0</v>
      </c>
      <c r="D41" s="1">
        <v>90.0</v>
      </c>
      <c r="E41" s="1">
        <v>1.0</v>
      </c>
      <c r="F41" s="1">
        <v>1.0</v>
      </c>
      <c r="G41" s="1">
        <v>1.0</v>
      </c>
      <c r="H41" s="1">
        <v>1.0</v>
      </c>
      <c r="I41" s="1">
        <v>1.0</v>
      </c>
      <c r="J41" s="1">
        <v>1.0</v>
      </c>
      <c r="K41" s="1">
        <v>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624.0</v>
      </c>
      <c r="C42" s="1">
        <v>639.0</v>
      </c>
      <c r="D42" s="1">
        <v>660.0</v>
      </c>
      <c r="E42" s="1">
        <v>1260.0</v>
      </c>
      <c r="F42" s="1">
        <v>1290.0</v>
      </c>
      <c r="G42" s="1">
        <v>1310.0</v>
      </c>
      <c r="H42" s="1">
        <v>1330.0</v>
      </c>
      <c r="I42" s="1">
        <v>1350.0</v>
      </c>
      <c r="J42" s="1">
        <v>1370.0</v>
      </c>
      <c r="K42" s="1">
        <v>1380.0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-31.0</v>
      </c>
      <c r="C43" s="1">
        <v>204.0</v>
      </c>
      <c r="D43" s="1">
        <v>450.0</v>
      </c>
      <c r="E43" s="1">
        <v>761.0</v>
      </c>
      <c r="F43" s="1">
        <v>704.0</v>
      </c>
      <c r="G43" s="1">
        <v>249.0</v>
      </c>
      <c r="H43" s="1">
        <v>-320.0</v>
      </c>
      <c r="I43" s="1">
        <v>-314.0</v>
      </c>
      <c r="J43" s="1">
        <v>-250.0</v>
      </c>
      <c r="K43" s="1">
        <v>-283.0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-183.0</v>
      </c>
      <c r="C44" s="1">
        <v>-186.0</v>
      </c>
      <c r="D44" s="1">
        <v>-191.0</v>
      </c>
      <c r="E44" s="1">
        <v>-198.0</v>
      </c>
      <c r="F44" s="1">
        <v>-202.0</v>
      </c>
      <c r="G44" s="1">
        <v>-209.0</v>
      </c>
      <c r="H44" s="1">
        <v>-212.0</v>
      </c>
      <c r="I44" s="1">
        <v>-216.0</v>
      </c>
      <c r="J44" s="1">
        <v>-218.0</v>
      </c>
      <c r="K44" s="1">
        <v>-233.0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-297.0</v>
      </c>
      <c r="C45" s="1">
        <v>-356.0</v>
      </c>
      <c r="D45" s="1">
        <v>-390.0</v>
      </c>
      <c r="E45" s="1">
        <v>-293.0</v>
      </c>
      <c r="F45" s="1">
        <v>-312.0</v>
      </c>
      <c r="G45" s="1">
        <v>-377.0</v>
      </c>
      <c r="H45" s="1">
        <v>-432.0</v>
      </c>
      <c r="I45" s="1">
        <v>-365.0</v>
      </c>
      <c r="J45" s="1">
        <v>-275.0</v>
      </c>
      <c r="K45" s="1">
        <v>-263.0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113.0</v>
      </c>
      <c r="C46" s="1">
        <v>302.0</v>
      </c>
      <c r="D46" s="1">
        <v>530.0</v>
      </c>
      <c r="E46" s="1">
        <v>1540.0</v>
      </c>
      <c r="F46" s="1">
        <v>1480.0</v>
      </c>
      <c r="G46" s="1">
        <v>978.0</v>
      </c>
      <c r="H46" s="1">
        <v>370.0</v>
      </c>
      <c r="I46" s="1">
        <v>458.0</v>
      </c>
      <c r="J46" s="1">
        <v>627.0</v>
      </c>
      <c r="K46" s="1">
        <v>605.0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0.0</v>
      </c>
      <c r="C47" s="1">
        <v>0.0</v>
      </c>
      <c r="D47" s="1">
        <v>0.0</v>
      </c>
      <c r="E47" s="1">
        <v>4.0</v>
      </c>
      <c r="F47" s="1">
        <v>2.0</v>
      </c>
      <c r="G47" s="1">
        <v>2.0</v>
      </c>
      <c r="H47" s="1">
        <v>2.0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113.0</v>
      </c>
      <c r="C48" s="1">
        <v>302.0</v>
      </c>
      <c r="D48" s="1">
        <v>530.0</v>
      </c>
      <c r="E48" s="1">
        <v>1540.0</v>
      </c>
      <c r="F48" s="1">
        <v>1490.0</v>
      </c>
      <c r="G48" s="1">
        <v>980.0</v>
      </c>
      <c r="H48" s="1">
        <v>373.0</v>
      </c>
      <c r="I48" s="1">
        <v>458.0</v>
      </c>
      <c r="J48" s="1">
        <v>627.0</v>
      </c>
      <c r="K48" s="1">
        <v>605.0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3260.0</v>
      </c>
      <c r="C49" s="1">
        <v>3200.0</v>
      </c>
      <c r="D49" s="1">
        <v>3450.0</v>
      </c>
      <c r="E49" s="1">
        <v>7880.0</v>
      </c>
      <c r="F49" s="1">
        <v>7510.0</v>
      </c>
      <c r="G49" s="1">
        <v>6640.0</v>
      </c>
      <c r="H49" s="1">
        <v>5920.0</v>
      </c>
      <c r="I49" s="1">
        <v>5640.0</v>
      </c>
      <c r="J49" s="1">
        <v>5470.0</v>
      </c>
      <c r="K49" s="1">
        <v>5360.0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52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107</v>
      </c>
      <c r="B51" s="1">
        <v>75.0</v>
      </c>
      <c r="C51" s="1">
        <v>76.0</v>
      </c>
      <c r="D51" s="1">
        <v>76.0</v>
      </c>
      <c r="E51" s="1">
        <v>111.0</v>
      </c>
      <c r="F51" s="1">
        <v>112.0</v>
      </c>
      <c r="G51" s="1">
        <v>113.0</v>
      </c>
      <c r="H51" s="1">
        <v>113.0</v>
      </c>
      <c r="I51" s="1">
        <v>114.0</v>
      </c>
      <c r="J51" s="1">
        <v>115.0</v>
      </c>
      <c r="K51" s="1">
        <v>117.0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108</v>
      </c>
      <c r="B52" s="1">
        <v>75.0</v>
      </c>
      <c r="C52" s="1">
        <v>76.0</v>
      </c>
      <c r="D52" s="1">
        <v>76.0</v>
      </c>
      <c r="E52" s="1">
        <v>111.0</v>
      </c>
      <c r="F52" s="1">
        <v>112.0</v>
      </c>
      <c r="G52" s="1">
        <v>113.0</v>
      </c>
      <c r="H52" s="1">
        <v>113.0</v>
      </c>
      <c r="I52" s="1">
        <v>114.0</v>
      </c>
      <c r="J52" s="1">
        <v>115.0</v>
      </c>
      <c r="K52" s="1">
        <v>117.0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109</v>
      </c>
      <c r="B53" s="1" t="s">
        <v>110</v>
      </c>
      <c r="C53" s="1" t="s">
        <v>111</v>
      </c>
      <c r="D53" s="1" t="s">
        <v>112</v>
      </c>
      <c r="E53" s="1" t="s">
        <v>113</v>
      </c>
      <c r="F53" s="1" t="s">
        <v>114</v>
      </c>
      <c r="G53" s="1" t="s">
        <v>115</v>
      </c>
      <c r="H53" s="1" t="s">
        <v>116</v>
      </c>
      <c r="I53" s="1" t="s">
        <v>117</v>
      </c>
      <c r="J53" s="1" t="s">
        <v>118</v>
      </c>
      <c r="K53" s="1" t="s">
        <v>119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120</v>
      </c>
      <c r="B54" s="1">
        <v>-72.0</v>
      </c>
      <c r="C54" s="1">
        <v>122.0</v>
      </c>
      <c r="D54" s="1">
        <v>353.0</v>
      </c>
      <c r="E54" s="1">
        <v>-1320.0</v>
      </c>
      <c r="F54" s="1">
        <v>-769.0</v>
      </c>
      <c r="G54" s="1">
        <v>-586.0</v>
      </c>
      <c r="H54" s="1">
        <v>-596.0</v>
      </c>
      <c r="I54" s="1">
        <v>-423.0</v>
      </c>
      <c r="J54" s="1">
        <v>-170.0</v>
      </c>
      <c r="K54" s="1">
        <v>-110.0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121</v>
      </c>
      <c r="B55" s="1" t="s">
        <v>122</v>
      </c>
      <c r="C55" s="1" t="s">
        <v>123</v>
      </c>
      <c r="D55" s="1" t="s">
        <v>124</v>
      </c>
      <c r="E55" s="1" t="s">
        <v>125</v>
      </c>
      <c r="F55" s="1" t="s">
        <v>126</v>
      </c>
      <c r="G55" s="1" t="s">
        <v>127</v>
      </c>
      <c r="H55" s="1" t="s">
        <v>128</v>
      </c>
      <c r="I55" s="1" t="s">
        <v>129</v>
      </c>
      <c r="J55" s="1" t="s">
        <v>130</v>
      </c>
      <c r="K55" s="1" t="s">
        <v>131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132</v>
      </c>
      <c r="B56" s="1">
        <v>1540.0</v>
      </c>
      <c r="C56" s="1">
        <v>1380.0</v>
      </c>
      <c r="D56" s="1">
        <v>1400.0</v>
      </c>
      <c r="E56" s="1">
        <v>3980.0</v>
      </c>
      <c r="F56" s="1">
        <v>3820.0</v>
      </c>
      <c r="G56" s="1">
        <v>3790.0</v>
      </c>
      <c r="H56" s="1">
        <v>3640.0</v>
      </c>
      <c r="I56" s="1">
        <v>3340.0</v>
      </c>
      <c r="J56" s="1">
        <v>3130.0</v>
      </c>
      <c r="K56" s="1">
        <v>3010.0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133</v>
      </c>
      <c r="B57" s="1">
        <v>1290.0</v>
      </c>
      <c r="C57" s="1">
        <v>1100.0</v>
      </c>
      <c r="D57" s="1">
        <v>923.0</v>
      </c>
      <c r="E57" s="1">
        <v>3600.0</v>
      </c>
      <c r="F57" s="1">
        <v>3340.0</v>
      </c>
      <c r="G57" s="1">
        <v>3260.0</v>
      </c>
      <c r="H57" s="1">
        <v>3080.0</v>
      </c>
      <c r="I57" s="1">
        <v>2810.0</v>
      </c>
      <c r="J57" s="1">
        <v>2620.0</v>
      </c>
      <c r="K57" s="1">
        <v>2490.0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134</v>
      </c>
      <c r="B58" s="1">
        <v>95.0</v>
      </c>
      <c r="C58" s="1">
        <v>80.0</v>
      </c>
      <c r="D58" s="1">
        <v>106.0</v>
      </c>
      <c r="E58" s="1">
        <v>122.0</v>
      </c>
      <c r="F58" s="1">
        <v>109.0</v>
      </c>
      <c r="G58" s="1">
        <v>104.0</v>
      </c>
      <c r="H58" s="1">
        <v>129.0</v>
      </c>
      <c r="I58" s="1">
        <v>100.0</v>
      </c>
      <c r="J58" s="1">
        <v>75.0</v>
      </c>
      <c r="K58" s="1">
        <v>78.0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135</v>
      </c>
      <c r="B59" s="1">
        <v>189.0</v>
      </c>
      <c r="C59" s="1">
        <v>202.0</v>
      </c>
      <c r="D59" s="1">
        <v>215.0</v>
      </c>
      <c r="E59" s="1">
        <v>229.0</v>
      </c>
      <c r="F59" s="1">
        <v>295.0</v>
      </c>
      <c r="G59" s="1">
        <v>336.0</v>
      </c>
      <c r="H59" s="1">
        <v>309.0</v>
      </c>
      <c r="I59" s="1">
        <v>305.0</v>
      </c>
      <c r="J59" s="1">
        <v>317.0</v>
      </c>
      <c r="K59" s="1">
        <v>310.0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136</v>
      </c>
      <c r="B60" s="1">
        <v>0.0</v>
      </c>
      <c r="C60" s="1">
        <v>0.0</v>
      </c>
      <c r="D60" s="1">
        <v>0.0</v>
      </c>
      <c r="E60" s="1">
        <v>4.0</v>
      </c>
      <c r="F60" s="1">
        <v>2.0</v>
      </c>
      <c r="G60" s="1">
        <v>2.0</v>
      </c>
      <c r="H60" s="1">
        <v>2.0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137</v>
      </c>
      <c r="B61" s="1">
        <v>5.0</v>
      </c>
      <c r="C61" s="1">
        <v>5.0</v>
      </c>
      <c r="D61" s="1">
        <v>5.0</v>
      </c>
      <c r="E61" s="1">
        <v>5.0</v>
      </c>
      <c r="F61" s="1">
        <v>5.0</v>
      </c>
      <c r="G61" s="1">
        <v>5.0</v>
      </c>
      <c r="H61" s="1">
        <v>5.0</v>
      </c>
      <c r="I61" s="1">
        <v>5.0</v>
      </c>
      <c r="J61" s="1">
        <v>5.0</v>
      </c>
      <c r="K61" s="1">
        <v>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138</v>
      </c>
      <c r="B62" s="1">
        <v>244.0</v>
      </c>
      <c r="C62" s="1">
        <v>229.0</v>
      </c>
      <c r="D62" s="1">
        <v>213.0</v>
      </c>
      <c r="E62" s="1">
        <v>320.0</v>
      </c>
      <c r="F62" s="1">
        <v>375.0</v>
      </c>
      <c r="G62" s="1">
        <v>310.0</v>
      </c>
      <c r="H62" s="1">
        <v>276.0</v>
      </c>
      <c r="I62" s="1">
        <v>340.0</v>
      </c>
      <c r="J62" s="1">
        <v>399.0</v>
      </c>
      <c r="K62" s="1">
        <v>412.0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139</v>
      </c>
      <c r="B63" s="1">
        <v>32.0</v>
      </c>
      <c r="C63" s="1">
        <v>31.0</v>
      </c>
      <c r="D63" s="1">
        <v>33.0</v>
      </c>
      <c r="E63" s="1">
        <v>89.0</v>
      </c>
      <c r="F63" s="1">
        <v>99.0</v>
      </c>
      <c r="G63" s="1">
        <v>83.0</v>
      </c>
      <c r="H63" s="1">
        <v>70.0</v>
      </c>
      <c r="I63" s="1">
        <v>89.0</v>
      </c>
      <c r="J63" s="1">
        <v>92.0</v>
      </c>
      <c r="K63" s="1">
        <v>104.0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140</v>
      </c>
      <c r="B64" s="1">
        <v>26.0</v>
      </c>
      <c r="C64" s="1">
        <v>24.0</v>
      </c>
      <c r="D64" s="1">
        <v>24.0</v>
      </c>
      <c r="E64" s="1">
        <v>58.0</v>
      </c>
      <c r="F64" s="1">
        <v>53.0</v>
      </c>
      <c r="G64" s="1">
        <v>45.0</v>
      </c>
      <c r="H64" s="1">
        <v>49.0</v>
      </c>
      <c r="I64" s="1">
        <v>47.0</v>
      </c>
      <c r="J64" s="1">
        <v>57.0</v>
      </c>
      <c r="K64" s="1">
        <v>55.0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141</v>
      </c>
      <c r="B65" s="1">
        <v>314.0</v>
      </c>
      <c r="C65" s="1">
        <v>316.0</v>
      </c>
      <c r="D65" s="1">
        <v>346.0</v>
      </c>
      <c r="E65" s="1">
        <v>466.0</v>
      </c>
      <c r="F65" s="1">
        <v>502.0</v>
      </c>
      <c r="G65" s="1">
        <v>513.0</v>
      </c>
      <c r="H65" s="1">
        <v>554.0</v>
      </c>
      <c r="I65" s="1">
        <v>636.0</v>
      </c>
      <c r="J65" s="1">
        <v>682.0</v>
      </c>
      <c r="K65" s="1">
        <v>695.0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142</v>
      </c>
      <c r="B66" s="1">
        <v>1770.0</v>
      </c>
      <c r="C66" s="1">
        <v>1850.0</v>
      </c>
      <c r="D66" s="1">
        <v>1980.0</v>
      </c>
      <c r="E66" s="1">
        <v>2960.0</v>
      </c>
      <c r="F66" s="1">
        <v>3340.0</v>
      </c>
      <c r="G66" s="1">
        <v>3650.0</v>
      </c>
      <c r="H66" s="1">
        <v>3700.0</v>
      </c>
      <c r="I66" s="1">
        <v>3700.0</v>
      </c>
      <c r="J66" s="1">
        <v>3740.0</v>
      </c>
      <c r="K66" s="1">
        <v>3770.0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143</v>
      </c>
      <c r="B67" s="1">
        <v>1.0</v>
      </c>
      <c r="C67" s="1">
        <v>1.0</v>
      </c>
      <c r="D67" s="1">
        <v>1.0</v>
      </c>
      <c r="E67" s="1">
        <v>2.0</v>
      </c>
      <c r="F67" s="1">
        <v>2.0</v>
      </c>
      <c r="G67" s="1">
        <v>2.0</v>
      </c>
      <c r="H67" s="1">
        <v>2.0</v>
      </c>
      <c r="I67" s="1">
        <v>1.0</v>
      </c>
      <c r="J67" s="1">
        <v>1.0</v>
      </c>
      <c r="K67" s="1">
        <v>1.0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144</v>
      </c>
      <c r="B68" s="1">
        <v>4.0</v>
      </c>
      <c r="C68" s="1">
        <v>4.0</v>
      </c>
      <c r="D68" s="1">
        <v>3.0</v>
      </c>
      <c r="E68" s="1">
        <v>7.0</v>
      </c>
      <c r="F68" s="1">
        <v>8.0</v>
      </c>
      <c r="G68" s="1">
        <v>8.0</v>
      </c>
      <c r="H68" s="1">
        <v>4.0</v>
      </c>
      <c r="I68" s="1">
        <v>2.0</v>
      </c>
      <c r="J68" s="1">
        <v>9.0</v>
      </c>
      <c r="K68" s="1">
        <v>5.0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145</v>
      </c>
      <c r="B69" s="1">
        <v>825.0</v>
      </c>
      <c r="C69" s="1">
        <v>725.0</v>
      </c>
      <c r="D69" s="1">
        <v>875.0</v>
      </c>
      <c r="E69" s="1">
        <v>1500.0</v>
      </c>
      <c r="F69" s="1">
        <v>1250.0</v>
      </c>
      <c r="G69" s="1">
        <v>750.0</v>
      </c>
      <c r="H69" s="1">
        <v>0.0</v>
      </c>
      <c r="I69" s="1">
        <v>0.0</v>
      </c>
      <c r="J69" s="1">
        <v>0.0</v>
      </c>
      <c r="K69" s="1">
        <v>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146</v>
      </c>
      <c r="B2" s="1">
        <v>3700.0</v>
      </c>
      <c r="C2" s="1">
        <v>3900.0</v>
      </c>
      <c r="D2" s="1">
        <v>3950.0</v>
      </c>
      <c r="E2" s="1">
        <v>6270.0</v>
      </c>
      <c r="F2" s="1">
        <v>7270.0</v>
      </c>
      <c r="G2" s="1">
        <v>6530.0</v>
      </c>
      <c r="H2" s="1">
        <v>4710.0</v>
      </c>
      <c r="I2" s="1">
        <v>5160.0</v>
      </c>
      <c r="J2" s="1">
        <v>5800.0</v>
      </c>
      <c r="K2" s="1">
        <v>6080.0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147</v>
      </c>
      <c r="B3" s="1">
        <v>3700.0</v>
      </c>
      <c r="C3" s="1">
        <v>3900.0</v>
      </c>
      <c r="D3" s="1">
        <v>3950.0</v>
      </c>
      <c r="E3" s="1">
        <v>6270.0</v>
      </c>
      <c r="F3" s="1">
        <v>7270.0</v>
      </c>
      <c r="G3" s="1">
        <v>6530.0</v>
      </c>
      <c r="H3" s="1">
        <v>4710.0</v>
      </c>
      <c r="I3" s="1">
        <v>5160.0</v>
      </c>
      <c r="J3" s="1">
        <v>5800.0</v>
      </c>
      <c r="K3" s="1">
        <v>6080.0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148</v>
      </c>
      <c r="B4" s="1">
        <v>3170.0</v>
      </c>
      <c r="C4" s="1">
        <v>3270.0</v>
      </c>
      <c r="D4" s="1">
        <v>3220.0</v>
      </c>
      <c r="E4" s="1">
        <v>5120.0</v>
      </c>
      <c r="F4" s="1">
        <v>6130.0</v>
      </c>
      <c r="G4" s="1">
        <v>5630.0</v>
      </c>
      <c r="H4" s="1">
        <v>4120.0</v>
      </c>
      <c r="I4" s="1">
        <v>4400.0</v>
      </c>
      <c r="J4" s="1">
        <v>5140.0</v>
      </c>
      <c r="K4" s="1">
        <v>5460.0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149</v>
      </c>
      <c r="B5" s="1">
        <v>523.0</v>
      </c>
      <c r="C5" s="1">
        <v>635.0</v>
      </c>
      <c r="D5" s="1">
        <v>726.0</v>
      </c>
      <c r="E5" s="1">
        <v>1140.0</v>
      </c>
      <c r="F5" s="1">
        <v>1140.0</v>
      </c>
      <c r="G5" s="1">
        <v>903.0</v>
      </c>
      <c r="H5" s="1">
        <v>592.0</v>
      </c>
      <c r="I5" s="1">
        <v>759.0</v>
      </c>
      <c r="J5" s="1">
        <v>666.0</v>
      </c>
      <c r="K5" s="1">
        <v>624.0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150</v>
      </c>
      <c r="B6" s="1">
        <v>151.0</v>
      </c>
      <c r="C6" s="1">
        <v>163.0</v>
      </c>
      <c r="D6" s="1">
        <v>179.0</v>
      </c>
      <c r="E6" s="1">
        <v>390.0</v>
      </c>
      <c r="F6" s="1">
        <v>389.0</v>
      </c>
      <c r="G6" s="1">
        <v>380.0</v>
      </c>
      <c r="H6" s="1">
        <v>315.0</v>
      </c>
      <c r="I6" s="1">
        <v>342.0</v>
      </c>
      <c r="J6" s="1">
        <v>346.0</v>
      </c>
      <c r="K6" s="1">
        <v>367.0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151</v>
      </c>
      <c r="B7" s="1">
        <v>104.0</v>
      </c>
      <c r="C7" s="1">
        <v>114.0</v>
      </c>
      <c r="D7" s="1">
        <v>140.0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152</v>
      </c>
      <c r="B8" s="1">
        <v>0.0</v>
      </c>
      <c r="C8" s="1">
        <v>0.0</v>
      </c>
      <c r="D8" s="1">
        <v>0.0</v>
      </c>
      <c r="E8" s="1">
        <v>75.0</v>
      </c>
      <c r="F8" s="1">
        <v>99.0</v>
      </c>
      <c r="G8" s="1">
        <v>95.0</v>
      </c>
      <c r="H8" s="1">
        <v>86.0</v>
      </c>
      <c r="I8" s="1">
        <v>85.0</v>
      </c>
      <c r="J8" s="1">
        <v>85.0</v>
      </c>
      <c r="K8" s="1">
        <v>85.0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153</v>
      </c>
      <c r="B9" s="1">
        <v>255.0</v>
      </c>
      <c r="C9" s="1">
        <v>277.0</v>
      </c>
      <c r="D9" s="1">
        <v>319.0</v>
      </c>
      <c r="E9" s="1">
        <v>465.0</v>
      </c>
      <c r="F9" s="1">
        <v>488.0</v>
      </c>
      <c r="G9" s="1">
        <v>475.0</v>
      </c>
      <c r="H9" s="1">
        <v>402.0</v>
      </c>
      <c r="I9" s="1">
        <v>428.0</v>
      </c>
      <c r="J9" s="1">
        <v>432.0</v>
      </c>
      <c r="K9" s="1">
        <v>453.0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154</v>
      </c>
      <c r="B10" s="1">
        <v>268.0</v>
      </c>
      <c r="C10" s="1">
        <v>358.0</v>
      </c>
      <c r="D10" s="1">
        <v>407.0</v>
      </c>
      <c r="E10" s="1">
        <v>679.0</v>
      </c>
      <c r="F10" s="1">
        <v>652.0</v>
      </c>
      <c r="G10" s="1">
        <v>427.0</v>
      </c>
      <c r="H10" s="1">
        <v>190.0</v>
      </c>
      <c r="I10" s="1">
        <v>331.0</v>
      </c>
      <c r="J10" s="1">
        <v>234.0</v>
      </c>
      <c r="K10" s="1">
        <v>171.0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155</v>
      </c>
      <c r="B11" s="1">
        <v>-99.0</v>
      </c>
      <c r="C11" s="1">
        <v>-99.0</v>
      </c>
      <c r="D11" s="1">
        <v>-93.0</v>
      </c>
      <c r="E11" s="1">
        <v>-196.0</v>
      </c>
      <c r="F11" s="1">
        <v>-216.0</v>
      </c>
      <c r="G11" s="1">
        <v>-217.0</v>
      </c>
      <c r="H11" s="1">
        <v>-212.0</v>
      </c>
      <c r="I11" s="1">
        <v>-195.0</v>
      </c>
      <c r="J11" s="1">
        <v>-174.0</v>
      </c>
      <c r="K11" s="1">
        <v>-202.0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156</v>
      </c>
      <c r="B12" s="1">
        <v>2.0</v>
      </c>
      <c r="C12" s="1">
        <v>2.0</v>
      </c>
      <c r="D12" s="1">
        <v>2.0</v>
      </c>
      <c r="E12" s="1">
        <v>2.0</v>
      </c>
      <c r="F12" s="1">
        <v>2.0</v>
      </c>
      <c r="G12" s="1">
        <v>5.0</v>
      </c>
      <c r="H12" s="1">
        <v>11.0</v>
      </c>
      <c r="I12" s="1">
        <v>10.0</v>
      </c>
      <c r="J12" s="1">
        <v>17.0</v>
      </c>
      <c r="K12" s="1">
        <v>26.0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157</v>
      </c>
      <c r="B13" s="1">
        <v>-97.0</v>
      </c>
      <c r="C13" s="1">
        <v>-96.0</v>
      </c>
      <c r="D13" s="1">
        <v>-90.0</v>
      </c>
      <c r="E13" s="1">
        <v>-193.0</v>
      </c>
      <c r="F13" s="1">
        <v>-214.0</v>
      </c>
      <c r="G13" s="1">
        <v>-212.0</v>
      </c>
      <c r="H13" s="1">
        <v>-201.0</v>
      </c>
      <c r="I13" s="1">
        <v>-184.0</v>
      </c>
      <c r="J13" s="1">
        <v>-158.0</v>
      </c>
      <c r="K13" s="1">
        <v>-176.0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158</v>
      </c>
      <c r="B14" s="1">
        <v>6.0</v>
      </c>
      <c r="C14" s="1">
        <v>9.0</v>
      </c>
      <c r="D14" s="1">
        <v>5.0</v>
      </c>
      <c r="E14" s="1">
        <v>-7.0</v>
      </c>
      <c r="F14" s="1">
        <v>-20.0</v>
      </c>
      <c r="G14" s="1">
        <v>-6.0</v>
      </c>
      <c r="H14" s="1">
        <v>-50.0</v>
      </c>
      <c r="I14" s="1">
        <v>-1.0</v>
      </c>
      <c r="J14" s="1">
        <v>1.0</v>
      </c>
      <c r="K14" s="1">
        <v>12.0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159</v>
      </c>
      <c r="B15" s="1">
        <v>50.0</v>
      </c>
      <c r="C15" s="1">
        <v>2.0</v>
      </c>
      <c r="D15" s="1">
        <v>3.0</v>
      </c>
      <c r="E15" s="1">
        <v>50.0</v>
      </c>
      <c r="F15" s="1">
        <v>90.0</v>
      </c>
      <c r="G15" s="1">
        <v>9.0</v>
      </c>
      <c r="H15" s="1">
        <v>-3.0</v>
      </c>
      <c r="I15" s="1">
        <v>-3.0</v>
      </c>
      <c r="J15" s="1">
        <v>-2.0</v>
      </c>
      <c r="K15" s="1">
        <v>-4.0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160</v>
      </c>
      <c r="B16" s="1">
        <v>177.0</v>
      </c>
      <c r="C16" s="1">
        <v>274.0</v>
      </c>
      <c r="D16" s="1">
        <v>325.0</v>
      </c>
      <c r="E16" s="1">
        <v>479.0</v>
      </c>
      <c r="F16" s="1">
        <v>439.0</v>
      </c>
      <c r="G16" s="1">
        <v>218.0</v>
      </c>
      <c r="H16" s="1">
        <v>-14.0</v>
      </c>
      <c r="I16" s="1">
        <v>142.0</v>
      </c>
      <c r="J16" s="1">
        <v>75.0</v>
      </c>
      <c r="K16" s="1">
        <v>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161</v>
      </c>
      <c r="B17" s="1">
        <v>0.0</v>
      </c>
      <c r="C17" s="1">
        <v>0.0</v>
      </c>
      <c r="D17" s="1">
        <v>-26.0</v>
      </c>
      <c r="E17" s="1">
        <v>0.0</v>
      </c>
      <c r="F17" s="1">
        <v>-78.0</v>
      </c>
      <c r="G17" s="1">
        <v>-57.0</v>
      </c>
      <c r="H17" s="1">
        <v>-67.0</v>
      </c>
      <c r="I17" s="1">
        <v>-49.0</v>
      </c>
      <c r="J17" s="1">
        <v>-30.0</v>
      </c>
      <c r="K17" s="1">
        <v>-25.0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162</v>
      </c>
      <c r="B18" s="1">
        <v>0.0</v>
      </c>
      <c r="C18" s="1">
        <v>0.0</v>
      </c>
      <c r="D18" s="1">
        <v>0.0</v>
      </c>
      <c r="E18" s="1">
        <v>-136.0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163</v>
      </c>
      <c r="B19" s="1">
        <v>0.0</v>
      </c>
      <c r="C19" s="1">
        <v>0.0</v>
      </c>
      <c r="D19" s="1">
        <v>0.0</v>
      </c>
      <c r="E19" s="1">
        <v>0.0</v>
      </c>
      <c r="F19" s="1">
        <v>-486.0</v>
      </c>
      <c r="G19" s="1">
        <v>-440.0</v>
      </c>
      <c r="H19" s="1">
        <v>-510.0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24.0</v>
      </c>
      <c r="J20" s="1">
        <v>-25.0</v>
      </c>
      <c r="K20" s="1">
        <v>-1.0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165</v>
      </c>
      <c r="B21" s="1">
        <v>0.0</v>
      </c>
      <c r="C21" s="1">
        <v>0.0</v>
      </c>
      <c r="D21" s="1">
        <v>0.0</v>
      </c>
      <c r="E21" s="1">
        <v>0.0</v>
      </c>
      <c r="F21" s="1">
        <v>15.0</v>
      </c>
      <c r="G21" s="1">
        <v>-21.0</v>
      </c>
      <c r="H21" s="1">
        <v>-1.0</v>
      </c>
      <c r="I21" s="1">
        <v>-2.0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-225.0</v>
      </c>
      <c r="H22" s="1">
        <v>0.0</v>
      </c>
      <c r="I22" s="1">
        <v>-32.0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54.0</v>
      </c>
      <c r="I23" s="1">
        <v>11.0</v>
      </c>
      <c r="J23" s="1">
        <v>41.0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168</v>
      </c>
      <c r="B24" s="1">
        <v>0.0</v>
      </c>
      <c r="C24" s="1">
        <v>-80.0</v>
      </c>
      <c r="D24" s="1">
        <v>0.0</v>
      </c>
      <c r="E24" s="1">
        <v>-3.0</v>
      </c>
      <c r="F24" s="1">
        <v>-3.0</v>
      </c>
      <c r="G24" s="1">
        <v>-7.0</v>
      </c>
      <c r="H24" s="1">
        <v>-71.0</v>
      </c>
      <c r="I24" s="1">
        <v>-92.0</v>
      </c>
      <c r="J24" s="1">
        <v>4.0</v>
      </c>
      <c r="K24" s="1">
        <v>-2.0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169</v>
      </c>
      <c r="B25" s="1">
        <v>177.0</v>
      </c>
      <c r="C25" s="1">
        <v>273.0</v>
      </c>
      <c r="D25" s="1">
        <v>299.0</v>
      </c>
      <c r="E25" s="1">
        <v>340.0</v>
      </c>
      <c r="F25" s="1">
        <v>-114.0</v>
      </c>
      <c r="G25" s="1">
        <v>-533.0</v>
      </c>
      <c r="H25" s="1">
        <v>-610.0</v>
      </c>
      <c r="I25" s="1">
        <v>1.0</v>
      </c>
      <c r="J25" s="1">
        <v>66.0</v>
      </c>
      <c r="K25" s="1">
        <v>-24.0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170</v>
      </c>
      <c r="B26" s="1">
        <v>33.0</v>
      </c>
      <c r="C26" s="1">
        <v>37.0</v>
      </c>
      <c r="D26" s="1">
        <v>58.0</v>
      </c>
      <c r="E26" s="1">
        <v>2.0</v>
      </c>
      <c r="F26" s="1">
        <v>-57.0</v>
      </c>
      <c r="G26" s="1">
        <v>-48.0</v>
      </c>
      <c r="H26" s="1">
        <v>-49.0</v>
      </c>
      <c r="I26" s="1">
        <v>-4.0</v>
      </c>
      <c r="J26" s="1">
        <v>2.0</v>
      </c>
      <c r="K26" s="1">
        <v>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171</v>
      </c>
      <c r="B27" s="1">
        <v>143.0</v>
      </c>
      <c r="C27" s="1">
        <v>236.0</v>
      </c>
      <c r="D27" s="1">
        <v>241.0</v>
      </c>
      <c r="E27" s="1">
        <v>338.0</v>
      </c>
      <c r="F27" s="1">
        <v>-56.0</v>
      </c>
      <c r="G27" s="1">
        <v>-484.0</v>
      </c>
      <c r="H27" s="1">
        <v>-561.0</v>
      </c>
      <c r="I27" s="1">
        <v>5.0</v>
      </c>
      <c r="J27" s="1">
        <v>64.0</v>
      </c>
      <c r="K27" s="1">
        <v>-33.0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172</v>
      </c>
      <c r="B28" s="1">
        <v>143.0</v>
      </c>
      <c r="C28" s="1">
        <v>236.0</v>
      </c>
      <c r="D28" s="1">
        <v>241.0</v>
      </c>
      <c r="E28" s="1">
        <v>338.0</v>
      </c>
      <c r="F28" s="1">
        <v>-56.0</v>
      </c>
      <c r="G28" s="1">
        <v>-484.0</v>
      </c>
      <c r="H28" s="1">
        <v>-561.0</v>
      </c>
      <c r="I28" s="1">
        <v>5.0</v>
      </c>
      <c r="J28" s="1">
        <v>64.0</v>
      </c>
      <c r="K28" s="1">
        <v>-33.0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104</v>
      </c>
      <c r="B29" s="1">
        <v>0.0</v>
      </c>
      <c r="C29" s="1">
        <v>0.0</v>
      </c>
      <c r="D29" s="1">
        <v>0.0</v>
      </c>
      <c r="E29" s="1">
        <v>-40.0</v>
      </c>
      <c r="F29" s="1">
        <v>-70.0</v>
      </c>
      <c r="G29" s="1">
        <v>-40.0</v>
      </c>
      <c r="H29" s="1">
        <v>-20.0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173</v>
      </c>
      <c r="B30" s="1">
        <v>143.0</v>
      </c>
      <c r="C30" s="1">
        <v>236.0</v>
      </c>
      <c r="D30" s="1">
        <v>241.0</v>
      </c>
      <c r="E30" s="1">
        <v>337.0</v>
      </c>
      <c r="F30" s="1">
        <v>-57.0</v>
      </c>
      <c r="G30" s="1">
        <v>-484.0</v>
      </c>
      <c r="H30" s="1">
        <v>-561.0</v>
      </c>
      <c r="I30" s="1">
        <v>5.0</v>
      </c>
      <c r="J30" s="1">
        <v>64.0</v>
      </c>
      <c r="K30" s="1">
        <v>-33.0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174</v>
      </c>
      <c r="B31" s="1">
        <v>2.0</v>
      </c>
      <c r="C31" s="1">
        <v>5.0</v>
      </c>
      <c r="D31" s="1">
        <v>5.0</v>
      </c>
      <c r="E31" s="1">
        <v>7.0</v>
      </c>
      <c r="F31" s="1">
        <v>0.0</v>
      </c>
      <c r="G31" s="1">
        <v>0.0</v>
      </c>
      <c r="H31" s="1">
        <v>0.0</v>
      </c>
      <c r="I31" s="1">
        <v>20.0</v>
      </c>
      <c r="J31" s="1">
        <v>2.0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175</v>
      </c>
      <c r="B32" s="1">
        <v>140.0</v>
      </c>
      <c r="C32" s="1">
        <v>230.0</v>
      </c>
      <c r="D32" s="1">
        <v>235.0</v>
      </c>
      <c r="E32" s="1">
        <v>330.0</v>
      </c>
      <c r="F32" s="1">
        <v>-57.0</v>
      </c>
      <c r="G32" s="1">
        <v>-484.0</v>
      </c>
      <c r="H32" s="1">
        <v>-561.0</v>
      </c>
      <c r="I32" s="1">
        <v>5.0</v>
      </c>
      <c r="J32" s="1">
        <v>61.0</v>
      </c>
      <c r="K32" s="1">
        <v>-33.0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176</v>
      </c>
      <c r="B33" s="1">
        <v>140.0</v>
      </c>
      <c r="C33" s="1">
        <v>230.0</v>
      </c>
      <c r="D33" s="1">
        <v>235.0</v>
      </c>
      <c r="E33" s="1">
        <v>330.0</v>
      </c>
      <c r="F33" s="1">
        <v>-57.0</v>
      </c>
      <c r="G33" s="1">
        <v>-484.0</v>
      </c>
      <c r="H33" s="1">
        <v>-561.0</v>
      </c>
      <c r="I33" s="1">
        <v>5.0</v>
      </c>
      <c r="J33" s="1">
        <v>61.0</v>
      </c>
      <c r="K33" s="1">
        <v>-33.0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 t="s">
        <v>179</v>
      </c>
      <c r="C35" s="1" t="s">
        <v>180</v>
      </c>
      <c r="D35" s="1" t="s">
        <v>181</v>
      </c>
      <c r="E35" s="1" t="s">
        <v>182</v>
      </c>
      <c r="F35" s="1" t="s">
        <v>183</v>
      </c>
      <c r="G35" s="1" t="s">
        <v>184</v>
      </c>
      <c r="H35" s="1" t="s">
        <v>185</v>
      </c>
      <c r="I35" s="1" t="s">
        <v>186</v>
      </c>
      <c r="J35" s="1" t="s">
        <v>187</v>
      </c>
      <c r="K35" s="1" t="s">
        <v>188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189</v>
      </c>
      <c r="B36" s="1" t="s">
        <v>179</v>
      </c>
      <c r="C36" s="1" t="s">
        <v>180</v>
      </c>
      <c r="D36" s="1" t="s">
        <v>181</v>
      </c>
      <c r="E36" s="1" t="s">
        <v>182</v>
      </c>
      <c r="F36" s="1" t="s">
        <v>183</v>
      </c>
      <c r="G36" s="1" t="s">
        <v>184</v>
      </c>
      <c r="H36" s="1" t="s">
        <v>185</v>
      </c>
      <c r="I36" s="1" t="s">
        <v>186</v>
      </c>
      <c r="J36" s="1" t="s">
        <v>187</v>
      </c>
      <c r="K36" s="1" t="s">
        <v>188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190</v>
      </c>
      <c r="B37" s="1">
        <v>75.0</v>
      </c>
      <c r="C37" s="1">
        <v>75.0</v>
      </c>
      <c r="D37" s="1">
        <v>76.0</v>
      </c>
      <c r="E37" s="1">
        <v>102.0</v>
      </c>
      <c r="F37" s="1">
        <v>112.0</v>
      </c>
      <c r="G37" s="1">
        <v>112.0</v>
      </c>
      <c r="H37" s="1">
        <v>113.0</v>
      </c>
      <c r="I37" s="1">
        <v>114.0</v>
      </c>
      <c r="J37" s="1">
        <v>114.0</v>
      </c>
      <c r="K37" s="1">
        <v>117.0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191</v>
      </c>
      <c r="B38" s="1" t="s">
        <v>179</v>
      </c>
      <c r="C38" s="1" t="s">
        <v>192</v>
      </c>
      <c r="D38" s="1" t="s">
        <v>193</v>
      </c>
      <c r="E38" s="1" t="s">
        <v>194</v>
      </c>
      <c r="F38" s="1" t="s">
        <v>183</v>
      </c>
      <c r="G38" s="1" t="s">
        <v>184</v>
      </c>
      <c r="H38" s="1" t="s">
        <v>185</v>
      </c>
      <c r="I38" s="1" t="s">
        <v>186</v>
      </c>
      <c r="J38" s="1" t="s">
        <v>195</v>
      </c>
      <c r="K38" s="1" t="s">
        <v>188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196</v>
      </c>
      <c r="B39" s="1" t="s">
        <v>179</v>
      </c>
      <c r="C39" s="1" t="s">
        <v>192</v>
      </c>
      <c r="D39" s="1" t="s">
        <v>193</v>
      </c>
      <c r="E39" s="1" t="s">
        <v>194</v>
      </c>
      <c r="F39" s="1" t="s">
        <v>183</v>
      </c>
      <c r="G39" s="1" t="s">
        <v>184</v>
      </c>
      <c r="H39" s="1" t="s">
        <v>185</v>
      </c>
      <c r="I39" s="1" t="s">
        <v>186</v>
      </c>
      <c r="J39" s="1" t="s">
        <v>195</v>
      </c>
      <c r="K39" s="1" t="s">
        <v>188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197</v>
      </c>
      <c r="B40" s="1">
        <v>75.0</v>
      </c>
      <c r="C40" s="1">
        <v>76.0</v>
      </c>
      <c r="D40" s="1">
        <v>76.0</v>
      </c>
      <c r="E40" s="1">
        <v>103.0</v>
      </c>
      <c r="F40" s="1">
        <v>112.0</v>
      </c>
      <c r="G40" s="1">
        <v>112.0</v>
      </c>
      <c r="H40" s="1">
        <v>113.0</v>
      </c>
      <c r="I40" s="1">
        <v>114.0</v>
      </c>
      <c r="J40" s="1">
        <v>116.0</v>
      </c>
      <c r="K40" s="1">
        <v>117.0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198</v>
      </c>
      <c r="B41" s="1" t="s">
        <v>199</v>
      </c>
      <c r="C41" s="1" t="s">
        <v>200</v>
      </c>
      <c r="D41" s="1" t="s">
        <v>201</v>
      </c>
      <c r="E41" s="1" t="s">
        <v>202</v>
      </c>
      <c r="F41" s="1" t="s">
        <v>203</v>
      </c>
      <c r="G41" s="1" t="s">
        <v>204</v>
      </c>
      <c r="H41" s="1" t="s">
        <v>205</v>
      </c>
      <c r="I41" s="1" t="s">
        <v>206</v>
      </c>
      <c r="J41" s="1" t="s">
        <v>207</v>
      </c>
      <c r="K41" s="1" t="s">
        <v>208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209</v>
      </c>
      <c r="B42" s="1" t="s">
        <v>199</v>
      </c>
      <c r="C42" s="1" t="s">
        <v>210</v>
      </c>
      <c r="D42" s="1" t="s">
        <v>211</v>
      </c>
      <c r="E42" s="1" t="s">
        <v>212</v>
      </c>
      <c r="F42" s="1" t="s">
        <v>203</v>
      </c>
      <c r="G42" s="1" t="s">
        <v>204</v>
      </c>
      <c r="H42" s="1" t="s">
        <v>205</v>
      </c>
      <c r="I42" s="1" t="s">
        <v>206</v>
      </c>
      <c r="J42" s="1" t="s">
        <v>207</v>
      </c>
      <c r="K42" s="1" t="s">
        <v>208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213</v>
      </c>
      <c r="B44" s="1">
        <v>467.0</v>
      </c>
      <c r="C44" s="1">
        <v>553.0</v>
      </c>
      <c r="D44" s="1">
        <v>604.0</v>
      </c>
      <c r="E44" s="1">
        <v>1050.0</v>
      </c>
      <c r="F44" s="1">
        <v>1180.0</v>
      </c>
      <c r="G44" s="1">
        <v>964.0</v>
      </c>
      <c r="H44" s="1">
        <v>712.0</v>
      </c>
      <c r="I44" s="1">
        <v>876.0</v>
      </c>
      <c r="J44" s="1">
        <v>726.0</v>
      </c>
      <c r="K44" s="1">
        <v>659.0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214</v>
      </c>
      <c r="B45" s="1">
        <v>268.0</v>
      </c>
      <c r="C45" s="1">
        <v>358.0</v>
      </c>
      <c r="D45" s="1">
        <v>407.0</v>
      </c>
      <c r="E45" s="1">
        <v>695.0</v>
      </c>
      <c r="F45" s="1">
        <v>752.0</v>
      </c>
      <c r="G45" s="1">
        <v>523.0</v>
      </c>
      <c r="H45" s="1">
        <v>277.0</v>
      </c>
      <c r="I45" s="1">
        <v>417.0</v>
      </c>
      <c r="J45" s="1">
        <v>320.0</v>
      </c>
      <c r="K45" s="1">
        <v>257.0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215</v>
      </c>
      <c r="B46" s="1">
        <v>268.0</v>
      </c>
      <c r="C46" s="1">
        <v>358.0</v>
      </c>
      <c r="D46" s="1">
        <v>407.0</v>
      </c>
      <c r="E46" s="1">
        <v>679.0</v>
      </c>
      <c r="F46" s="1">
        <v>652.0</v>
      </c>
      <c r="G46" s="1">
        <v>427.0</v>
      </c>
      <c r="H46" s="1">
        <v>190.0</v>
      </c>
      <c r="I46" s="1">
        <v>331.0</v>
      </c>
      <c r="J46" s="1">
        <v>234.0</v>
      </c>
      <c r="K46" s="1">
        <v>171.0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216</v>
      </c>
      <c r="B47" s="1">
        <v>491.0</v>
      </c>
      <c r="C47" s="1">
        <v>579.0</v>
      </c>
      <c r="D47" s="1">
        <v>631.0</v>
      </c>
      <c r="E47" s="1">
        <v>1080.0</v>
      </c>
      <c r="F47" s="1">
        <v>1220.0</v>
      </c>
      <c r="G47" s="1">
        <v>1010.0</v>
      </c>
      <c r="H47" s="1">
        <v>751.0</v>
      </c>
      <c r="I47" s="1">
        <v>914.0</v>
      </c>
      <c r="J47" s="1">
        <v>766.0</v>
      </c>
      <c r="K47" s="1">
        <v>697.0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217</v>
      </c>
      <c r="B48" s="1" t="s">
        <v>218</v>
      </c>
      <c r="C48" s="1" t="s">
        <v>219</v>
      </c>
      <c r="D48" s="1" t="s">
        <v>220</v>
      </c>
      <c r="E48" s="1" t="s">
        <v>221</v>
      </c>
      <c r="F48" s="1" t="s">
        <v>222</v>
      </c>
      <c r="G48" s="1" t="s">
        <v>223</v>
      </c>
      <c r="H48" s="1" t="s">
        <v>224</v>
      </c>
      <c r="I48" s="1" t="s">
        <v>225</v>
      </c>
      <c r="J48" s="1" t="s">
        <v>192</v>
      </c>
      <c r="K48" s="1" t="s">
        <v>226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227</v>
      </c>
      <c r="B49" s="1">
        <v>70.0</v>
      </c>
      <c r="C49" s="1">
        <v>70.0</v>
      </c>
      <c r="D49" s="1">
        <v>40.0</v>
      </c>
      <c r="E49" s="1">
        <v>86.0</v>
      </c>
      <c r="F49" s="1">
        <v>-78.0</v>
      </c>
      <c r="G49" s="1">
        <v>-11.0</v>
      </c>
      <c r="H49" s="1">
        <v>2.0</v>
      </c>
      <c r="I49" s="1">
        <v>3.0</v>
      </c>
      <c r="J49" s="1">
        <v>13.0</v>
      </c>
      <c r="K49" s="1">
        <v>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228</v>
      </c>
      <c r="B50" s="1">
        <v>44.0</v>
      </c>
      <c r="C50" s="1">
        <v>10.0</v>
      </c>
      <c r="D50" s="1">
        <v>27.0</v>
      </c>
      <c r="E50" s="1">
        <v>62.0</v>
      </c>
      <c r="F50" s="1">
        <v>46.0</v>
      </c>
      <c r="G50" s="1">
        <v>49.0</v>
      </c>
      <c r="H50" s="1">
        <v>20.0</v>
      </c>
      <c r="I50" s="1">
        <v>34.0</v>
      </c>
      <c r="J50" s="1">
        <v>21.0</v>
      </c>
      <c r="K50" s="1">
        <v>38.0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229</v>
      </c>
      <c r="B51" s="1">
        <v>44.0</v>
      </c>
      <c r="C51" s="1">
        <v>11.0</v>
      </c>
      <c r="D51" s="1">
        <v>27.0</v>
      </c>
      <c r="E51" s="1">
        <v>149.0</v>
      </c>
      <c r="F51" s="1">
        <v>-31.0</v>
      </c>
      <c r="G51" s="1">
        <v>37.0</v>
      </c>
      <c r="H51" s="1">
        <v>22.0</v>
      </c>
      <c r="I51" s="1">
        <v>37.0</v>
      </c>
      <c r="J51" s="1">
        <v>34.0</v>
      </c>
      <c r="K51" s="1">
        <v>47.0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230</v>
      </c>
      <c r="B52" s="1">
        <v>-11.0</v>
      </c>
      <c r="C52" s="1">
        <v>26.0</v>
      </c>
      <c r="D52" s="1">
        <v>31.0</v>
      </c>
      <c r="E52" s="1">
        <v>-139.0</v>
      </c>
      <c r="F52" s="1">
        <v>-11.0</v>
      </c>
      <c r="G52" s="1">
        <v>-75.0</v>
      </c>
      <c r="H52" s="1">
        <v>-60.0</v>
      </c>
      <c r="I52" s="1">
        <v>-41.0</v>
      </c>
      <c r="J52" s="1">
        <v>-23.0</v>
      </c>
      <c r="K52" s="1">
        <v>-39.0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231</v>
      </c>
      <c r="B53" s="1">
        <v>40.0</v>
      </c>
      <c r="C53" s="1">
        <v>-80.0</v>
      </c>
      <c r="D53" s="1">
        <v>-80.0</v>
      </c>
      <c r="E53" s="1">
        <v>-7.0</v>
      </c>
      <c r="F53" s="1">
        <v>-13.0</v>
      </c>
      <c r="G53" s="1">
        <v>-11.0</v>
      </c>
      <c r="H53" s="1">
        <v>-11.0</v>
      </c>
      <c r="I53" s="1">
        <v>-90.0</v>
      </c>
      <c r="J53" s="1">
        <v>-9.0</v>
      </c>
      <c r="K53" s="1">
        <v>70.0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232</v>
      </c>
      <c r="B54" s="1">
        <v>-11.0</v>
      </c>
      <c r="C54" s="1">
        <v>25.0</v>
      </c>
      <c r="D54" s="1">
        <v>30.0</v>
      </c>
      <c r="E54" s="1">
        <v>-146.0</v>
      </c>
      <c r="F54" s="1">
        <v>-25.0</v>
      </c>
      <c r="G54" s="1">
        <v>-86.0</v>
      </c>
      <c r="H54" s="1">
        <v>-71.0</v>
      </c>
      <c r="I54" s="1">
        <v>-42.0</v>
      </c>
      <c r="J54" s="1">
        <v>-32.0</v>
      </c>
      <c r="K54" s="1">
        <v>-38.0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233</v>
      </c>
      <c r="B55" s="1">
        <v>110.0</v>
      </c>
      <c r="C55" s="1">
        <v>171.0</v>
      </c>
      <c r="D55" s="1">
        <v>203.0</v>
      </c>
      <c r="E55" s="1">
        <v>299.0</v>
      </c>
      <c r="F55" s="1">
        <v>274.0</v>
      </c>
      <c r="G55" s="1">
        <v>136.0</v>
      </c>
      <c r="H55" s="1">
        <v>-9.0</v>
      </c>
      <c r="I55" s="1">
        <v>88.0</v>
      </c>
      <c r="J55" s="1">
        <v>47.0</v>
      </c>
      <c r="K55" s="1">
        <v>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234</v>
      </c>
      <c r="B56" s="1">
        <v>5.0</v>
      </c>
      <c r="C56" s="1">
        <v>4.0</v>
      </c>
      <c r="D56" s="1">
        <v>6.0</v>
      </c>
      <c r="E56" s="1">
        <v>18.0</v>
      </c>
      <c r="F56" s="1">
        <v>28.0</v>
      </c>
      <c r="G56" s="1">
        <v>15.0</v>
      </c>
      <c r="H56" s="1">
        <v>7.0</v>
      </c>
      <c r="I56" s="1">
        <v>6.0</v>
      </c>
      <c r="J56" s="1">
        <v>6.0</v>
      </c>
      <c r="K56" s="1">
        <v>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235</v>
      </c>
      <c r="B57" s="1">
        <v>106.0</v>
      </c>
      <c r="C57" s="1">
        <v>104.0</v>
      </c>
      <c r="D57" s="1">
        <v>99.0</v>
      </c>
      <c r="E57" s="1">
        <v>215.0</v>
      </c>
      <c r="F57" s="1">
        <v>245.0</v>
      </c>
      <c r="G57" s="1">
        <v>22.0</v>
      </c>
      <c r="H57" s="1">
        <v>11.0</v>
      </c>
      <c r="I57" s="1">
        <v>20.0</v>
      </c>
      <c r="J57" s="1">
        <v>13.0</v>
      </c>
      <c r="K57" s="1">
        <v>14.0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236</v>
      </c>
      <c r="B58" s="1">
        <v>28.0</v>
      </c>
      <c r="C58" s="1">
        <v>-7.0</v>
      </c>
      <c r="D58" s="1">
        <v>-7.0</v>
      </c>
      <c r="E58" s="1">
        <v>-4.0</v>
      </c>
      <c r="F58" s="1">
        <v>-7.0</v>
      </c>
      <c r="G58" s="1">
        <v>3.0</v>
      </c>
      <c r="H58" s="1">
        <v>-7.0</v>
      </c>
      <c r="I58" s="1">
        <v>31.0</v>
      </c>
      <c r="J58" s="1">
        <v>-6.0</v>
      </c>
      <c r="K58" s="1">
        <v>60.0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237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238</v>
      </c>
      <c r="B60" s="1">
        <v>104.0</v>
      </c>
      <c r="C60" s="1">
        <v>114.0</v>
      </c>
      <c r="D60" s="1">
        <v>140.0</v>
      </c>
      <c r="E60" s="1">
        <v>162.0</v>
      </c>
      <c r="F60" s="1">
        <v>146.0</v>
      </c>
      <c r="G60" s="1">
        <v>145.0</v>
      </c>
      <c r="H60" s="1">
        <v>117.0</v>
      </c>
      <c r="I60" s="1">
        <v>117.0</v>
      </c>
      <c r="J60" s="1">
        <v>144.0</v>
      </c>
      <c r="K60" s="1">
        <v>155.0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239</v>
      </c>
      <c r="B61" s="1">
        <v>23.0</v>
      </c>
      <c r="C61" s="1">
        <v>25.0</v>
      </c>
      <c r="D61" s="1">
        <v>26.0</v>
      </c>
      <c r="E61" s="1">
        <v>28.0</v>
      </c>
      <c r="F61" s="1">
        <v>36.0</v>
      </c>
      <c r="G61" s="1">
        <v>42.0</v>
      </c>
      <c r="H61" s="1">
        <v>38.0</v>
      </c>
      <c r="I61" s="1">
        <v>38.0</v>
      </c>
      <c r="J61" s="1">
        <v>39.0</v>
      </c>
      <c r="K61" s="1">
        <v>38.0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240</v>
      </c>
      <c r="B62" s="1">
        <v>12.0</v>
      </c>
      <c r="C62" s="1">
        <v>14.0</v>
      </c>
      <c r="D62" s="1">
        <v>15.0</v>
      </c>
      <c r="E62" s="1">
        <v>18.0</v>
      </c>
      <c r="F62" s="1">
        <v>18.0</v>
      </c>
      <c r="G62" s="1">
        <v>20.0</v>
      </c>
      <c r="H62" s="1">
        <v>18.0</v>
      </c>
      <c r="I62" s="1">
        <v>17.0</v>
      </c>
      <c r="J62" s="1">
        <v>17.0</v>
      </c>
      <c r="K62" s="1">
        <v>21.0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241</v>
      </c>
      <c r="B63" s="1">
        <v>10.0</v>
      </c>
      <c r="C63" s="1">
        <v>10.0</v>
      </c>
      <c r="D63" s="1">
        <v>11.0</v>
      </c>
      <c r="E63" s="1">
        <v>10.0</v>
      </c>
      <c r="F63" s="1">
        <v>18.0</v>
      </c>
      <c r="G63" s="1">
        <v>21.0</v>
      </c>
      <c r="H63" s="1">
        <v>20.0</v>
      </c>
      <c r="I63" s="1">
        <v>20.0</v>
      </c>
      <c r="J63" s="1">
        <v>21.0</v>
      </c>
      <c r="K63" s="1">
        <v>17.0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242</v>
      </c>
      <c r="B64" s="1">
        <v>9.0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243</v>
      </c>
      <c r="B65" s="1">
        <v>0.0</v>
      </c>
      <c r="C65" s="1">
        <v>15.0</v>
      </c>
      <c r="D65" s="1">
        <v>21.0</v>
      </c>
      <c r="E65" s="1">
        <v>43.0</v>
      </c>
      <c r="F65" s="1">
        <v>27.0</v>
      </c>
      <c r="G65" s="1">
        <v>22.0</v>
      </c>
      <c r="H65" s="1">
        <v>19.0</v>
      </c>
      <c r="I65" s="1">
        <v>18.0</v>
      </c>
      <c r="J65" s="1">
        <v>17.0</v>
      </c>
      <c r="K65" s="1">
        <v>13.0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244</v>
      </c>
      <c r="B66" s="1">
        <v>9.0</v>
      </c>
      <c r="C66" s="1">
        <v>15.0</v>
      </c>
      <c r="D66" s="1">
        <v>21.0</v>
      </c>
      <c r="E66" s="1">
        <v>43.0</v>
      </c>
      <c r="F66" s="1">
        <v>27.0</v>
      </c>
      <c r="G66" s="1">
        <v>22.0</v>
      </c>
      <c r="H66" s="1">
        <v>19.0</v>
      </c>
      <c r="I66" s="1">
        <v>18.0</v>
      </c>
      <c r="J66" s="1">
        <v>17.0</v>
      </c>
      <c r="K66" s="1">
        <v>13.0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246</v>
      </c>
      <c r="B3" s="1" t="s">
        <v>247</v>
      </c>
      <c r="C3" s="1" t="s">
        <v>248</v>
      </c>
      <c r="D3" s="1" t="s">
        <v>249</v>
      </c>
      <c r="E3" s="1" t="s">
        <v>250</v>
      </c>
      <c r="F3" s="1" t="s">
        <v>251</v>
      </c>
      <c r="G3" s="1" t="s">
        <v>252</v>
      </c>
      <c r="H3" s="1" t="s">
        <v>253</v>
      </c>
      <c r="I3" s="1" t="s">
        <v>254</v>
      </c>
      <c r="J3" s="1" t="s">
        <v>255</v>
      </c>
      <c r="K3" s="1" t="s">
        <v>256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257</v>
      </c>
      <c r="B4" s="1" t="s">
        <v>258</v>
      </c>
      <c r="C4" s="1" t="s">
        <v>259</v>
      </c>
      <c r="D4" s="1" t="s">
        <v>260</v>
      </c>
      <c r="E4" s="1" t="s">
        <v>261</v>
      </c>
      <c r="F4" s="1" t="s">
        <v>262</v>
      </c>
      <c r="G4" s="1" t="s">
        <v>251</v>
      </c>
      <c r="H4" s="1" t="s">
        <v>263</v>
      </c>
      <c r="I4" s="1" t="s">
        <v>251</v>
      </c>
      <c r="J4" s="1" t="s">
        <v>264</v>
      </c>
      <c r="K4" s="1" t="s">
        <v>212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265</v>
      </c>
      <c r="B5" s="1" t="s">
        <v>266</v>
      </c>
      <c r="C5" s="1" t="s">
        <v>267</v>
      </c>
      <c r="D5" s="1" t="s">
        <v>268</v>
      </c>
      <c r="E5" s="1" t="s">
        <v>269</v>
      </c>
      <c r="F5" s="1" t="s">
        <v>270</v>
      </c>
      <c r="G5" s="1" t="s">
        <v>271</v>
      </c>
      <c r="H5" s="1" t="s">
        <v>272</v>
      </c>
      <c r="I5" s="1" t="s">
        <v>273</v>
      </c>
      <c r="J5" s="1" t="s">
        <v>274</v>
      </c>
      <c r="K5" s="1" t="s">
        <v>275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276</v>
      </c>
      <c r="B6" s="1" t="s">
        <v>277</v>
      </c>
      <c r="C6" s="1" t="s">
        <v>278</v>
      </c>
      <c r="D6" s="1" t="s">
        <v>279</v>
      </c>
      <c r="E6" s="1" t="s">
        <v>280</v>
      </c>
      <c r="F6" s="1" t="s">
        <v>281</v>
      </c>
      <c r="G6" s="1" t="s">
        <v>282</v>
      </c>
      <c r="H6" s="1" t="s">
        <v>283</v>
      </c>
      <c r="I6" s="1" t="s">
        <v>284</v>
      </c>
      <c r="J6" s="1" t="s">
        <v>285</v>
      </c>
      <c r="K6" s="1" t="s">
        <v>275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287</v>
      </c>
      <c r="B8" s="1" t="s">
        <v>288</v>
      </c>
      <c r="C8" s="1" t="s">
        <v>289</v>
      </c>
      <c r="D8" s="1" t="s">
        <v>290</v>
      </c>
      <c r="E8" s="1" t="s">
        <v>291</v>
      </c>
      <c r="F8" s="1" t="s">
        <v>292</v>
      </c>
      <c r="G8" s="1" t="s">
        <v>293</v>
      </c>
      <c r="H8" s="1" t="s">
        <v>294</v>
      </c>
      <c r="I8" s="1" t="s">
        <v>295</v>
      </c>
      <c r="J8" s="1" t="s">
        <v>296</v>
      </c>
      <c r="K8" s="1" t="s">
        <v>297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298</v>
      </c>
      <c r="B9" s="1" t="s">
        <v>299</v>
      </c>
      <c r="C9" s="1" t="s">
        <v>300</v>
      </c>
      <c r="D9" s="1" t="s">
        <v>301</v>
      </c>
      <c r="E9" s="1" t="s">
        <v>302</v>
      </c>
      <c r="F9" s="1" t="s">
        <v>303</v>
      </c>
      <c r="G9" s="1" t="s">
        <v>304</v>
      </c>
      <c r="H9" s="1" t="s">
        <v>305</v>
      </c>
      <c r="I9" s="1" t="s">
        <v>306</v>
      </c>
      <c r="J9" s="1" t="s">
        <v>307</v>
      </c>
      <c r="K9" s="1" t="s">
        <v>308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309</v>
      </c>
      <c r="B10" s="1" t="s">
        <v>310</v>
      </c>
      <c r="C10" s="1" t="s">
        <v>311</v>
      </c>
      <c r="D10" s="1" t="s">
        <v>312</v>
      </c>
      <c r="E10" s="1" t="s">
        <v>313</v>
      </c>
      <c r="F10" s="1" t="s">
        <v>314</v>
      </c>
      <c r="G10" s="1" t="s">
        <v>315</v>
      </c>
      <c r="H10" s="1" t="s">
        <v>316</v>
      </c>
      <c r="I10" s="1" t="s">
        <v>317</v>
      </c>
      <c r="J10" s="1" t="s">
        <v>318</v>
      </c>
      <c r="K10" s="1" t="s">
        <v>319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320</v>
      </c>
      <c r="B11" s="1" t="s">
        <v>321</v>
      </c>
      <c r="C11" s="1" t="s">
        <v>223</v>
      </c>
      <c r="D11" s="1" t="s">
        <v>322</v>
      </c>
      <c r="E11" s="1" t="s">
        <v>323</v>
      </c>
      <c r="F11" s="1" t="s">
        <v>324</v>
      </c>
      <c r="G11" s="1">
        <v>8.0</v>
      </c>
      <c r="H11" s="1" t="s">
        <v>325</v>
      </c>
      <c r="I11" s="1" t="s">
        <v>326</v>
      </c>
      <c r="J11" s="1" t="s">
        <v>327</v>
      </c>
      <c r="K11" s="1" t="s">
        <v>328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329</v>
      </c>
      <c r="B12" s="1" t="s">
        <v>321</v>
      </c>
      <c r="C12" s="1" t="s">
        <v>223</v>
      </c>
      <c r="D12" s="1" t="s">
        <v>322</v>
      </c>
      <c r="E12" s="1" t="s">
        <v>319</v>
      </c>
      <c r="F12" s="1" t="s">
        <v>330</v>
      </c>
      <c r="G12" s="1" t="s">
        <v>331</v>
      </c>
      <c r="H12" s="1" t="s">
        <v>332</v>
      </c>
      <c r="I12" s="1" t="s">
        <v>333</v>
      </c>
      <c r="J12" s="1" t="s">
        <v>334</v>
      </c>
      <c r="K12" s="1" t="s">
        <v>335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336</v>
      </c>
      <c r="B13" s="1" t="s">
        <v>264</v>
      </c>
      <c r="C13" s="1" t="s">
        <v>308</v>
      </c>
      <c r="D13" s="1" t="s">
        <v>337</v>
      </c>
      <c r="E13" s="1" t="s">
        <v>338</v>
      </c>
      <c r="F13" s="1" t="s">
        <v>339</v>
      </c>
      <c r="G13" s="1" t="s">
        <v>340</v>
      </c>
      <c r="H13" s="1" t="s">
        <v>341</v>
      </c>
      <c r="I13" s="1" t="s">
        <v>342</v>
      </c>
      <c r="J13" s="1" t="s">
        <v>343</v>
      </c>
      <c r="K13" s="1" t="s">
        <v>344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345</v>
      </c>
      <c r="B14" s="1" t="s">
        <v>264</v>
      </c>
      <c r="C14" s="1" t="s">
        <v>308</v>
      </c>
      <c r="D14" s="1" t="s">
        <v>337</v>
      </c>
      <c r="E14" s="1" t="s">
        <v>346</v>
      </c>
      <c r="F14" s="1" t="s">
        <v>347</v>
      </c>
      <c r="G14" s="1" t="s">
        <v>348</v>
      </c>
      <c r="H14" s="1" t="s">
        <v>349</v>
      </c>
      <c r="I14" s="1" t="s">
        <v>342</v>
      </c>
      <c r="J14" s="1" t="s">
        <v>343</v>
      </c>
      <c r="K14" s="1" t="s">
        <v>344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350</v>
      </c>
      <c r="B15" s="1" t="s">
        <v>351</v>
      </c>
      <c r="C15" s="1" t="s">
        <v>352</v>
      </c>
      <c r="D15" s="1" t="s">
        <v>353</v>
      </c>
      <c r="E15" s="1" t="s">
        <v>354</v>
      </c>
      <c r="F15" s="1" t="s">
        <v>347</v>
      </c>
      <c r="G15" s="1" t="s">
        <v>348</v>
      </c>
      <c r="H15" s="1" t="s">
        <v>349</v>
      </c>
      <c r="I15" s="1" t="s">
        <v>342</v>
      </c>
      <c r="J15" s="1" t="s">
        <v>355</v>
      </c>
      <c r="K15" s="1" t="s">
        <v>344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356</v>
      </c>
      <c r="B16" s="1" t="s">
        <v>357</v>
      </c>
      <c r="C16" s="1" t="s">
        <v>358</v>
      </c>
      <c r="D16" s="1" t="s">
        <v>359</v>
      </c>
      <c r="E16" s="1" t="s">
        <v>360</v>
      </c>
      <c r="F16" s="1" t="s">
        <v>361</v>
      </c>
      <c r="G16" s="1" t="s">
        <v>362</v>
      </c>
      <c r="H16" s="1" t="s">
        <v>363</v>
      </c>
      <c r="I16" s="1" t="s">
        <v>364</v>
      </c>
      <c r="J16" s="1" t="s">
        <v>365</v>
      </c>
      <c r="K16" s="1" t="s">
        <v>186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366</v>
      </c>
      <c r="B17" s="1" t="s">
        <v>367</v>
      </c>
      <c r="C17" s="1" t="s">
        <v>368</v>
      </c>
      <c r="D17" s="1" t="s">
        <v>369</v>
      </c>
      <c r="E17" s="1" t="s">
        <v>370</v>
      </c>
      <c r="F17" s="1" t="s">
        <v>371</v>
      </c>
      <c r="G17" s="1" t="s">
        <v>372</v>
      </c>
      <c r="H17" s="1" t="s">
        <v>373</v>
      </c>
      <c r="I17" s="1" t="s">
        <v>374</v>
      </c>
      <c r="J17" s="1" t="s">
        <v>375</v>
      </c>
      <c r="K17" s="1" t="s">
        <v>327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376</v>
      </c>
      <c r="B18" s="1" t="s">
        <v>377</v>
      </c>
      <c r="C18" s="1" t="s">
        <v>378</v>
      </c>
      <c r="D18" s="1" t="s">
        <v>360</v>
      </c>
      <c r="E18" s="1" t="s">
        <v>379</v>
      </c>
      <c r="F18" s="1" t="s">
        <v>380</v>
      </c>
      <c r="G18" s="1" t="s">
        <v>381</v>
      </c>
      <c r="H18" s="1" t="s">
        <v>382</v>
      </c>
      <c r="I18" s="1" t="s">
        <v>383</v>
      </c>
      <c r="J18" s="1" t="s">
        <v>384</v>
      </c>
      <c r="K18" s="1" t="s">
        <v>385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386</v>
      </c>
      <c r="B20" s="1" t="s">
        <v>387</v>
      </c>
      <c r="C20" s="1" t="s">
        <v>204</v>
      </c>
      <c r="D20" s="1" t="s">
        <v>388</v>
      </c>
      <c r="E20" s="1" t="s">
        <v>343</v>
      </c>
      <c r="F20" s="1" t="s">
        <v>389</v>
      </c>
      <c r="G20" s="1" t="s">
        <v>390</v>
      </c>
      <c r="H20" s="1" t="s">
        <v>391</v>
      </c>
      <c r="I20" s="1" t="s">
        <v>392</v>
      </c>
      <c r="J20" s="1" t="s">
        <v>393</v>
      </c>
      <c r="K20" s="1" t="s">
        <v>394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395</v>
      </c>
      <c r="B21" s="1" t="s">
        <v>379</v>
      </c>
      <c r="C21" s="1" t="s">
        <v>396</v>
      </c>
      <c r="D21" s="1" t="s">
        <v>397</v>
      </c>
      <c r="E21" s="1" t="s">
        <v>398</v>
      </c>
      <c r="F21" s="1" t="s">
        <v>399</v>
      </c>
      <c r="G21" s="1" t="s">
        <v>400</v>
      </c>
      <c r="H21" s="1" t="s">
        <v>256</v>
      </c>
      <c r="I21" s="1" t="s">
        <v>401</v>
      </c>
      <c r="J21" s="1" t="s">
        <v>402</v>
      </c>
      <c r="K21" s="1" t="s">
        <v>403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404</v>
      </c>
      <c r="B22" s="1" t="s">
        <v>405</v>
      </c>
      <c r="C22" s="1" t="s">
        <v>406</v>
      </c>
      <c r="D22" s="1" t="s">
        <v>407</v>
      </c>
      <c r="E22" s="1" t="s">
        <v>408</v>
      </c>
      <c r="F22" s="1" t="s">
        <v>409</v>
      </c>
      <c r="G22" s="1" t="s">
        <v>410</v>
      </c>
      <c r="H22" s="1" t="s">
        <v>411</v>
      </c>
      <c r="I22" s="1" t="s">
        <v>306</v>
      </c>
      <c r="J22" s="1" t="s">
        <v>410</v>
      </c>
      <c r="K22" s="1" t="s">
        <v>412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413</v>
      </c>
      <c r="B23" s="1" t="s">
        <v>414</v>
      </c>
      <c r="C23" s="1" t="s">
        <v>415</v>
      </c>
      <c r="D23" s="1" t="s">
        <v>416</v>
      </c>
      <c r="E23" s="1" t="s">
        <v>417</v>
      </c>
      <c r="F23" s="1" t="s">
        <v>418</v>
      </c>
      <c r="G23" s="1" t="s">
        <v>419</v>
      </c>
      <c r="H23" s="1" t="s">
        <v>420</v>
      </c>
      <c r="I23" s="1" t="s">
        <v>421</v>
      </c>
      <c r="J23" s="1" t="s">
        <v>422</v>
      </c>
      <c r="K23" s="1" t="s">
        <v>423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425</v>
      </c>
      <c r="B25" s="1" t="s">
        <v>426</v>
      </c>
      <c r="C25" s="1" t="s">
        <v>427</v>
      </c>
      <c r="D25" s="1" t="s">
        <v>428</v>
      </c>
      <c r="E25" s="1" t="s">
        <v>123</v>
      </c>
      <c r="F25" s="1" t="s">
        <v>110</v>
      </c>
      <c r="G25" s="1" t="s">
        <v>429</v>
      </c>
      <c r="H25" s="1" t="s">
        <v>430</v>
      </c>
      <c r="I25" s="1" t="s">
        <v>431</v>
      </c>
      <c r="J25" s="1" t="s">
        <v>426</v>
      </c>
      <c r="K25" s="1" t="s">
        <v>432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433</v>
      </c>
      <c r="B26" s="1" t="s">
        <v>434</v>
      </c>
      <c r="C26" s="1" t="s">
        <v>387</v>
      </c>
      <c r="D26" s="1" t="s">
        <v>123</v>
      </c>
      <c r="E26" s="1" t="s">
        <v>435</v>
      </c>
      <c r="F26" s="1" t="s">
        <v>436</v>
      </c>
      <c r="G26" s="1" t="s">
        <v>437</v>
      </c>
      <c r="H26" s="1" t="s">
        <v>438</v>
      </c>
      <c r="I26" s="1" t="s">
        <v>439</v>
      </c>
      <c r="J26" s="1" t="s">
        <v>434</v>
      </c>
      <c r="K26" s="1" t="s">
        <v>440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441</v>
      </c>
      <c r="B27" s="1" t="s">
        <v>442</v>
      </c>
      <c r="C27" s="1" t="s">
        <v>187</v>
      </c>
      <c r="D27" s="1" t="s">
        <v>443</v>
      </c>
      <c r="E27" s="1" t="s">
        <v>195</v>
      </c>
      <c r="F27" s="1" t="s">
        <v>444</v>
      </c>
      <c r="G27" s="1" t="s">
        <v>445</v>
      </c>
      <c r="H27" s="1" t="s">
        <v>442</v>
      </c>
      <c r="I27" s="1" t="s">
        <v>446</v>
      </c>
      <c r="J27" s="1" t="s">
        <v>447</v>
      </c>
      <c r="K27" s="1" t="s">
        <v>448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449</v>
      </c>
      <c r="B28" s="1" t="s">
        <v>450</v>
      </c>
      <c r="C28" s="1" t="s">
        <v>451</v>
      </c>
      <c r="D28" s="1" t="s">
        <v>452</v>
      </c>
      <c r="E28" s="1" t="s">
        <v>453</v>
      </c>
      <c r="F28" s="1" t="s">
        <v>454</v>
      </c>
      <c r="G28" s="1" t="s">
        <v>455</v>
      </c>
      <c r="H28" s="1" t="s">
        <v>456</v>
      </c>
      <c r="I28" s="1" t="s">
        <v>457</v>
      </c>
      <c r="J28" s="1" t="s">
        <v>455</v>
      </c>
      <c r="K28" s="1" t="s">
        <v>458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459</v>
      </c>
      <c r="B29" s="1" t="s">
        <v>460</v>
      </c>
      <c r="C29" s="1" t="s">
        <v>461</v>
      </c>
      <c r="D29" s="1" t="s">
        <v>462</v>
      </c>
      <c r="E29" s="1" t="s">
        <v>463</v>
      </c>
      <c r="F29" s="1" t="s">
        <v>464</v>
      </c>
      <c r="G29" s="1" t="s">
        <v>465</v>
      </c>
      <c r="H29" s="1" t="s">
        <v>466</v>
      </c>
      <c r="I29" s="1" t="s">
        <v>467</v>
      </c>
      <c r="J29" s="1" t="s">
        <v>468</v>
      </c>
      <c r="K29" s="1" t="s">
        <v>469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470</v>
      </c>
      <c r="B30" s="1" t="s">
        <v>471</v>
      </c>
      <c r="C30" s="1" t="s">
        <v>472</v>
      </c>
      <c r="D30" s="1" t="s">
        <v>473</v>
      </c>
      <c r="E30" s="1" t="s">
        <v>474</v>
      </c>
      <c r="F30" s="1" t="s">
        <v>475</v>
      </c>
      <c r="G30" s="1" t="s">
        <v>476</v>
      </c>
      <c r="H30" s="1" t="s">
        <v>477</v>
      </c>
      <c r="I30" s="1" t="s">
        <v>478</v>
      </c>
      <c r="J30" s="1" t="s">
        <v>479</v>
      </c>
      <c r="K30" s="1" t="s">
        <v>480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481</v>
      </c>
      <c r="B31" s="1" t="s">
        <v>482</v>
      </c>
      <c r="C31" s="1" t="s">
        <v>483</v>
      </c>
      <c r="D31" s="1" t="s">
        <v>484</v>
      </c>
      <c r="E31" s="1" t="s">
        <v>485</v>
      </c>
      <c r="F31" s="1" t="s">
        <v>486</v>
      </c>
      <c r="G31" s="1" t="s">
        <v>487</v>
      </c>
      <c r="H31" s="1" t="s">
        <v>488</v>
      </c>
      <c r="I31" s="1" t="s">
        <v>489</v>
      </c>
      <c r="J31" s="1" t="s">
        <v>490</v>
      </c>
      <c r="K31" s="1" t="s">
        <v>491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493</v>
      </c>
      <c r="B33" s="1">
        <v>0.0</v>
      </c>
      <c r="C33" s="1" t="s">
        <v>494</v>
      </c>
      <c r="D33" s="1" t="s">
        <v>495</v>
      </c>
      <c r="E33" s="1" t="s">
        <v>496</v>
      </c>
      <c r="F33" s="1" t="s">
        <v>497</v>
      </c>
      <c r="G33" s="1" t="s">
        <v>498</v>
      </c>
      <c r="H33" s="1" t="s">
        <v>499</v>
      </c>
      <c r="I33" s="1" t="s">
        <v>500</v>
      </c>
      <c r="J33" s="1" t="s">
        <v>501</v>
      </c>
      <c r="K33" s="1" t="s">
        <v>502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503</v>
      </c>
      <c r="B34" s="1" t="s">
        <v>504</v>
      </c>
      <c r="C34" s="1" t="s">
        <v>505</v>
      </c>
      <c r="D34" s="1" t="s">
        <v>506</v>
      </c>
      <c r="E34" s="1" t="s">
        <v>507</v>
      </c>
      <c r="F34" s="1" t="s">
        <v>508</v>
      </c>
      <c r="G34" s="1" t="s">
        <v>509</v>
      </c>
      <c r="H34" s="1" t="s">
        <v>510</v>
      </c>
      <c r="I34" s="1" t="s">
        <v>511</v>
      </c>
      <c r="J34" s="1" t="s">
        <v>512</v>
      </c>
      <c r="K34" s="1" t="s">
        <v>513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514</v>
      </c>
      <c r="B35" s="1">
        <v>0.0</v>
      </c>
      <c r="C35" s="1" t="s">
        <v>515</v>
      </c>
      <c r="D35" s="1" t="s">
        <v>516</v>
      </c>
      <c r="E35" s="1" t="s">
        <v>517</v>
      </c>
      <c r="F35" s="1" t="s">
        <v>518</v>
      </c>
      <c r="G35" s="1" t="s">
        <v>519</v>
      </c>
      <c r="H35" s="1" t="s">
        <v>520</v>
      </c>
      <c r="I35" s="1" t="s">
        <v>521</v>
      </c>
      <c r="J35" s="1" t="s">
        <v>522</v>
      </c>
      <c r="K35" s="1" t="s">
        <v>523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524</v>
      </c>
      <c r="B36" s="1" t="s">
        <v>525</v>
      </c>
      <c r="C36" s="1" t="s">
        <v>526</v>
      </c>
      <c r="D36" s="1" t="s">
        <v>527</v>
      </c>
      <c r="E36" s="1" t="s">
        <v>508</v>
      </c>
      <c r="F36" s="1" t="s">
        <v>528</v>
      </c>
      <c r="G36" s="1" t="s">
        <v>529</v>
      </c>
      <c r="H36" s="1" t="s">
        <v>530</v>
      </c>
      <c r="I36" s="1" t="s">
        <v>531</v>
      </c>
      <c r="J36" s="1" t="s">
        <v>532</v>
      </c>
      <c r="K36" s="1" t="s">
        <v>533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534</v>
      </c>
      <c r="B37" s="1" t="s">
        <v>535</v>
      </c>
      <c r="C37" s="1" t="s">
        <v>536</v>
      </c>
      <c r="D37" s="1" t="s">
        <v>537</v>
      </c>
      <c r="E37" s="1" t="s">
        <v>538</v>
      </c>
      <c r="F37" s="1" t="s">
        <v>539</v>
      </c>
      <c r="G37" s="1" t="s">
        <v>540</v>
      </c>
      <c r="H37" s="1" t="s">
        <v>541</v>
      </c>
      <c r="I37" s="1" t="s">
        <v>542</v>
      </c>
      <c r="J37" s="1" t="s">
        <v>543</v>
      </c>
      <c r="K37" s="1" t="s">
        <v>544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545</v>
      </c>
      <c r="B38" s="1" t="s">
        <v>546</v>
      </c>
      <c r="C38" s="1" t="s">
        <v>547</v>
      </c>
      <c r="D38" s="1" t="s">
        <v>548</v>
      </c>
      <c r="E38" s="1" t="s">
        <v>549</v>
      </c>
      <c r="F38" s="1" t="s">
        <v>192</v>
      </c>
      <c r="G38" s="1" t="s">
        <v>550</v>
      </c>
      <c r="H38" s="1" t="s">
        <v>551</v>
      </c>
      <c r="I38" s="1" t="s">
        <v>552</v>
      </c>
      <c r="J38" s="1" t="s">
        <v>437</v>
      </c>
      <c r="K38" s="1" t="s">
        <v>553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554</v>
      </c>
      <c r="B39" s="1" t="s">
        <v>555</v>
      </c>
      <c r="C39" s="1" t="s">
        <v>556</v>
      </c>
      <c r="D39" s="1" t="s">
        <v>557</v>
      </c>
      <c r="E39" s="1" t="s">
        <v>381</v>
      </c>
      <c r="F39" s="1" t="s">
        <v>558</v>
      </c>
      <c r="G39" s="1" t="s">
        <v>559</v>
      </c>
      <c r="H39" s="1" t="s">
        <v>560</v>
      </c>
      <c r="I39" s="1" t="s">
        <v>555</v>
      </c>
      <c r="J39" s="1" t="s">
        <v>561</v>
      </c>
      <c r="K39" s="1" t="s">
        <v>562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563</v>
      </c>
      <c r="B40" s="1" t="s">
        <v>564</v>
      </c>
      <c r="C40" s="1" t="s">
        <v>565</v>
      </c>
      <c r="D40" s="1" t="s">
        <v>334</v>
      </c>
      <c r="E40" s="1" t="s">
        <v>566</v>
      </c>
      <c r="F40" s="1" t="s">
        <v>180</v>
      </c>
      <c r="G40" s="1" t="s">
        <v>255</v>
      </c>
      <c r="H40" s="1" t="s">
        <v>567</v>
      </c>
      <c r="I40" s="1" t="s">
        <v>568</v>
      </c>
      <c r="J40" s="1" t="s">
        <v>569</v>
      </c>
      <c r="K40" s="1" t="s">
        <v>570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571</v>
      </c>
      <c r="B41" s="1" t="s">
        <v>369</v>
      </c>
      <c r="C41" s="1" t="s">
        <v>572</v>
      </c>
      <c r="D41" s="1" t="s">
        <v>573</v>
      </c>
      <c r="E41" s="1" t="s">
        <v>351</v>
      </c>
      <c r="F41" s="1" t="s">
        <v>574</v>
      </c>
      <c r="G41" s="1" t="s">
        <v>252</v>
      </c>
      <c r="H41" s="1" t="s">
        <v>575</v>
      </c>
      <c r="I41" s="1" t="s">
        <v>576</v>
      </c>
      <c r="J41" s="1" t="s">
        <v>299</v>
      </c>
      <c r="K41" s="1" t="s">
        <v>577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578</v>
      </c>
      <c r="B42" s="1" t="s">
        <v>579</v>
      </c>
      <c r="C42" s="1" t="s">
        <v>256</v>
      </c>
      <c r="D42" s="1" t="s">
        <v>580</v>
      </c>
      <c r="E42" s="1" t="s">
        <v>581</v>
      </c>
      <c r="F42" s="1" t="s">
        <v>582</v>
      </c>
      <c r="G42" s="1" t="s">
        <v>583</v>
      </c>
      <c r="H42" s="1" t="s">
        <v>584</v>
      </c>
      <c r="I42" s="1" t="s">
        <v>585</v>
      </c>
      <c r="J42" s="1" t="s">
        <v>586</v>
      </c>
      <c r="K42" s="1" t="s">
        <v>587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588</v>
      </c>
      <c r="B43" s="1" t="s">
        <v>352</v>
      </c>
      <c r="C43" s="1" t="s">
        <v>589</v>
      </c>
      <c r="D43" s="1" t="s">
        <v>377</v>
      </c>
      <c r="E43" s="1" t="s">
        <v>590</v>
      </c>
      <c r="F43" s="1" t="s">
        <v>304</v>
      </c>
      <c r="G43" s="1" t="s">
        <v>306</v>
      </c>
      <c r="H43" s="1" t="s">
        <v>591</v>
      </c>
      <c r="I43" s="1" t="s">
        <v>592</v>
      </c>
      <c r="J43" s="1" t="s">
        <v>593</v>
      </c>
      <c r="K43" s="1">
        <v>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594</v>
      </c>
      <c r="B44" s="1" t="s">
        <v>595</v>
      </c>
      <c r="C44" s="1" t="s">
        <v>596</v>
      </c>
      <c r="D44" s="1" t="s">
        <v>203</v>
      </c>
      <c r="E44" s="1" t="s">
        <v>597</v>
      </c>
      <c r="F44" s="1" t="s">
        <v>598</v>
      </c>
      <c r="G44" s="1" t="s">
        <v>599</v>
      </c>
      <c r="H44" s="1" t="s">
        <v>600</v>
      </c>
      <c r="I44" s="1" t="s">
        <v>589</v>
      </c>
      <c r="J44" s="1" t="s">
        <v>601</v>
      </c>
      <c r="K44" s="1" t="s">
        <v>602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604</v>
      </c>
      <c r="B46" s="1" t="s">
        <v>605</v>
      </c>
      <c r="C46" s="1" t="s">
        <v>606</v>
      </c>
      <c r="D46" s="1" t="s">
        <v>434</v>
      </c>
      <c r="E46" s="1" t="s">
        <v>607</v>
      </c>
      <c r="F46" s="1" t="s">
        <v>608</v>
      </c>
      <c r="G46" s="1" t="s">
        <v>609</v>
      </c>
      <c r="H46" s="1" t="s">
        <v>610</v>
      </c>
      <c r="I46" s="1" t="s">
        <v>611</v>
      </c>
      <c r="J46" s="1" t="s">
        <v>612</v>
      </c>
      <c r="K46" s="1" t="s">
        <v>613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614</v>
      </c>
      <c r="B47" s="1" t="s">
        <v>615</v>
      </c>
      <c r="C47" s="1" t="s">
        <v>616</v>
      </c>
      <c r="D47" s="1" t="s">
        <v>617</v>
      </c>
      <c r="E47" s="1" t="s">
        <v>618</v>
      </c>
      <c r="F47" s="1" t="s">
        <v>619</v>
      </c>
      <c r="G47" s="1" t="s">
        <v>620</v>
      </c>
      <c r="H47" s="1" t="s">
        <v>621</v>
      </c>
      <c r="I47" s="1" t="s">
        <v>622</v>
      </c>
      <c r="J47" s="1" t="s">
        <v>623</v>
      </c>
      <c r="K47" s="1" t="s">
        <v>624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625</v>
      </c>
      <c r="B48" s="1" t="s">
        <v>626</v>
      </c>
      <c r="C48" s="1" t="s">
        <v>627</v>
      </c>
      <c r="D48" s="1" t="s">
        <v>628</v>
      </c>
      <c r="E48" s="1" t="s">
        <v>629</v>
      </c>
      <c r="F48" s="1" t="s">
        <v>630</v>
      </c>
      <c r="G48" s="1" t="s">
        <v>631</v>
      </c>
      <c r="H48" s="1" t="s">
        <v>632</v>
      </c>
      <c r="I48" s="1" t="s">
        <v>633</v>
      </c>
      <c r="J48" s="1" t="s">
        <v>634</v>
      </c>
      <c r="K48" s="1" t="s">
        <v>635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636</v>
      </c>
      <c r="B49" s="1" t="s">
        <v>637</v>
      </c>
      <c r="C49" s="1" t="s">
        <v>638</v>
      </c>
      <c r="D49" s="1" t="s">
        <v>639</v>
      </c>
      <c r="E49" s="1" t="s">
        <v>640</v>
      </c>
      <c r="F49" s="1" t="s">
        <v>641</v>
      </c>
      <c r="G49" s="1" t="s">
        <v>642</v>
      </c>
      <c r="H49" s="1" t="s">
        <v>643</v>
      </c>
      <c r="I49" s="1" t="s">
        <v>644</v>
      </c>
      <c r="J49" s="1" t="s">
        <v>645</v>
      </c>
      <c r="K49" s="1" t="s">
        <v>646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647</v>
      </c>
      <c r="B50" s="1" t="s">
        <v>637</v>
      </c>
      <c r="C50" s="1" t="s">
        <v>638</v>
      </c>
      <c r="D50" s="1" t="s">
        <v>639</v>
      </c>
      <c r="E50" s="1" t="s">
        <v>648</v>
      </c>
      <c r="F50" s="1" t="s">
        <v>649</v>
      </c>
      <c r="G50" s="1" t="s">
        <v>650</v>
      </c>
      <c r="H50" s="1" t="s">
        <v>651</v>
      </c>
      <c r="I50" s="1" t="s">
        <v>652</v>
      </c>
      <c r="J50" s="1" t="s">
        <v>653</v>
      </c>
      <c r="K50" s="1" t="s">
        <v>654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655</v>
      </c>
      <c r="B51" s="1" t="s">
        <v>656</v>
      </c>
      <c r="C51" s="1" t="s">
        <v>657</v>
      </c>
      <c r="D51" s="1" t="s">
        <v>658</v>
      </c>
      <c r="E51" s="1" t="s">
        <v>659</v>
      </c>
      <c r="F51" s="1" t="s">
        <v>660</v>
      </c>
      <c r="G51" s="1" t="s">
        <v>661</v>
      </c>
      <c r="H51" s="1" t="s">
        <v>662</v>
      </c>
      <c r="I51" s="1" t="s">
        <v>663</v>
      </c>
      <c r="J51" s="1" t="s">
        <v>664</v>
      </c>
      <c r="K51" s="1" t="s">
        <v>665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666</v>
      </c>
      <c r="B52" s="1" t="s">
        <v>656</v>
      </c>
      <c r="C52" s="1" t="s">
        <v>657</v>
      </c>
      <c r="D52" s="1" t="s">
        <v>658</v>
      </c>
      <c r="E52" s="1" t="s">
        <v>667</v>
      </c>
      <c r="F52" s="1" t="s">
        <v>668</v>
      </c>
      <c r="G52" s="1" t="s">
        <v>669</v>
      </c>
      <c r="H52" s="1" t="s">
        <v>670</v>
      </c>
      <c r="I52" s="1" t="s">
        <v>663</v>
      </c>
      <c r="J52" s="1" t="s">
        <v>664</v>
      </c>
      <c r="K52" s="1" t="s">
        <v>665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671</v>
      </c>
      <c r="B53" s="1" t="s">
        <v>672</v>
      </c>
      <c r="C53" s="1" t="s">
        <v>673</v>
      </c>
      <c r="D53" s="1" t="s">
        <v>674</v>
      </c>
      <c r="E53" s="1" t="s">
        <v>675</v>
      </c>
      <c r="F53" s="1" t="s">
        <v>676</v>
      </c>
      <c r="G53" s="1" t="s">
        <v>677</v>
      </c>
      <c r="H53" s="1" t="s">
        <v>678</v>
      </c>
      <c r="I53" s="1" t="s">
        <v>679</v>
      </c>
      <c r="J53" s="1" t="s">
        <v>680</v>
      </c>
      <c r="K53" s="1" t="s">
        <v>681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682</v>
      </c>
      <c r="B54" s="1" t="s">
        <v>683</v>
      </c>
      <c r="C54" s="1" t="s">
        <v>684</v>
      </c>
      <c r="D54" s="1" t="s">
        <v>685</v>
      </c>
      <c r="E54" s="1" t="s">
        <v>686</v>
      </c>
      <c r="F54" s="1" t="s">
        <v>687</v>
      </c>
      <c r="G54" s="1" t="s">
        <v>688</v>
      </c>
      <c r="H54" s="1" t="s">
        <v>689</v>
      </c>
      <c r="I54" s="1" t="s">
        <v>690</v>
      </c>
      <c r="J54" s="1">
        <v>960.0</v>
      </c>
      <c r="K54" s="1" t="s">
        <v>691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692</v>
      </c>
      <c r="B55" s="1" t="s">
        <v>693</v>
      </c>
      <c r="C55" s="1" t="s">
        <v>694</v>
      </c>
      <c r="D55" s="1" t="s">
        <v>695</v>
      </c>
      <c r="E55" s="1" t="s">
        <v>696</v>
      </c>
      <c r="F55" s="1" t="s">
        <v>697</v>
      </c>
      <c r="G55" s="1" t="s">
        <v>698</v>
      </c>
      <c r="H55" s="1" t="s">
        <v>699</v>
      </c>
      <c r="I55" s="1" t="s">
        <v>700</v>
      </c>
      <c r="J55" s="1" t="s">
        <v>701</v>
      </c>
      <c r="K55" s="1" t="s">
        <v>702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703</v>
      </c>
      <c r="B56" s="1" t="s">
        <v>704</v>
      </c>
      <c r="C56" s="1" t="s">
        <v>705</v>
      </c>
      <c r="D56" s="1" t="s">
        <v>706</v>
      </c>
      <c r="E56" s="1" t="s">
        <v>707</v>
      </c>
      <c r="F56" s="1" t="s">
        <v>708</v>
      </c>
      <c r="G56" s="1" t="s">
        <v>709</v>
      </c>
      <c r="H56" s="1" t="s">
        <v>710</v>
      </c>
      <c r="I56" s="1" t="s">
        <v>711</v>
      </c>
      <c r="J56" s="1" t="s">
        <v>712</v>
      </c>
      <c r="K56" s="1" t="s">
        <v>713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714</v>
      </c>
      <c r="B57" s="1" t="s">
        <v>715</v>
      </c>
      <c r="C57" s="1" t="s">
        <v>716</v>
      </c>
      <c r="D57" s="1" t="s">
        <v>301</v>
      </c>
      <c r="E57" s="1" t="s">
        <v>717</v>
      </c>
      <c r="F57" s="1" t="s">
        <v>718</v>
      </c>
      <c r="G57" s="1" t="s">
        <v>130</v>
      </c>
      <c r="H57" s="1" t="s">
        <v>719</v>
      </c>
      <c r="I57" s="1" t="s">
        <v>720</v>
      </c>
      <c r="J57" s="1" t="s">
        <v>721</v>
      </c>
      <c r="K57" s="1" t="s">
        <v>722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723</v>
      </c>
      <c r="B58" s="1" t="s">
        <v>249</v>
      </c>
      <c r="C58" s="1" t="s">
        <v>724</v>
      </c>
      <c r="D58" s="1" t="s">
        <v>725</v>
      </c>
      <c r="E58" s="1" t="s">
        <v>726</v>
      </c>
      <c r="F58" s="1" t="s">
        <v>727</v>
      </c>
      <c r="G58" s="1" t="s">
        <v>728</v>
      </c>
      <c r="H58" s="1" t="s">
        <v>729</v>
      </c>
      <c r="I58" s="1" t="s">
        <v>730</v>
      </c>
      <c r="J58" s="1" t="s">
        <v>731</v>
      </c>
      <c r="K58" s="1" t="s">
        <v>732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733</v>
      </c>
      <c r="B59" s="1" t="s">
        <v>734</v>
      </c>
      <c r="C59" s="1" t="s">
        <v>735</v>
      </c>
      <c r="D59" s="1" t="s">
        <v>736</v>
      </c>
      <c r="E59" s="1" t="s">
        <v>737</v>
      </c>
      <c r="F59" s="1" t="s">
        <v>738</v>
      </c>
      <c r="G59" s="1" t="s">
        <v>739</v>
      </c>
      <c r="H59" s="1" t="s">
        <v>740</v>
      </c>
      <c r="I59" s="1" t="s">
        <v>741</v>
      </c>
      <c r="J59" s="1" t="s">
        <v>742</v>
      </c>
      <c r="K59" s="1" t="s">
        <v>743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744</v>
      </c>
      <c r="B60" s="1">
        <v>180.0</v>
      </c>
      <c r="C60" s="1" t="s">
        <v>745</v>
      </c>
      <c r="D60" s="1" t="s">
        <v>746</v>
      </c>
      <c r="E60" s="1" t="s">
        <v>747</v>
      </c>
      <c r="F60" s="1" t="s">
        <v>748</v>
      </c>
      <c r="G60" s="1" t="s">
        <v>749</v>
      </c>
      <c r="H60" s="1" t="s">
        <v>750</v>
      </c>
      <c r="I60" s="1" t="s">
        <v>751</v>
      </c>
      <c r="J60" s="1" t="s">
        <v>489</v>
      </c>
      <c r="K60" s="1" t="s">
        <v>752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753</v>
      </c>
      <c r="B61" s="1" t="s">
        <v>754</v>
      </c>
      <c r="C61" s="1" t="s">
        <v>755</v>
      </c>
      <c r="D61" s="1" t="s">
        <v>756</v>
      </c>
      <c r="E61" s="1" t="s">
        <v>757</v>
      </c>
      <c r="F61" s="1" t="s">
        <v>758</v>
      </c>
      <c r="G61" s="1" t="s">
        <v>759</v>
      </c>
      <c r="H61" s="1" t="s">
        <v>760</v>
      </c>
      <c r="I61" s="1" t="s">
        <v>761</v>
      </c>
      <c r="J61" s="1" t="s">
        <v>762</v>
      </c>
      <c r="K61" s="1" t="s">
        <v>763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764</v>
      </c>
      <c r="B62" s="1" t="s">
        <v>765</v>
      </c>
      <c r="C62" s="1" t="s">
        <v>766</v>
      </c>
      <c r="D62" s="1" t="s">
        <v>767</v>
      </c>
      <c r="E62" s="1" t="s">
        <v>768</v>
      </c>
      <c r="F62" s="1" t="s">
        <v>769</v>
      </c>
      <c r="G62" s="1" t="s">
        <v>770</v>
      </c>
      <c r="H62" s="1" t="s">
        <v>771</v>
      </c>
      <c r="I62" s="1" t="s">
        <v>772</v>
      </c>
      <c r="J62" s="1" t="s">
        <v>773</v>
      </c>
      <c r="K62" s="1" t="s">
        <v>774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775</v>
      </c>
      <c r="B63" s="1" t="s">
        <v>776</v>
      </c>
      <c r="C63" s="1" t="s">
        <v>777</v>
      </c>
      <c r="D63" s="1" t="s">
        <v>778</v>
      </c>
      <c r="E63" s="1" t="s">
        <v>779</v>
      </c>
      <c r="F63" s="1" t="s">
        <v>780</v>
      </c>
      <c r="G63" s="1" t="s">
        <v>781</v>
      </c>
      <c r="H63" s="1" t="s">
        <v>782</v>
      </c>
      <c r="I63" s="1" t="s">
        <v>783</v>
      </c>
      <c r="J63" s="1" t="s">
        <v>784</v>
      </c>
      <c r="K63" s="1" t="s">
        <v>785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786</v>
      </c>
      <c r="B64" s="1" t="s">
        <v>787</v>
      </c>
      <c r="C64" s="1" t="s">
        <v>788</v>
      </c>
      <c r="D64" s="1" t="s">
        <v>789</v>
      </c>
      <c r="E64" s="1" t="s">
        <v>790</v>
      </c>
      <c r="F64" s="1" t="s">
        <v>791</v>
      </c>
      <c r="G64" s="1" t="s">
        <v>792</v>
      </c>
      <c r="H64" s="1" t="s">
        <v>793</v>
      </c>
      <c r="I64" s="1" t="s">
        <v>794</v>
      </c>
      <c r="J64" s="1" t="s">
        <v>795</v>
      </c>
      <c r="K64" s="1" t="s">
        <v>796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798</v>
      </c>
      <c r="B66" s="1" t="s">
        <v>799</v>
      </c>
      <c r="C66" s="1" t="s">
        <v>800</v>
      </c>
      <c r="D66" s="1" t="s">
        <v>801</v>
      </c>
      <c r="E66" s="1" t="s">
        <v>802</v>
      </c>
      <c r="F66" s="1" t="s">
        <v>803</v>
      </c>
      <c r="G66" s="1" t="s">
        <v>804</v>
      </c>
      <c r="H66" s="1" t="s">
        <v>805</v>
      </c>
      <c r="I66" s="1" t="s">
        <v>806</v>
      </c>
      <c r="J66" s="1" t="s">
        <v>807</v>
      </c>
      <c r="K66" s="1" t="s">
        <v>808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809</v>
      </c>
      <c r="B67" s="1" t="s">
        <v>810</v>
      </c>
      <c r="C67" s="1" t="s">
        <v>811</v>
      </c>
      <c r="D67" s="1" t="s">
        <v>812</v>
      </c>
      <c r="E67" s="1" t="s">
        <v>813</v>
      </c>
      <c r="F67" s="1" t="s">
        <v>814</v>
      </c>
      <c r="G67" s="1" t="s">
        <v>815</v>
      </c>
      <c r="H67" s="1" t="s">
        <v>816</v>
      </c>
      <c r="I67" s="1" t="s">
        <v>817</v>
      </c>
      <c r="J67" s="1" t="s">
        <v>818</v>
      </c>
      <c r="K67" s="1" t="s">
        <v>819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820</v>
      </c>
      <c r="B68" s="1" t="s">
        <v>821</v>
      </c>
      <c r="C68" s="1" t="s">
        <v>822</v>
      </c>
      <c r="D68" s="1" t="s">
        <v>823</v>
      </c>
      <c r="E68" s="1" t="s">
        <v>824</v>
      </c>
      <c r="F68" s="1" t="s">
        <v>825</v>
      </c>
      <c r="G68" s="1" t="s">
        <v>826</v>
      </c>
      <c r="H68" s="1" t="s">
        <v>827</v>
      </c>
      <c r="I68" s="1" t="s">
        <v>828</v>
      </c>
      <c r="J68" s="1" t="s">
        <v>829</v>
      </c>
      <c r="K68" s="1" t="s">
        <v>830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831</v>
      </c>
      <c r="B69" s="1" t="s">
        <v>832</v>
      </c>
      <c r="C69" s="1" t="s">
        <v>833</v>
      </c>
      <c r="D69" s="1" t="s">
        <v>834</v>
      </c>
      <c r="E69" s="1" t="s">
        <v>835</v>
      </c>
      <c r="F69" s="1" t="s">
        <v>836</v>
      </c>
      <c r="G69" s="1" t="s">
        <v>837</v>
      </c>
      <c r="H69" s="1" t="s">
        <v>838</v>
      </c>
      <c r="I69" s="1" t="s">
        <v>839</v>
      </c>
      <c r="J69" s="1" t="s">
        <v>840</v>
      </c>
      <c r="K69" s="1" t="s">
        <v>841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842</v>
      </c>
      <c r="B70" s="1" t="s">
        <v>832</v>
      </c>
      <c r="C70" s="1" t="s">
        <v>833</v>
      </c>
      <c r="D70" s="1" t="s">
        <v>834</v>
      </c>
      <c r="E70" s="1" t="s">
        <v>843</v>
      </c>
      <c r="F70" s="1" t="s">
        <v>844</v>
      </c>
      <c r="G70" s="1" t="s">
        <v>760</v>
      </c>
      <c r="H70" s="1" t="s">
        <v>845</v>
      </c>
      <c r="I70" s="1" t="s">
        <v>846</v>
      </c>
      <c r="J70" s="1" t="s">
        <v>847</v>
      </c>
      <c r="K70" s="1" t="s">
        <v>848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849</v>
      </c>
      <c r="B71" s="1" t="s">
        <v>850</v>
      </c>
      <c r="C71" s="1" t="s">
        <v>268</v>
      </c>
      <c r="D71" s="1" t="s">
        <v>851</v>
      </c>
      <c r="E71" s="1" t="s">
        <v>852</v>
      </c>
      <c r="F71" s="1" t="s">
        <v>853</v>
      </c>
      <c r="G71" s="1" t="s">
        <v>854</v>
      </c>
      <c r="H71" s="1" t="s">
        <v>855</v>
      </c>
      <c r="I71" s="1" t="s">
        <v>856</v>
      </c>
      <c r="J71" s="1" t="s">
        <v>857</v>
      </c>
      <c r="K71" s="1" t="s">
        <v>858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859</v>
      </c>
      <c r="B72" s="1" t="s">
        <v>860</v>
      </c>
      <c r="C72" s="1" t="s">
        <v>268</v>
      </c>
      <c r="D72" s="1" t="s">
        <v>851</v>
      </c>
      <c r="E72" s="1" t="s">
        <v>861</v>
      </c>
      <c r="F72" s="1" t="s">
        <v>862</v>
      </c>
      <c r="G72" s="1" t="s">
        <v>863</v>
      </c>
      <c r="H72" s="1" t="s">
        <v>864</v>
      </c>
      <c r="I72" s="1" t="s">
        <v>865</v>
      </c>
      <c r="J72" s="1" t="s">
        <v>857</v>
      </c>
      <c r="K72" s="1" t="s">
        <v>858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866</v>
      </c>
      <c r="B73" s="1" t="s">
        <v>867</v>
      </c>
      <c r="C73" s="1" t="s">
        <v>868</v>
      </c>
      <c r="D73" s="1" t="s">
        <v>869</v>
      </c>
      <c r="E73" s="1" t="s">
        <v>870</v>
      </c>
      <c r="F73" s="1" t="s">
        <v>871</v>
      </c>
      <c r="G73" s="1" t="s">
        <v>872</v>
      </c>
      <c r="H73" s="1" t="s">
        <v>873</v>
      </c>
      <c r="I73" s="1" t="s">
        <v>874</v>
      </c>
      <c r="J73" s="1" t="s">
        <v>875</v>
      </c>
      <c r="K73" s="1" t="s">
        <v>876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877</v>
      </c>
      <c r="B74" s="1" t="s">
        <v>878</v>
      </c>
      <c r="C74" s="1" t="s">
        <v>879</v>
      </c>
      <c r="D74" s="1" t="s">
        <v>487</v>
      </c>
      <c r="E74" s="1" t="s">
        <v>880</v>
      </c>
      <c r="F74" s="1" t="s">
        <v>881</v>
      </c>
      <c r="G74" s="1" t="s">
        <v>882</v>
      </c>
      <c r="H74" s="1" t="s">
        <v>883</v>
      </c>
      <c r="I74" s="1" t="s">
        <v>884</v>
      </c>
      <c r="J74" s="1" t="s">
        <v>885</v>
      </c>
      <c r="K74" s="1" t="s">
        <v>886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887</v>
      </c>
      <c r="B75" s="1" t="s">
        <v>888</v>
      </c>
      <c r="C75" s="1" t="s">
        <v>889</v>
      </c>
      <c r="D75" s="1" t="s">
        <v>890</v>
      </c>
      <c r="E75" s="1" t="s">
        <v>891</v>
      </c>
      <c r="F75" s="1" t="s">
        <v>892</v>
      </c>
      <c r="G75" s="1" t="s">
        <v>893</v>
      </c>
      <c r="H75" s="1" t="s">
        <v>894</v>
      </c>
      <c r="I75" s="1" t="s">
        <v>895</v>
      </c>
      <c r="J75" s="1" t="s">
        <v>740</v>
      </c>
      <c r="K75" s="1" t="s">
        <v>254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896</v>
      </c>
      <c r="B76" s="1" t="s">
        <v>247</v>
      </c>
      <c r="C76" s="1" t="s">
        <v>897</v>
      </c>
      <c r="D76" s="1" t="s">
        <v>898</v>
      </c>
      <c r="E76" s="1" t="s">
        <v>899</v>
      </c>
      <c r="F76" s="1" t="s">
        <v>900</v>
      </c>
      <c r="G76" s="1" t="s">
        <v>901</v>
      </c>
      <c r="H76" s="1" t="s">
        <v>902</v>
      </c>
      <c r="I76" s="1" t="s">
        <v>903</v>
      </c>
      <c r="J76" s="1" t="s">
        <v>904</v>
      </c>
      <c r="K76" s="1" t="s">
        <v>905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906</v>
      </c>
      <c r="B77" s="1" t="s">
        <v>907</v>
      </c>
      <c r="C77" s="1" t="s">
        <v>908</v>
      </c>
      <c r="D77" s="1" t="s">
        <v>909</v>
      </c>
      <c r="E77" s="1" t="s">
        <v>910</v>
      </c>
      <c r="F77" s="1" t="s">
        <v>911</v>
      </c>
      <c r="G77" s="1" t="s">
        <v>580</v>
      </c>
      <c r="H77" s="1" t="s">
        <v>706</v>
      </c>
      <c r="I77" s="1" t="s">
        <v>912</v>
      </c>
      <c r="J77" s="1" t="s">
        <v>913</v>
      </c>
      <c r="K77" s="1" t="s">
        <v>914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915</v>
      </c>
      <c r="B78" s="1" t="s">
        <v>916</v>
      </c>
      <c r="C78" s="1" t="s">
        <v>566</v>
      </c>
      <c r="D78" s="1" t="s">
        <v>917</v>
      </c>
      <c r="E78" s="1" t="s">
        <v>918</v>
      </c>
      <c r="F78" s="1" t="s">
        <v>919</v>
      </c>
      <c r="G78" s="1" t="s">
        <v>920</v>
      </c>
      <c r="H78" s="1" t="s">
        <v>921</v>
      </c>
      <c r="I78" s="1" t="s">
        <v>922</v>
      </c>
      <c r="J78" s="1" t="s">
        <v>923</v>
      </c>
      <c r="K78" s="1" t="s">
        <v>924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925</v>
      </c>
      <c r="B79" s="1" t="s">
        <v>926</v>
      </c>
      <c r="C79" s="1" t="s">
        <v>927</v>
      </c>
      <c r="D79" s="1" t="s">
        <v>928</v>
      </c>
      <c r="E79" s="1" t="s">
        <v>929</v>
      </c>
      <c r="F79" s="1" t="s">
        <v>930</v>
      </c>
      <c r="G79" s="1" t="s">
        <v>931</v>
      </c>
      <c r="H79" s="1" t="s">
        <v>932</v>
      </c>
      <c r="I79" s="1" t="s">
        <v>933</v>
      </c>
      <c r="J79" s="1" t="s">
        <v>934</v>
      </c>
      <c r="K79" s="1" t="s">
        <v>935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936</v>
      </c>
      <c r="B80" s="1" t="s">
        <v>937</v>
      </c>
      <c r="C80" s="1" t="s">
        <v>938</v>
      </c>
      <c r="D80" s="1" t="s">
        <v>939</v>
      </c>
      <c r="E80" s="1" t="s">
        <v>940</v>
      </c>
      <c r="F80" s="1" t="s">
        <v>941</v>
      </c>
      <c r="G80" s="1" t="s">
        <v>942</v>
      </c>
      <c r="H80" s="1" t="s">
        <v>943</v>
      </c>
      <c r="I80" s="1" t="s">
        <v>944</v>
      </c>
      <c r="J80" s="1" t="s">
        <v>945</v>
      </c>
      <c r="K80" s="1" t="s">
        <v>946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947</v>
      </c>
      <c r="B81" s="1" t="s">
        <v>948</v>
      </c>
      <c r="C81" s="1" t="s">
        <v>949</v>
      </c>
      <c r="D81" s="1" t="s">
        <v>950</v>
      </c>
      <c r="E81" s="1" t="s">
        <v>951</v>
      </c>
      <c r="F81" s="1" t="s">
        <v>952</v>
      </c>
      <c r="G81" s="1">
        <v>-7.0</v>
      </c>
      <c r="H81" s="1" t="s">
        <v>953</v>
      </c>
      <c r="I81" s="1" t="s">
        <v>954</v>
      </c>
      <c r="J81" s="1" t="s">
        <v>955</v>
      </c>
      <c r="K81" s="1" t="s">
        <v>956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957</v>
      </c>
      <c r="B82" s="1" t="s">
        <v>958</v>
      </c>
      <c r="C82" s="1" t="s">
        <v>959</v>
      </c>
      <c r="D82" s="1" t="s">
        <v>960</v>
      </c>
      <c r="E82" s="1" t="s">
        <v>961</v>
      </c>
      <c r="F82" s="1" t="s">
        <v>962</v>
      </c>
      <c r="G82" s="1" t="s">
        <v>963</v>
      </c>
      <c r="H82" s="1" t="s">
        <v>784</v>
      </c>
      <c r="I82" s="1" t="s">
        <v>964</v>
      </c>
      <c r="J82" s="1" t="s">
        <v>965</v>
      </c>
      <c r="K82" s="1" t="s">
        <v>300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966</v>
      </c>
      <c r="B83" s="1" t="s">
        <v>967</v>
      </c>
      <c r="C83" s="1" t="s">
        <v>968</v>
      </c>
      <c r="D83" s="1" t="s">
        <v>969</v>
      </c>
      <c r="E83" s="1" t="s">
        <v>970</v>
      </c>
      <c r="F83" s="1" t="s">
        <v>971</v>
      </c>
      <c r="G83" s="1" t="s">
        <v>972</v>
      </c>
      <c r="H83" s="1">
        <v>-10.0</v>
      </c>
      <c r="I83" s="1" t="s">
        <v>973</v>
      </c>
      <c r="J83" s="1" t="s">
        <v>974</v>
      </c>
      <c r="K83" s="1" t="s">
        <v>975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976</v>
      </c>
      <c r="B84" s="1" t="s">
        <v>977</v>
      </c>
      <c r="C84" s="1" t="s">
        <v>978</v>
      </c>
      <c r="D84" s="1" t="s">
        <v>979</v>
      </c>
      <c r="E84" s="1" t="s">
        <v>980</v>
      </c>
      <c r="F84" s="1" t="s">
        <v>981</v>
      </c>
      <c r="G84" s="1" t="s">
        <v>982</v>
      </c>
      <c r="H84" s="1" t="s">
        <v>983</v>
      </c>
      <c r="I84" s="1" t="s">
        <v>984</v>
      </c>
      <c r="J84" s="1" t="s">
        <v>985</v>
      </c>
      <c r="K84" s="1" t="s">
        <v>986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988</v>
      </c>
      <c r="B86" s="1" t="s">
        <v>989</v>
      </c>
      <c r="C86" s="1" t="s">
        <v>990</v>
      </c>
      <c r="D86" s="1" t="s">
        <v>991</v>
      </c>
      <c r="E86" s="1" t="s">
        <v>758</v>
      </c>
      <c r="F86" s="1" t="s">
        <v>992</v>
      </c>
      <c r="G86" s="1" t="s">
        <v>993</v>
      </c>
      <c r="H86" s="1" t="s">
        <v>994</v>
      </c>
      <c r="I86" s="1" t="s">
        <v>995</v>
      </c>
      <c r="J86" s="1" t="s">
        <v>996</v>
      </c>
      <c r="K86" s="1" t="s">
        <v>997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998</v>
      </c>
      <c r="B87" s="1" t="s">
        <v>547</v>
      </c>
      <c r="C87" s="1" t="s">
        <v>999</v>
      </c>
      <c r="D87" s="1" t="s">
        <v>1000</v>
      </c>
      <c r="E87" s="1" t="s">
        <v>1001</v>
      </c>
      <c r="F87" s="1" t="s">
        <v>1002</v>
      </c>
      <c r="G87" s="1" t="s">
        <v>701</v>
      </c>
      <c r="H87" s="1" t="s">
        <v>1003</v>
      </c>
      <c r="I87" s="1" t="s">
        <v>1004</v>
      </c>
      <c r="J87" s="1" t="s">
        <v>1005</v>
      </c>
      <c r="K87" s="1" t="s">
        <v>573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1006</v>
      </c>
      <c r="B88" s="1" t="s">
        <v>407</v>
      </c>
      <c r="C88" s="1" t="s">
        <v>1007</v>
      </c>
      <c r="D88" s="1" t="s">
        <v>1008</v>
      </c>
      <c r="E88" s="1" t="s">
        <v>1009</v>
      </c>
      <c r="F88" s="1" t="s">
        <v>1010</v>
      </c>
      <c r="G88" s="1" t="s">
        <v>1011</v>
      </c>
      <c r="H88" s="1" t="s">
        <v>1012</v>
      </c>
      <c r="I88" s="1" t="s">
        <v>1013</v>
      </c>
      <c r="J88" s="1" t="s">
        <v>1014</v>
      </c>
      <c r="K88" s="1" t="s">
        <v>1015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1016</v>
      </c>
      <c r="B89" s="1" t="s">
        <v>586</v>
      </c>
      <c r="C89" s="1" t="s">
        <v>1017</v>
      </c>
      <c r="D89" s="1" t="s">
        <v>1018</v>
      </c>
      <c r="E89" s="1" t="s">
        <v>1019</v>
      </c>
      <c r="F89" s="1" t="s">
        <v>1020</v>
      </c>
      <c r="G89" s="1" t="s">
        <v>1021</v>
      </c>
      <c r="H89" s="1" t="s">
        <v>1022</v>
      </c>
      <c r="I89" s="1" t="s">
        <v>1023</v>
      </c>
      <c r="J89" s="1" t="s">
        <v>1024</v>
      </c>
      <c r="K89" s="1" t="s">
        <v>1025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1026</v>
      </c>
      <c r="B90" s="1" t="s">
        <v>396</v>
      </c>
      <c r="C90" s="1" t="s">
        <v>1017</v>
      </c>
      <c r="D90" s="1" t="s">
        <v>1018</v>
      </c>
      <c r="E90" s="1" t="s">
        <v>1027</v>
      </c>
      <c r="F90" s="1" t="s">
        <v>1028</v>
      </c>
      <c r="G90" s="1" t="s">
        <v>256</v>
      </c>
      <c r="H90" s="1" t="s">
        <v>1029</v>
      </c>
      <c r="I90" s="1" t="s">
        <v>1030</v>
      </c>
      <c r="J90" s="1" t="s">
        <v>1031</v>
      </c>
      <c r="K90" s="1" t="s">
        <v>1032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1033</v>
      </c>
      <c r="B91" s="1" t="s">
        <v>1034</v>
      </c>
      <c r="C91" s="1" t="s">
        <v>1035</v>
      </c>
      <c r="D91" s="1" t="s">
        <v>1036</v>
      </c>
      <c r="E91" s="1" t="s">
        <v>1037</v>
      </c>
      <c r="F91" s="1" t="s">
        <v>1038</v>
      </c>
      <c r="G91" s="1" t="s">
        <v>1039</v>
      </c>
      <c r="H91" s="1" t="s">
        <v>1040</v>
      </c>
      <c r="I91" s="1" t="s">
        <v>1041</v>
      </c>
      <c r="J91" s="1" t="s">
        <v>1042</v>
      </c>
      <c r="K91" s="1" t="s">
        <v>1043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1044</v>
      </c>
      <c r="B92" s="1" t="s">
        <v>186</v>
      </c>
      <c r="C92" s="1" t="s">
        <v>1045</v>
      </c>
      <c r="D92" s="1" t="s">
        <v>1036</v>
      </c>
      <c r="E92" s="1" t="s">
        <v>1046</v>
      </c>
      <c r="F92" s="1" t="s">
        <v>1047</v>
      </c>
      <c r="G92" s="1" t="s">
        <v>1048</v>
      </c>
      <c r="H92" s="1" t="s">
        <v>1049</v>
      </c>
      <c r="I92" s="1" t="s">
        <v>1050</v>
      </c>
      <c r="J92" s="1" t="s">
        <v>1051</v>
      </c>
      <c r="K92" s="1" t="s">
        <v>1043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1052</v>
      </c>
      <c r="B93" s="1" t="s">
        <v>430</v>
      </c>
      <c r="C93" s="1" t="s">
        <v>1053</v>
      </c>
      <c r="D93" s="1" t="s">
        <v>1054</v>
      </c>
      <c r="E93" s="1" t="s">
        <v>1055</v>
      </c>
      <c r="F93" s="1" t="s">
        <v>1056</v>
      </c>
      <c r="G93" s="1" t="s">
        <v>1057</v>
      </c>
      <c r="H93" s="1" t="s">
        <v>1058</v>
      </c>
      <c r="I93" s="1" t="s">
        <v>1059</v>
      </c>
      <c r="J93" s="1" t="s">
        <v>1060</v>
      </c>
      <c r="K93" s="1" t="s">
        <v>1061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1062</v>
      </c>
      <c r="B94" s="1" t="s">
        <v>1063</v>
      </c>
      <c r="C94" s="1" t="s">
        <v>1064</v>
      </c>
      <c r="D94" s="1" t="s">
        <v>1065</v>
      </c>
      <c r="E94" s="1" t="s">
        <v>1066</v>
      </c>
      <c r="F94" s="1" t="s">
        <v>1067</v>
      </c>
      <c r="G94" s="1" t="s">
        <v>1068</v>
      </c>
      <c r="H94" s="1" t="s">
        <v>1069</v>
      </c>
      <c r="I94" s="1" t="s">
        <v>1070</v>
      </c>
      <c r="J94" s="1" t="s">
        <v>1071</v>
      </c>
      <c r="K94" s="1" t="s">
        <v>1072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1073</v>
      </c>
      <c r="B95" s="1" t="s">
        <v>1074</v>
      </c>
      <c r="C95" s="1" t="s">
        <v>119</v>
      </c>
      <c r="D95" s="1" t="s">
        <v>818</v>
      </c>
      <c r="E95" s="1" t="s">
        <v>1075</v>
      </c>
      <c r="F95" s="1" t="s">
        <v>1076</v>
      </c>
      <c r="G95" s="1" t="s">
        <v>1077</v>
      </c>
      <c r="H95" s="1" t="s">
        <v>1078</v>
      </c>
      <c r="I95" s="1" t="s">
        <v>1079</v>
      </c>
      <c r="J95" s="1" t="s">
        <v>1080</v>
      </c>
      <c r="K95" s="1" t="s">
        <v>1081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1082</v>
      </c>
      <c r="B96" s="1" t="s">
        <v>1083</v>
      </c>
      <c r="C96" s="1" t="s">
        <v>1084</v>
      </c>
      <c r="D96" s="1" t="s">
        <v>1085</v>
      </c>
      <c r="E96" s="1" t="s">
        <v>1086</v>
      </c>
      <c r="F96" s="1" t="s">
        <v>1087</v>
      </c>
      <c r="G96" s="1" t="s">
        <v>465</v>
      </c>
      <c r="H96" s="1" t="s">
        <v>1088</v>
      </c>
      <c r="I96" s="1" t="s">
        <v>129</v>
      </c>
      <c r="J96" s="1" t="s">
        <v>1089</v>
      </c>
      <c r="K96" s="1" t="s">
        <v>416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1090</v>
      </c>
      <c r="B97" s="1" t="s">
        <v>357</v>
      </c>
      <c r="C97" s="1" t="s">
        <v>388</v>
      </c>
      <c r="D97" s="1" t="s">
        <v>1091</v>
      </c>
      <c r="E97" s="1" t="s">
        <v>1092</v>
      </c>
      <c r="F97" s="1" t="s">
        <v>1093</v>
      </c>
      <c r="G97" s="1" t="s">
        <v>1092</v>
      </c>
      <c r="H97" s="1" t="s">
        <v>1094</v>
      </c>
      <c r="I97" s="1" t="s">
        <v>1095</v>
      </c>
      <c r="J97" s="1" t="s">
        <v>1096</v>
      </c>
      <c r="K97" s="1" t="s">
        <v>1097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1098</v>
      </c>
      <c r="B98" s="1" t="s">
        <v>1099</v>
      </c>
      <c r="C98" s="1" t="s">
        <v>252</v>
      </c>
      <c r="D98" s="1" t="s">
        <v>1100</v>
      </c>
      <c r="E98" s="1" t="s">
        <v>1101</v>
      </c>
      <c r="F98" s="1" t="s">
        <v>1102</v>
      </c>
      <c r="G98" s="1" t="s">
        <v>1103</v>
      </c>
      <c r="H98" s="1" t="s">
        <v>1104</v>
      </c>
      <c r="I98" s="1" t="s">
        <v>1105</v>
      </c>
      <c r="J98" s="1" t="s">
        <v>1106</v>
      </c>
      <c r="K98" s="1" t="s">
        <v>1107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1108</v>
      </c>
      <c r="B99" s="1" t="s">
        <v>1109</v>
      </c>
      <c r="C99" s="1" t="s">
        <v>1110</v>
      </c>
      <c r="D99" s="1" t="s">
        <v>1111</v>
      </c>
      <c r="E99" s="1" t="s">
        <v>1112</v>
      </c>
      <c r="F99" s="1" t="s">
        <v>1113</v>
      </c>
      <c r="G99" s="1" t="s">
        <v>1114</v>
      </c>
      <c r="H99" s="1" t="s">
        <v>1115</v>
      </c>
      <c r="I99" s="1" t="s">
        <v>1116</v>
      </c>
      <c r="J99" s="1" t="s">
        <v>1117</v>
      </c>
      <c r="K99" s="1" t="s">
        <v>1118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1119</v>
      </c>
      <c r="B100" s="1" t="s">
        <v>1120</v>
      </c>
      <c r="C100" s="1" t="s">
        <v>1121</v>
      </c>
      <c r="D100" s="1" t="s">
        <v>1122</v>
      </c>
      <c r="E100" s="1" t="s">
        <v>1123</v>
      </c>
      <c r="F100" s="1" t="s">
        <v>1124</v>
      </c>
      <c r="G100" s="1" t="s">
        <v>1125</v>
      </c>
      <c r="H100" s="1" t="s">
        <v>1126</v>
      </c>
      <c r="I100" s="1" t="s">
        <v>1127</v>
      </c>
      <c r="J100" s="1" t="s">
        <v>1128</v>
      </c>
      <c r="K100" s="1" t="s">
        <v>1129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1130</v>
      </c>
      <c r="B101" s="1" t="s">
        <v>1131</v>
      </c>
      <c r="C101" s="1" t="s">
        <v>1132</v>
      </c>
      <c r="D101" s="1" t="s">
        <v>1133</v>
      </c>
      <c r="E101" s="1" t="s">
        <v>1134</v>
      </c>
      <c r="F101" s="1" t="s">
        <v>1135</v>
      </c>
      <c r="G101" s="1" t="s">
        <v>1136</v>
      </c>
      <c r="H101" s="1" t="s">
        <v>1137</v>
      </c>
      <c r="I101" s="1" t="s">
        <v>1138</v>
      </c>
      <c r="J101" s="1" t="s">
        <v>1139</v>
      </c>
      <c r="K101" s="1" t="s">
        <v>1140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1141</v>
      </c>
      <c r="B102" s="1" t="s">
        <v>1142</v>
      </c>
      <c r="C102" s="1" t="s">
        <v>1143</v>
      </c>
      <c r="D102" s="1" t="s">
        <v>1144</v>
      </c>
      <c r="E102" s="1" t="s">
        <v>1145</v>
      </c>
      <c r="F102" s="1" t="s">
        <v>1146</v>
      </c>
      <c r="G102" s="1" t="s">
        <v>1147</v>
      </c>
      <c r="H102" s="1" t="s">
        <v>1148</v>
      </c>
      <c r="I102" s="1" t="s">
        <v>1149</v>
      </c>
      <c r="J102" s="1" t="s">
        <v>1150</v>
      </c>
      <c r="K102" s="1" t="s">
        <v>1151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1152</v>
      </c>
      <c r="B103" s="1" t="s">
        <v>1153</v>
      </c>
      <c r="C103" s="1" t="s">
        <v>1154</v>
      </c>
      <c r="D103" s="1" t="s">
        <v>1155</v>
      </c>
      <c r="E103" s="1" t="s">
        <v>1156</v>
      </c>
      <c r="F103" s="1" t="s">
        <v>1157</v>
      </c>
      <c r="G103" s="1" t="s">
        <v>1158</v>
      </c>
      <c r="H103" s="1" t="s">
        <v>1159</v>
      </c>
      <c r="I103" s="1" t="s">
        <v>1160</v>
      </c>
      <c r="J103" s="1" t="s">
        <v>1161</v>
      </c>
      <c r="K103" s="1" t="s">
        <v>1162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1163</v>
      </c>
      <c r="B104" s="1" t="s">
        <v>991</v>
      </c>
      <c r="C104" s="1" t="s">
        <v>1164</v>
      </c>
      <c r="D104" s="1" t="s">
        <v>1165</v>
      </c>
      <c r="E104" s="1" t="s">
        <v>1166</v>
      </c>
      <c r="F104" s="1" t="s">
        <v>1000</v>
      </c>
      <c r="G104" s="1" t="s">
        <v>1167</v>
      </c>
      <c r="H104" s="1" t="s">
        <v>482</v>
      </c>
      <c r="I104" s="1" t="s">
        <v>990</v>
      </c>
      <c r="J104" s="1" t="s">
        <v>1168</v>
      </c>
      <c r="K104" s="1" t="s">
        <v>548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1169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1170</v>
      </c>
      <c r="B106" s="1" t="s">
        <v>1171</v>
      </c>
      <c r="C106" s="1" t="s">
        <v>1172</v>
      </c>
      <c r="D106" s="1" t="s">
        <v>1173</v>
      </c>
      <c r="E106" s="1" t="s">
        <v>1174</v>
      </c>
      <c r="F106" s="1" t="s">
        <v>1175</v>
      </c>
      <c r="G106" s="1" t="s">
        <v>1176</v>
      </c>
      <c r="H106" s="1" t="s">
        <v>589</v>
      </c>
      <c r="I106" s="1" t="s">
        <v>1177</v>
      </c>
      <c r="J106" s="1" t="s">
        <v>1178</v>
      </c>
      <c r="K106" s="1" t="s">
        <v>1179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1180</v>
      </c>
      <c r="B107" s="1" t="s">
        <v>1181</v>
      </c>
      <c r="C107" s="1" t="s">
        <v>1182</v>
      </c>
      <c r="D107" s="1" t="s">
        <v>1183</v>
      </c>
      <c r="E107" s="1" t="s">
        <v>1184</v>
      </c>
      <c r="F107" s="1" t="s">
        <v>1185</v>
      </c>
      <c r="G107" s="1" t="s">
        <v>1186</v>
      </c>
      <c r="H107" s="1" t="s">
        <v>716</v>
      </c>
      <c r="I107" s="1" t="s">
        <v>551</v>
      </c>
      <c r="J107" s="1" t="s">
        <v>1187</v>
      </c>
      <c r="K107" s="1" t="s">
        <v>1188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1189</v>
      </c>
      <c r="B108" s="1" t="s">
        <v>1190</v>
      </c>
      <c r="C108" s="1" t="s">
        <v>1191</v>
      </c>
      <c r="D108" s="1" t="s">
        <v>1192</v>
      </c>
      <c r="E108" s="1" t="s">
        <v>1193</v>
      </c>
      <c r="F108" s="1" t="s">
        <v>1194</v>
      </c>
      <c r="G108" s="1" t="s">
        <v>1195</v>
      </c>
      <c r="H108" s="1" t="s">
        <v>119</v>
      </c>
      <c r="I108" s="1" t="s">
        <v>1196</v>
      </c>
      <c r="J108" s="1" t="s">
        <v>1197</v>
      </c>
      <c r="K108" s="1" t="s">
        <v>1198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1199</v>
      </c>
      <c r="B109" s="1" t="s">
        <v>1200</v>
      </c>
      <c r="C109" s="1" t="s">
        <v>1201</v>
      </c>
      <c r="D109" s="1" t="s">
        <v>1202</v>
      </c>
      <c r="E109" s="1" t="s">
        <v>1203</v>
      </c>
      <c r="F109" s="1" t="s">
        <v>1204</v>
      </c>
      <c r="G109" s="1" t="s">
        <v>1205</v>
      </c>
      <c r="H109" s="1" t="s">
        <v>1206</v>
      </c>
      <c r="I109" s="1" t="s">
        <v>1207</v>
      </c>
      <c r="J109" s="1" t="s">
        <v>1208</v>
      </c>
      <c r="K109" s="1" t="s">
        <v>1209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1210</v>
      </c>
      <c r="B110" s="1" t="s">
        <v>1200</v>
      </c>
      <c r="C110" s="1" t="s">
        <v>1211</v>
      </c>
      <c r="D110" s="1" t="s">
        <v>1136</v>
      </c>
      <c r="E110" s="1" t="s">
        <v>1212</v>
      </c>
      <c r="F110" s="1" t="s">
        <v>1213</v>
      </c>
      <c r="G110" s="1" t="s">
        <v>1214</v>
      </c>
      <c r="H110" s="1" t="s">
        <v>125</v>
      </c>
      <c r="I110" s="1" t="s">
        <v>1215</v>
      </c>
      <c r="J110" s="1" t="s">
        <v>1216</v>
      </c>
      <c r="K110" s="1" t="s">
        <v>1217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1218</v>
      </c>
      <c r="B111" s="1" t="s">
        <v>1219</v>
      </c>
      <c r="C111" s="1" t="s">
        <v>793</v>
      </c>
      <c r="D111" s="1" t="s">
        <v>1220</v>
      </c>
      <c r="E111" s="1" t="s">
        <v>1221</v>
      </c>
      <c r="F111" s="1" t="s">
        <v>1222</v>
      </c>
      <c r="G111" s="1" t="s">
        <v>1223</v>
      </c>
      <c r="H111" s="1" t="s">
        <v>1224</v>
      </c>
      <c r="I111" s="1" t="s">
        <v>1225</v>
      </c>
      <c r="J111" s="1" t="s">
        <v>1226</v>
      </c>
      <c r="K111" s="1" t="s">
        <v>1227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1228</v>
      </c>
      <c r="B112" s="1" t="s">
        <v>1229</v>
      </c>
      <c r="C112" s="1" t="s">
        <v>1230</v>
      </c>
      <c r="D112" s="1" t="s">
        <v>1231</v>
      </c>
      <c r="E112" s="1" t="s">
        <v>1232</v>
      </c>
      <c r="F112" s="1" t="s">
        <v>1233</v>
      </c>
      <c r="G112" s="1" t="s">
        <v>1234</v>
      </c>
      <c r="H112" s="1" t="s">
        <v>1185</v>
      </c>
      <c r="I112" s="1" t="s">
        <v>1225</v>
      </c>
      <c r="J112" s="1" t="s">
        <v>1235</v>
      </c>
      <c r="K112" s="1" t="s">
        <v>815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1236</v>
      </c>
      <c r="B113" s="1" t="s">
        <v>1237</v>
      </c>
      <c r="C113" s="1" t="s">
        <v>1238</v>
      </c>
      <c r="D113" s="1" t="s">
        <v>617</v>
      </c>
      <c r="E113" s="1" t="s">
        <v>1239</v>
      </c>
      <c r="F113" s="1" t="s">
        <v>1240</v>
      </c>
      <c r="G113" s="1" t="s">
        <v>1241</v>
      </c>
      <c r="H113" s="1" t="s">
        <v>1242</v>
      </c>
      <c r="I113" s="1" t="s">
        <v>1243</v>
      </c>
      <c r="J113" s="1" t="s">
        <v>1244</v>
      </c>
      <c r="K113" s="1" t="s">
        <v>1245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1246</v>
      </c>
      <c r="B114" s="1" t="s">
        <v>1247</v>
      </c>
      <c r="C114" s="1" t="s">
        <v>617</v>
      </c>
      <c r="D114" s="1" t="s">
        <v>1248</v>
      </c>
      <c r="E114" s="1">
        <v>-8.0</v>
      </c>
      <c r="F114" s="1" t="s">
        <v>1249</v>
      </c>
      <c r="G114" s="1" t="s">
        <v>1250</v>
      </c>
      <c r="H114" s="1" t="s">
        <v>1251</v>
      </c>
      <c r="I114" s="1" t="s">
        <v>1252</v>
      </c>
      <c r="J114" s="1" t="s">
        <v>1253</v>
      </c>
      <c r="K114" s="1" t="s">
        <v>1254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1255</v>
      </c>
      <c r="B115" s="1" t="s">
        <v>1256</v>
      </c>
      <c r="C115" s="1" t="s">
        <v>1257</v>
      </c>
      <c r="D115" s="1" t="s">
        <v>1154</v>
      </c>
      <c r="E115" s="1" t="s">
        <v>1258</v>
      </c>
      <c r="F115" s="1" t="s">
        <v>1259</v>
      </c>
      <c r="G115" s="1" t="s">
        <v>1260</v>
      </c>
      <c r="H115" s="1" t="s">
        <v>1261</v>
      </c>
      <c r="I115" s="1" t="s">
        <v>1262</v>
      </c>
      <c r="J115" s="1" t="s">
        <v>1263</v>
      </c>
      <c r="K115" s="1" t="s">
        <v>1264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1265</v>
      </c>
      <c r="B116" s="1" t="s">
        <v>1266</v>
      </c>
      <c r="C116" s="1" t="s">
        <v>1267</v>
      </c>
      <c r="D116" s="1" t="s">
        <v>1268</v>
      </c>
      <c r="E116" s="1" t="s">
        <v>1269</v>
      </c>
      <c r="F116" s="1" t="s">
        <v>1270</v>
      </c>
      <c r="G116" s="1" t="s">
        <v>905</v>
      </c>
      <c r="H116" s="1" t="s">
        <v>1271</v>
      </c>
      <c r="I116" s="1" t="s">
        <v>767</v>
      </c>
      <c r="J116" s="1" t="s">
        <v>581</v>
      </c>
      <c r="K116" s="1" t="s">
        <v>1272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1273</v>
      </c>
      <c r="B117" s="1" t="s">
        <v>1274</v>
      </c>
      <c r="C117" s="1" t="s">
        <v>210</v>
      </c>
      <c r="D117" s="1" t="s">
        <v>1275</v>
      </c>
      <c r="E117" s="1" t="s">
        <v>1276</v>
      </c>
      <c r="F117" s="1" t="s">
        <v>1277</v>
      </c>
      <c r="G117" s="1" t="s">
        <v>1278</v>
      </c>
      <c r="H117" s="1" t="s">
        <v>1279</v>
      </c>
      <c r="I117" s="1" t="s">
        <v>1280</v>
      </c>
      <c r="J117" s="1" t="s">
        <v>1179</v>
      </c>
      <c r="K117" s="1" t="s">
        <v>1281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1282</v>
      </c>
      <c r="B118" s="1" t="s">
        <v>1283</v>
      </c>
      <c r="C118" s="1" t="s">
        <v>1284</v>
      </c>
      <c r="D118" s="1" t="s">
        <v>1285</v>
      </c>
      <c r="E118" s="1" t="s">
        <v>1286</v>
      </c>
      <c r="F118" s="1" t="s">
        <v>1287</v>
      </c>
      <c r="G118" s="1" t="s">
        <v>1288</v>
      </c>
      <c r="H118" s="1" t="s">
        <v>1289</v>
      </c>
      <c r="I118" s="1" t="s">
        <v>1290</v>
      </c>
      <c r="J118" s="1" t="s">
        <v>1291</v>
      </c>
      <c r="K118" s="1" t="s">
        <v>1292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1293</v>
      </c>
      <c r="B119" s="1" t="s">
        <v>1294</v>
      </c>
      <c r="C119" s="1" t="s">
        <v>1295</v>
      </c>
      <c r="D119" s="1" t="s">
        <v>1296</v>
      </c>
      <c r="E119" s="1" t="s">
        <v>1297</v>
      </c>
      <c r="F119" s="1" t="s">
        <v>1298</v>
      </c>
      <c r="G119" s="1" t="s">
        <v>1299</v>
      </c>
      <c r="H119" s="1" t="s">
        <v>1300</v>
      </c>
      <c r="I119" s="1" t="s">
        <v>1301</v>
      </c>
      <c r="J119" s="1" t="s">
        <v>1302</v>
      </c>
      <c r="K119" s="1" t="s">
        <v>1303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1304</v>
      </c>
      <c r="B120" s="1" t="s">
        <v>1305</v>
      </c>
      <c r="C120" s="1" t="s">
        <v>1306</v>
      </c>
      <c r="D120" s="1" t="s">
        <v>1307</v>
      </c>
      <c r="E120" s="1" t="s">
        <v>1308</v>
      </c>
      <c r="F120" s="1" t="s">
        <v>1309</v>
      </c>
      <c r="G120" s="1" t="s">
        <v>1310</v>
      </c>
      <c r="H120" s="1" t="s">
        <v>1311</v>
      </c>
      <c r="I120" s="1" t="s">
        <v>954</v>
      </c>
      <c r="J120" s="1" t="s">
        <v>1312</v>
      </c>
      <c r="K120" s="1" t="s">
        <v>1313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1314</v>
      </c>
      <c r="B121" s="1" t="s">
        <v>1315</v>
      </c>
      <c r="C121" s="1" t="s">
        <v>611</v>
      </c>
      <c r="D121" s="1" t="s">
        <v>1316</v>
      </c>
      <c r="E121" s="1" t="s">
        <v>1317</v>
      </c>
      <c r="F121" s="1" t="s">
        <v>1318</v>
      </c>
      <c r="G121" s="1" t="s">
        <v>1319</v>
      </c>
      <c r="H121" s="1" t="s">
        <v>351</v>
      </c>
      <c r="I121" s="1" t="s">
        <v>1320</v>
      </c>
      <c r="J121" s="1" t="s">
        <v>1291</v>
      </c>
      <c r="K121" s="1" t="s">
        <v>1321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1322</v>
      </c>
      <c r="B122" s="1" t="s">
        <v>1323</v>
      </c>
      <c r="C122" s="1" t="s">
        <v>1324</v>
      </c>
      <c r="D122" s="1" t="s">
        <v>1325</v>
      </c>
      <c r="E122" s="1" t="s">
        <v>1326</v>
      </c>
      <c r="F122" s="1" t="s">
        <v>1327</v>
      </c>
      <c r="G122" s="1" t="s">
        <v>608</v>
      </c>
      <c r="H122" s="1" t="s">
        <v>1328</v>
      </c>
      <c r="I122" s="1" t="s">
        <v>1329</v>
      </c>
      <c r="J122" s="1" t="s">
        <v>1330</v>
      </c>
      <c r="K122" s="1" t="s">
        <v>1331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1332</v>
      </c>
      <c r="B123" s="1" t="s">
        <v>1324</v>
      </c>
      <c r="C123" s="1" t="s">
        <v>903</v>
      </c>
      <c r="D123" s="1" t="s">
        <v>1333</v>
      </c>
      <c r="E123" s="1" t="s">
        <v>1334</v>
      </c>
      <c r="F123" s="1" t="s">
        <v>1335</v>
      </c>
      <c r="G123" s="1" t="s">
        <v>1336</v>
      </c>
      <c r="H123" s="1" t="s">
        <v>1337</v>
      </c>
      <c r="I123" s="1" t="s">
        <v>1338</v>
      </c>
      <c r="J123" s="1" t="s">
        <v>1339</v>
      </c>
      <c r="K123" s="1" t="s">
        <v>1340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1341</v>
      </c>
      <c r="B124" s="1" t="s">
        <v>1342</v>
      </c>
      <c r="C124" s="1" t="s">
        <v>1343</v>
      </c>
      <c r="D124" s="1" t="s">
        <v>1154</v>
      </c>
      <c r="E124" s="1" t="s">
        <v>1344</v>
      </c>
      <c r="F124" s="1" t="s">
        <v>1345</v>
      </c>
      <c r="G124" s="1" t="s">
        <v>1346</v>
      </c>
      <c r="H124" s="1" t="s">
        <v>1177</v>
      </c>
      <c r="I124" s="1" t="s">
        <v>1347</v>
      </c>
      <c r="J124" s="1" t="s">
        <v>979</v>
      </c>
      <c r="K124" s="1" t="s">
        <v>1348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1349</v>
      </c>
      <c r="C1" s="1" t="s">
        <v>1350</v>
      </c>
      <c r="D1" s="1" t="s">
        <v>1351</v>
      </c>
      <c r="E1" s="1" t="s">
        <v>1352</v>
      </c>
      <c r="F1" s="1" t="s">
        <v>1353</v>
      </c>
      <c r="G1" s="1" t="s">
        <v>1354</v>
      </c>
      <c r="H1" s="1" t="s">
        <v>1355</v>
      </c>
      <c r="I1" s="1" t="s">
        <v>1356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1357</v>
      </c>
      <c r="B2" s="1" t="s">
        <v>1358</v>
      </c>
      <c r="C2" s="1" t="s">
        <v>1359</v>
      </c>
      <c r="D2" s="1" t="s">
        <v>1360</v>
      </c>
      <c r="E2" s="1" t="s">
        <v>1361</v>
      </c>
      <c r="F2" s="1" t="s">
        <v>1362</v>
      </c>
      <c r="G2" s="1" t="s">
        <v>1363</v>
      </c>
      <c r="H2" s="1" t="s">
        <v>1363</v>
      </c>
      <c r="I2" s="1" t="s">
        <v>1364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1365</v>
      </c>
      <c r="B3" s="1" t="s">
        <v>1364</v>
      </c>
      <c r="C3" s="1" t="s">
        <v>1366</v>
      </c>
      <c r="D3" s="1" t="s">
        <v>1367</v>
      </c>
      <c r="E3" s="1" t="s">
        <v>1368</v>
      </c>
      <c r="F3" s="1" t="s">
        <v>1369</v>
      </c>
      <c r="G3" s="1" t="s">
        <v>1370</v>
      </c>
      <c r="H3" s="1" t="s">
        <v>1371</v>
      </c>
      <c r="I3" s="1" t="s">
        <v>1364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1372</v>
      </c>
      <c r="B4" s="1" t="s">
        <v>1373</v>
      </c>
      <c r="C4" s="1" t="s">
        <v>1374</v>
      </c>
      <c r="D4" s="1" t="s">
        <v>1375</v>
      </c>
      <c r="E4" s="1" t="s">
        <v>1376</v>
      </c>
      <c r="F4" s="1" t="s">
        <v>1377</v>
      </c>
      <c r="G4" s="1" t="s">
        <v>1378</v>
      </c>
      <c r="H4" s="1" t="s">
        <v>1379</v>
      </c>
      <c r="I4" s="1" t="s">
        <v>1380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1365</v>
      </c>
      <c r="B5" s="1" t="s">
        <v>1364</v>
      </c>
      <c r="C5" s="1" t="s">
        <v>1381</v>
      </c>
      <c r="D5" s="1" t="s">
        <v>1382</v>
      </c>
      <c r="E5" s="1" t="s">
        <v>1383</v>
      </c>
      <c r="F5" s="1" t="s">
        <v>1384</v>
      </c>
      <c r="G5" s="1" t="s">
        <v>1385</v>
      </c>
      <c r="H5" s="1" t="s">
        <v>1386</v>
      </c>
      <c r="I5" s="1" t="s">
        <v>1387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1388</v>
      </c>
      <c r="B6" s="1" t="s">
        <v>1389</v>
      </c>
      <c r="C6" s="1" t="s">
        <v>1390</v>
      </c>
      <c r="D6" s="1" t="s">
        <v>1391</v>
      </c>
      <c r="E6" s="1" t="s">
        <v>1392</v>
      </c>
      <c r="F6" s="1" t="s">
        <v>1393</v>
      </c>
      <c r="G6" s="1" t="s">
        <v>1394</v>
      </c>
      <c r="H6" s="1" t="s">
        <v>1395</v>
      </c>
      <c r="I6" s="1" t="s">
        <v>1396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1397</v>
      </c>
      <c r="B7" s="1" t="s">
        <v>1398</v>
      </c>
      <c r="C7" s="1" t="s">
        <v>1399</v>
      </c>
      <c r="D7" s="1" t="s">
        <v>1400</v>
      </c>
      <c r="E7" s="1" t="s">
        <v>1401</v>
      </c>
      <c r="F7" s="1" t="s">
        <v>1402</v>
      </c>
      <c r="G7" s="1" t="s">
        <v>1403</v>
      </c>
      <c r="H7" s="1" t="s">
        <v>1404</v>
      </c>
      <c r="I7" s="1" t="s">
        <v>1405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1406</v>
      </c>
      <c r="B8" s="1" t="s">
        <v>1364</v>
      </c>
      <c r="C8" s="1" t="s">
        <v>1407</v>
      </c>
      <c r="D8" s="1" t="s">
        <v>1408</v>
      </c>
      <c r="E8" s="1" t="s">
        <v>1409</v>
      </c>
      <c r="F8" s="1" t="s">
        <v>1409</v>
      </c>
      <c r="G8" s="1" t="s">
        <v>1410</v>
      </c>
      <c r="H8" s="1" t="s">
        <v>1411</v>
      </c>
      <c r="I8" s="1" t="s">
        <v>1409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1412</v>
      </c>
      <c r="B9" s="1" t="s">
        <v>1413</v>
      </c>
      <c r="C9" s="1" t="s">
        <v>1414</v>
      </c>
      <c r="D9" s="1" t="s">
        <v>1415</v>
      </c>
      <c r="E9" s="1" t="s">
        <v>1416</v>
      </c>
      <c r="F9" s="1" t="s">
        <v>1417</v>
      </c>
      <c r="G9" s="1" t="s">
        <v>1418</v>
      </c>
      <c r="H9" s="1" t="s">
        <v>1418</v>
      </c>
      <c r="I9" s="1" t="s">
        <v>1418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1419</v>
      </c>
      <c r="B10" s="1" t="s">
        <v>1420</v>
      </c>
      <c r="C10" s="1" t="s">
        <v>1421</v>
      </c>
      <c r="D10" s="1" t="s">
        <v>1422</v>
      </c>
      <c r="E10" s="1" t="s">
        <v>1423</v>
      </c>
      <c r="F10" s="1" t="s">
        <v>1424</v>
      </c>
      <c r="G10" s="1" t="s">
        <v>1425</v>
      </c>
      <c r="H10" s="1" t="s">
        <v>1426</v>
      </c>
      <c r="I10" s="1" t="s">
        <v>1427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1428</v>
      </c>
      <c r="B11" s="1" t="s">
        <v>1429</v>
      </c>
      <c r="C11" s="1" t="s">
        <v>1430</v>
      </c>
      <c r="D11" s="1" t="s">
        <v>1431</v>
      </c>
      <c r="E11" s="1" t="s">
        <v>1432</v>
      </c>
      <c r="F11" s="1" t="s">
        <v>1433</v>
      </c>
      <c r="G11" s="1" t="s">
        <v>1434</v>
      </c>
      <c r="H11" s="1" t="s">
        <v>1435</v>
      </c>
      <c r="I11" s="1" t="s">
        <v>1436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1437</v>
      </c>
      <c r="B12" s="1" t="s">
        <v>1438</v>
      </c>
      <c r="C12" s="1" t="s">
        <v>1439</v>
      </c>
      <c r="D12" s="1" t="s">
        <v>1440</v>
      </c>
      <c r="E12" s="1" t="s">
        <v>1441</v>
      </c>
      <c r="F12" s="1" t="s">
        <v>1442</v>
      </c>
      <c r="G12" s="1" t="s">
        <v>1443</v>
      </c>
      <c r="H12" s="1" t="s">
        <v>1444</v>
      </c>
      <c r="I12" s="1" t="s">
        <v>1445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1446</v>
      </c>
      <c r="B13" s="1" t="s">
        <v>1447</v>
      </c>
      <c r="C13" s="1" t="s">
        <v>1448</v>
      </c>
      <c r="D13" s="1" t="s">
        <v>1449</v>
      </c>
      <c r="E13" s="1" t="s">
        <v>1450</v>
      </c>
      <c r="F13" s="1" t="s">
        <v>1451</v>
      </c>
      <c r="G13" s="1" t="s">
        <v>1452</v>
      </c>
      <c r="H13" s="1" t="s">
        <v>1453</v>
      </c>
      <c r="I13" s="1" t="s">
        <v>1454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1455</v>
      </c>
      <c r="B14" s="1" t="s">
        <v>1456</v>
      </c>
      <c r="C14" s="1" t="s">
        <v>1457</v>
      </c>
      <c r="D14" s="1" t="s">
        <v>1458</v>
      </c>
      <c r="E14" s="1" t="s">
        <v>1459</v>
      </c>
      <c r="F14" s="1" t="s">
        <v>1460</v>
      </c>
      <c r="G14" s="1" t="s">
        <v>1461</v>
      </c>
      <c r="H14" s="1" t="s">
        <v>1462</v>
      </c>
      <c r="I14" s="1" t="s">
        <v>1463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1464</v>
      </c>
      <c r="B15" s="1" t="s">
        <v>1364</v>
      </c>
      <c r="C15" s="1" t="s">
        <v>1364</v>
      </c>
      <c r="D15" s="1" t="s">
        <v>1364</v>
      </c>
      <c r="E15" s="1" t="s">
        <v>1364</v>
      </c>
      <c r="F15" s="1" t="s">
        <v>1364</v>
      </c>
      <c r="G15" s="1" t="s">
        <v>1364</v>
      </c>
      <c r="H15" s="1" t="s">
        <v>1364</v>
      </c>
      <c r="I15" s="1" t="s">
        <v>1364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1465</v>
      </c>
      <c r="B16" s="1" t="s">
        <v>1364</v>
      </c>
      <c r="C16" s="1" t="s">
        <v>1364</v>
      </c>
      <c r="D16" s="1" t="s">
        <v>1364</v>
      </c>
      <c r="E16" s="1" t="s">
        <v>1364</v>
      </c>
      <c r="F16" s="1" t="s">
        <v>1364</v>
      </c>
      <c r="G16" s="1" t="s">
        <v>1364</v>
      </c>
      <c r="H16" s="1" t="s">
        <v>1364</v>
      </c>
      <c r="I16" s="1" t="s">
        <v>1364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1466</v>
      </c>
      <c r="B17" s="1" t="s">
        <v>184</v>
      </c>
      <c r="C17" s="1" t="s">
        <v>185</v>
      </c>
      <c r="D17" s="1" t="s">
        <v>186</v>
      </c>
      <c r="E17" s="1" t="s">
        <v>195</v>
      </c>
      <c r="F17" s="1" t="s">
        <v>188</v>
      </c>
      <c r="G17" s="1" t="s">
        <v>1467</v>
      </c>
      <c r="H17" s="1" t="s">
        <v>1468</v>
      </c>
      <c r="I17" s="1" t="s">
        <v>1469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1470</v>
      </c>
      <c r="B18" s="1" t="s">
        <v>1364</v>
      </c>
      <c r="C18" s="1" t="s">
        <v>1364</v>
      </c>
      <c r="D18" s="1" t="s">
        <v>1364</v>
      </c>
      <c r="E18" s="1" t="s">
        <v>1364</v>
      </c>
      <c r="F18" s="1" t="s">
        <v>1364</v>
      </c>
      <c r="G18" s="1" t="s">
        <v>1364</v>
      </c>
      <c r="H18" s="1" t="s">
        <v>1364</v>
      </c>
      <c r="I18" s="1" t="s">
        <v>1364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1471</v>
      </c>
      <c r="B19" s="1" t="s">
        <v>1472</v>
      </c>
      <c r="C19" s="1" t="s">
        <v>1473</v>
      </c>
      <c r="D19" s="1" t="s">
        <v>1474</v>
      </c>
      <c r="E19" s="1" t="s">
        <v>1475</v>
      </c>
      <c r="F19" s="1" t="s">
        <v>1476</v>
      </c>
      <c r="G19" s="1" t="s">
        <v>1477</v>
      </c>
      <c r="H19" s="1" t="s">
        <v>1478</v>
      </c>
      <c r="I19" s="1" t="s">
        <v>1479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1480</v>
      </c>
      <c r="B20" s="1" t="s">
        <v>1481</v>
      </c>
      <c r="C20" s="1" t="s">
        <v>1482</v>
      </c>
      <c r="D20" s="1" t="s">
        <v>1483</v>
      </c>
      <c r="E20" s="1" t="s">
        <v>1484</v>
      </c>
      <c r="F20" s="1" t="s">
        <v>1485</v>
      </c>
      <c r="G20" s="1" t="s">
        <v>1486</v>
      </c>
      <c r="H20" s="1" t="s">
        <v>1487</v>
      </c>
      <c r="I20" s="1" t="s">
        <v>1488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1489</v>
      </c>
      <c r="B21" s="1" t="s">
        <v>1490</v>
      </c>
      <c r="C21" s="1" t="s">
        <v>1491</v>
      </c>
      <c r="D21" s="1" t="s">
        <v>1492</v>
      </c>
      <c r="E21" s="1" t="s">
        <v>1493</v>
      </c>
      <c r="F21" s="1" t="s">
        <v>1494</v>
      </c>
      <c r="G21" s="1" t="s">
        <v>1495</v>
      </c>
      <c r="H21" s="1" t="s">
        <v>1496</v>
      </c>
      <c r="I21" s="1" t="s">
        <v>1497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1498</v>
      </c>
      <c r="B22" s="1" t="s">
        <v>1499</v>
      </c>
      <c r="C22" s="1" t="s">
        <v>1500</v>
      </c>
      <c r="D22" s="1" t="s">
        <v>352</v>
      </c>
      <c r="E22" s="1" t="s">
        <v>1501</v>
      </c>
      <c r="F22" s="1" t="s">
        <v>1502</v>
      </c>
      <c r="G22" s="1" t="s">
        <v>1133</v>
      </c>
      <c r="H22" s="1" t="s">
        <v>1503</v>
      </c>
      <c r="I22" s="1" t="s">
        <v>1504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1505</v>
      </c>
      <c r="B23" s="1" t="s">
        <v>1506</v>
      </c>
      <c r="C23" s="1" t="s">
        <v>1507</v>
      </c>
      <c r="D23" s="1" t="s">
        <v>1508</v>
      </c>
      <c r="E23" s="1" t="s">
        <v>1509</v>
      </c>
      <c r="F23" s="1" t="s">
        <v>1510</v>
      </c>
      <c r="G23" s="1" t="s">
        <v>1511</v>
      </c>
      <c r="H23" s="1" t="s">
        <v>1512</v>
      </c>
      <c r="I23" s="1" t="s">
        <v>1513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1514</v>
      </c>
      <c r="B24" s="1" t="s">
        <v>1515</v>
      </c>
      <c r="C24" s="1" t="s">
        <v>1516</v>
      </c>
      <c r="D24" s="1" t="s">
        <v>1517</v>
      </c>
      <c r="E24" s="1" t="s">
        <v>1518</v>
      </c>
      <c r="F24" s="1" t="s">
        <v>1519</v>
      </c>
      <c r="G24" s="1" t="s">
        <v>1520</v>
      </c>
      <c r="H24" s="1" t="s">
        <v>1520</v>
      </c>
      <c r="I24" s="1" t="s">
        <v>1520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1521</v>
      </c>
      <c r="B25" s="1" t="s">
        <v>1522</v>
      </c>
      <c r="C25" s="1" t="s">
        <v>1523</v>
      </c>
      <c r="D25" s="1" t="s">
        <v>1524</v>
      </c>
      <c r="E25" s="1" t="s">
        <v>1525</v>
      </c>
      <c r="F25" s="1" t="s">
        <v>1526</v>
      </c>
      <c r="G25" s="1" t="s">
        <v>1527</v>
      </c>
      <c r="H25" s="1" t="s">
        <v>1527</v>
      </c>
      <c r="I25" s="1" t="s">
        <v>1364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1528</v>
      </c>
      <c r="B26" s="1" t="s">
        <v>1529</v>
      </c>
      <c r="C26" s="1" t="s">
        <v>1530</v>
      </c>
      <c r="D26" s="1" t="s">
        <v>1531</v>
      </c>
      <c r="E26" s="1" t="s">
        <v>1532</v>
      </c>
      <c r="F26" s="1" t="s">
        <v>1533</v>
      </c>
      <c r="G26" s="1" t="s">
        <v>1364</v>
      </c>
      <c r="H26" s="1" t="s">
        <v>1364</v>
      </c>
      <c r="I26" s="1" t="s">
        <v>1364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1534</v>
      </c>
      <c r="B2" s="1">
        <v>86400.0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1535</v>
      </c>
      <c r="B3" s="1">
        <v>2.0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1536</v>
      </c>
      <c r="B4" s="1">
        <v>10.12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1537</v>
      </c>
      <c r="B5" s="1">
        <v>10.11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1538</v>
      </c>
      <c r="B6" s="1">
        <v>10.11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1539</v>
      </c>
      <c r="B7" s="1">
        <v>10.11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1540</v>
      </c>
      <c r="B8" s="1">
        <v>10.12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1541</v>
      </c>
      <c r="B9" s="1">
        <v>10.11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1542</v>
      </c>
      <c r="B10" s="1">
        <v>10.11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1543</v>
      </c>
      <c r="B11" s="1">
        <v>10.11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1544</v>
      </c>
      <c r="B12" s="1">
        <v>619.0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1545</v>
      </c>
      <c r="B13" s="1">
        <v>619.0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1546</v>
      </c>
      <c r="B14" s="1">
        <v>267213.0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1547</v>
      </c>
      <c r="B15" s="1">
        <v>72280.0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1548</v>
      </c>
      <c r="B16" s="1">
        <v>72280.0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1549</v>
      </c>
      <c r="B17" s="1">
        <v>10.12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1550</v>
      </c>
      <c r="B18" s="1">
        <v>10.12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1551</v>
      </c>
      <c r="B19" s="1">
        <v>1000.0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1552</v>
      </c>
      <c r="B20" s="1">
        <v>1000.0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1553</v>
      </c>
      <c r="B21" s="1">
        <v>4.4457712E8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1554</v>
      </c>
      <c r="B22" s="1">
        <v>9.96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1555</v>
      </c>
      <c r="B23" s="1">
        <v>10.18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1556</v>
      </c>
      <c r="B24" s="1">
        <v>10.06844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1557</v>
      </c>
      <c r="B25" s="1">
        <v>10.0469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1558</v>
      </c>
      <c r="B26" s="1" t="s">
        <v>1559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1560</v>
      </c>
      <c r="B27" s="1" t="s">
        <v>1561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1562</v>
      </c>
      <c r="B28" s="1" t="s">
        <v>1563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1564</v>
      </c>
      <c r="B29" s="1" t="s">
        <v>1565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1566</v>
      </c>
      <c r="B30" s="1" t="s">
        <v>1565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1567</v>
      </c>
      <c r="B31" s="1" t="s">
        <v>1568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1569</v>
      </c>
      <c r="B32" s="1" t="s">
        <v>1568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1570</v>
      </c>
      <c r="B33" s="1">
        <v>1.7264934E9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1571</v>
      </c>
      <c r="B34" s="1" t="s">
        <v>1572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1573</v>
      </c>
      <c r="B35" s="1" t="s">
        <v>1574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1575</v>
      </c>
      <c r="B36" s="1" t="s">
        <v>1576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1577</v>
      </c>
      <c r="B37" s="1" t="s">
        <v>1578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1579</v>
      </c>
      <c r="B38" s="1">
        <v>-1.8E7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1580</v>
      </c>
      <c r="B39" s="1">
        <v>10.11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1581</v>
      </c>
      <c r="B40" s="1" t="s">
        <v>1582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1583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56</v>
      </c>
      <c r="B3" s="1">
        <v>138.0</v>
      </c>
      <c r="C3" s="1">
        <v>315.0</v>
      </c>
      <c r="D3" s="1">
        <v>188.0</v>
      </c>
      <c r="E3" s="1">
        <v>219.0</v>
      </c>
      <c r="F3" s="1">
        <v>478.0</v>
      </c>
      <c r="G3" s="1">
        <v>350.0</v>
      </c>
      <c r="H3" s="1">
        <v>411.0</v>
      </c>
      <c r="I3" s="1">
        <v>638.0</v>
      </c>
      <c r="J3" s="1">
        <v>434.0</v>
      </c>
      <c r="K3" s="1">
        <v>461.0</v>
      </c>
      <c r="L3" s="1">
        <f>IF(K3*FORECAST(L2,B3:K3,B2:K2)&gt;0,FORECAST(L2,B3:K3,B2:K2),K3)*$X$1</f>
        <v>577.8</v>
      </c>
      <c r="M3" s="1">
        <f>IF(L3*FORECAST(M2,B3:L3,B2:L2)&gt;0,FORECAST(M2,B3:L3,B2:L2),L3)*$X$1</f>
        <v>616.8181818</v>
      </c>
      <c r="N3" s="1">
        <f>IF(M3*FORECAST(N2,B3:M3,B2:M2)&gt;0,FORECAST(N2,B3:M3,B2:M2),M3)*$X$1</f>
        <v>655.8363636</v>
      </c>
      <c r="O3" s="1">
        <f>IF(N3*FORECAST(O2,B3:N3,B2:N2)&gt;0,FORECAST(O2,B3:N3,B2:N2),N3)*$X$1</f>
        <v>694.8545455</v>
      </c>
      <c r="P3" s="1">
        <f>IF(O3*FORECAST(P2,B3:O3,B2:O2)&gt;0,FORECAST(P2,B3:O3,B2:O2),O3)*$X$1</f>
        <v>733.8727273</v>
      </c>
      <c r="Q3" s="1">
        <f>IF(P3*FORECAST(Q2,B3:P3,B2:P2)&gt;0,FORECAST(Q2,B3:P3,B2:P2),P3)*$X$1</f>
        <v>772.8909091</v>
      </c>
      <c r="R3" s="1">
        <f>IF(Q3*FORECAST(R2,B3:Q3,B2:Q2)&gt;0,FORECAST(R2,B3:Q3,B2:Q2),Q3)*$X$1</f>
        <v>811.9090909</v>
      </c>
      <c r="S3" s="4">
        <f>IF(R3*FORECAST(S2,B3:R3,B2:R2)&gt;0,FORECAST(S2,B3:R3,B2:R2),R3)*$X$1</f>
        <v>850.9272727</v>
      </c>
      <c r="T3" s="4">
        <f>IF(S3*FORECAST(T2,B3:S3,B2:S2)&gt;0,FORECAST(T2,B3:S3,B2:S2),S3)*$X$1</f>
        <v>889.9454545</v>
      </c>
      <c r="U3" s="4">
        <f>IF(T3*FORECAST(U2,B3:T3,B2:T2)&gt;0,FORECAST(U2,B3:T3,B2:T2),T3)*$X$1</f>
        <v>928.9636364</v>
      </c>
      <c r="V3" s="4">
        <f>IF(U3*FORECAST(V2,B3:U3,B2:U2)&gt;0,FORECAST(V2,B3:U3,B2:U2),U3)*$X$1</f>
        <v>967.9818182</v>
      </c>
      <c r="W3" s="4">
        <f>IF(V3*FORECAST(W2,B3:V3,B2:V2)&gt;0,FORECAST(W2,B3:V3,B2:V2),V3)*$X$1</f>
        <v>1007</v>
      </c>
      <c r="X3" s="2"/>
      <c r="Y3" s="2"/>
      <c r="Z3" s="2"/>
    </row>
    <row r="4">
      <c r="A4" s="3" t="s">
        <v>132</v>
      </c>
      <c r="B4" s="1">
        <v>1290.0</v>
      </c>
      <c r="C4" s="1">
        <v>1100.0</v>
      </c>
      <c r="D4" s="1">
        <v>923.0</v>
      </c>
      <c r="E4" s="1">
        <v>3600.0</v>
      </c>
      <c r="F4" s="1">
        <v>3340.0</v>
      </c>
      <c r="G4" s="1">
        <v>3260.0</v>
      </c>
      <c r="H4" s="1">
        <v>3080.0</v>
      </c>
      <c r="I4" s="1">
        <v>2810.0</v>
      </c>
      <c r="J4" s="1">
        <v>2620.0</v>
      </c>
      <c r="K4" s="1">
        <v>2490.0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1584</v>
      </c>
      <c r="B5" s="1">
        <v>75.0</v>
      </c>
      <c r="C5" s="1">
        <v>76.0</v>
      </c>
      <c r="D5" s="1">
        <v>76.0</v>
      </c>
      <c r="E5" s="1">
        <v>103.0</v>
      </c>
      <c r="F5" s="1">
        <v>112.0</v>
      </c>
      <c r="G5" s="1">
        <v>112.0</v>
      </c>
      <c r="H5" s="1">
        <v>113.0</v>
      </c>
      <c r="I5" s="1">
        <v>114.0</v>
      </c>
      <c r="J5" s="1">
        <v>116.0</v>
      </c>
      <c r="K5" s="1">
        <v>117.0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1585</v>
      </c>
      <c r="L7" s="1">
        <f>IF(W3*FORECAST(W2,B3:W3,B2:W2)&gt;0,FORECAST(W2,B3:W3,B2:W2),V3)*$X$1 * (1+0.02)/(0.0822-0.02)</f>
        <v>16513.50482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1586</v>
      </c>
      <c r="L8" s="5">
        <f t="array" ref="L8">NPV(0.0822,M3:W3)</f>
        <v>5519.832797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1587</v>
      </c>
      <c r="L9" s="5">
        <f t="array" ref="L9">NPV(0.0822,M16:W16)</f>
        <v>6925.584493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1588</v>
      </c>
      <c r="L10" s="5">
        <f>L8 + L9</f>
        <v>12445.41729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2490.0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1589</v>
      </c>
      <c r="L12" s="5">
        <f>L10 - L11</f>
        <v>9955.417289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1590</v>
      </c>
      <c r="L13" s="1">
        <v>117.0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85.08903666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(1+0.02)/(0.0822-0.02)</f>
        <v>16513.50482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17</v>
      </c>
      <c r="B3" s="1">
        <v>143.0</v>
      </c>
      <c r="C3" s="1">
        <v>236.0</v>
      </c>
      <c r="D3" s="1">
        <v>241.0</v>
      </c>
      <c r="E3" s="1">
        <v>338.0</v>
      </c>
      <c r="F3" s="1">
        <v>-56.0</v>
      </c>
      <c r="G3" s="1">
        <v>-484.0</v>
      </c>
      <c r="H3" s="1">
        <v>-561.0</v>
      </c>
      <c r="I3" s="1">
        <v>5.0</v>
      </c>
      <c r="J3" s="1">
        <v>64.0</v>
      </c>
      <c r="K3" s="1">
        <v>-33.0</v>
      </c>
      <c r="L3" s="1">
        <f>IF(K3*FORECAST(L2,B3:K3,B2:K2)&gt;0,FORECAST(L2,B3:K3,B2:K2),K3)*$X$1</f>
        <v>-247.1333333</v>
      </c>
      <c r="M3" s="1">
        <f>IF(L3*FORECAST(M2,B3:L3,B2:L2)&gt;0,FORECAST(M2,B3:L3,B2:L2),L3)*$X$1</f>
        <v>-290.1212121</v>
      </c>
      <c r="N3" s="1">
        <f>IF(M3*FORECAST(N2,B3:M3,B2:M2)&gt;0,FORECAST(N2,B3:M3,B2:M2),M3)*$X$1</f>
        <v>-333.1090909</v>
      </c>
      <c r="O3" s="1">
        <f>IF(N3*FORECAST(O2,B3:N3,B2:N2)&gt;0,FORECAST(O2,B3:N3,B2:N2),N3)*$X$1</f>
        <v>-376.0969697</v>
      </c>
      <c r="P3" s="1">
        <f>IF(O3*FORECAST(P2,B3:O3,B2:O2)&gt;0,FORECAST(P2,B3:O3,B2:O2),O3)*$X$1</f>
        <v>-419.0848485</v>
      </c>
      <c r="Q3" s="1">
        <f>IF(P3*FORECAST(Q2,B3:P3,B2:P2)&gt;0,FORECAST(Q2,B3:P3,B2:P2),P3)*$X$1</f>
        <v>-462.0727273</v>
      </c>
      <c r="R3" s="1">
        <f>IF(Q3*FORECAST(R2,B3:Q3,B2:Q2)&gt;0,FORECAST(R2,B3:Q3,B2:Q2),Q3)*$X$1</f>
        <v>-505.0606061</v>
      </c>
      <c r="S3" s="4">
        <f>IF(R3*FORECAST(S2,B3:R3,B2:R2)&gt;0,FORECAST(S2,B3:R3,B2:R2),R3)*$X$1</f>
        <v>-548.0484848</v>
      </c>
      <c r="T3" s="4">
        <f>IF(S3*FORECAST(T2,B3:S3,B2:S2)&gt;0,FORECAST(T2,B3:S3,B2:S2),S3)*$X$1</f>
        <v>-591.0363636</v>
      </c>
      <c r="U3" s="4">
        <f>IF(T3*FORECAST(U2,B3:T3,B2:T2)&gt;0,FORECAST(U2,B3:T3,B2:T2),T3)*$X$1</f>
        <v>-634.0242424</v>
      </c>
      <c r="V3" s="4">
        <f>IF(U3*FORECAST(V2,B3:U3,B2:U2)&gt;0,FORECAST(V2,B3:U3,B2:U2),U3)*$X$1</f>
        <v>-677.0121212</v>
      </c>
      <c r="W3" s="4">
        <f>IF(V3*FORECAST(W2,B3:V3,B2:V2)&gt;0,FORECAST(W2,B3:V3,B2:V2),V3)*$X$1</f>
        <v>-720</v>
      </c>
      <c r="X3" s="2"/>
      <c r="Y3" s="2"/>
      <c r="Z3" s="2"/>
    </row>
    <row r="4">
      <c r="A4" s="3" t="s">
        <v>132</v>
      </c>
      <c r="B4" s="1">
        <v>1290.0</v>
      </c>
      <c r="C4" s="1">
        <v>1100.0</v>
      </c>
      <c r="D4" s="1">
        <v>923.0</v>
      </c>
      <c r="E4" s="1">
        <v>3600.0</v>
      </c>
      <c r="F4" s="1">
        <v>3340.0</v>
      </c>
      <c r="G4" s="1">
        <v>3260.0</v>
      </c>
      <c r="H4" s="1">
        <v>3080.0</v>
      </c>
      <c r="I4" s="1">
        <v>2810.0</v>
      </c>
      <c r="J4" s="1">
        <v>2620.0</v>
      </c>
      <c r="K4" s="1">
        <v>2490.0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1584</v>
      </c>
      <c r="B5" s="1">
        <v>75.0</v>
      </c>
      <c r="C5" s="1">
        <v>76.0</v>
      </c>
      <c r="D5" s="1">
        <v>76.0</v>
      </c>
      <c r="E5" s="1">
        <v>103.0</v>
      </c>
      <c r="F5" s="1">
        <v>112.0</v>
      </c>
      <c r="G5" s="1">
        <v>112.0</v>
      </c>
      <c r="H5" s="1">
        <v>113.0</v>
      </c>
      <c r="I5" s="1">
        <v>114.0</v>
      </c>
      <c r="J5" s="1">
        <v>116.0</v>
      </c>
      <c r="K5" s="1">
        <v>117.0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1585</v>
      </c>
      <c r="L7" s="1">
        <f>IF(W3*FORECAST(W2,B3:W3,B2:W2)&gt;0,FORECAST(W2,B3:W3,B2:W2),V3)*$X$1 * (1+0.02)/(0.0822-0.02)</f>
        <v>-11807.07395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1586</v>
      </c>
      <c r="L8" s="5">
        <f t="array" ref="L8">NPV(0.0822,M3:W3)</f>
        <v>-3330.567492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1587</v>
      </c>
      <c r="L9" s="5">
        <f t="array" ref="L9">NPV(0.0822,M16:W16)</f>
        <v>-4951.758525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1588</v>
      </c>
      <c r="L10" s="5">
        <f>L8 + L9</f>
        <v>-8282.326017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2490.0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1589</v>
      </c>
      <c r="L12" s="5">
        <f>L10 - L11</f>
        <v>-10772.32602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1590</v>
      </c>
      <c r="L13" s="1">
        <v>117.0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-92.07116254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(1+0.02)/(0.0822-0.02)</f>
        <v>-11807.07395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